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8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1" sheetId="1" r:id="rId4"/>
    <sheet state="visible" name="opt2" sheetId="2" r:id="rId5"/>
    <sheet state="visible" name="opt3" sheetId="3" r:id="rId6"/>
    <sheet state="visible" name="optimized" sheetId="4" r:id="rId7"/>
    <sheet state="visible" name="strong_scaling" sheetId="5" r:id="rId8"/>
    <sheet state="visible" name="weak_scaling" sheetId="6" r:id="rId9"/>
  </sheets>
  <definedNames/>
  <calcPr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</pivotCaches>
</workbook>
</file>

<file path=xl/sharedStrings.xml><?xml version="1.0" encoding="utf-8"?>
<sst xmlns="http://schemas.openxmlformats.org/spreadsheetml/2006/main" count="93" uniqueCount="13">
  <si>
    <t>Strong Scaling</t>
  </si>
  <si>
    <t>Problem Size</t>
  </si>
  <si>
    <t># of Processes</t>
  </si>
  <si>
    <t>n/p</t>
  </si>
  <si>
    <t>Avg T serial (μs)</t>
  </si>
  <si>
    <t>T parallel (μs)</t>
  </si>
  <si>
    <t>Speed Up (S)</t>
  </si>
  <si>
    <t>Efficiency (E)</t>
  </si>
  <si>
    <t>Weak Scaling</t>
  </si>
  <si>
    <t>T serial (μs)</t>
  </si>
  <si>
    <t>N/A</t>
  </si>
  <si>
    <t>SUM of Efficiency (E)</t>
  </si>
  <si>
    <t>SUM of Speed Up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</si>
</sst>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1" xfId="0" applyAlignment="1" applyFont="1" applyNumberForma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6.xml"/><Relationship Id="rId14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8.xml"/><Relationship Id="rId16" Type="http://schemas.openxmlformats.org/officeDocument/2006/relationships/pivotCacheDefinition" Target="pivotCache/pivotCacheDefinition7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Strong Scaling (Opt 2)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strong_scaling!$B$22:$B$23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strong_scaling!$A$24:$A$27</c:f>
            </c:strRef>
          </c:cat>
          <c:val>
            <c:numRef>
              <c:f>strong_scaling!$B$24:$B$27</c:f>
              <c:numCache/>
            </c:numRef>
          </c:val>
          <c:smooth val="0"/>
        </c:ser>
        <c:ser>
          <c:idx val="1"/>
          <c:order val="1"/>
          <c:tx>
            <c:strRef>
              <c:f>strong_scaling!$C$22:$C$23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strong_scaling!$A$24:$A$27</c:f>
            </c:strRef>
          </c:cat>
          <c:val>
            <c:numRef>
              <c:f>strong_scaling!$C$24:$C$27</c:f>
              <c:numCache/>
            </c:numRef>
          </c:val>
          <c:smooth val="0"/>
        </c:ser>
        <c:ser>
          <c:idx val="2"/>
          <c:order val="2"/>
          <c:tx>
            <c:strRef>
              <c:f>strong_scaling!$D$22:$D$23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strong_scaling!$A$24:$A$27</c:f>
            </c:strRef>
          </c:cat>
          <c:val>
            <c:numRef>
              <c:f>strong_scaling!$D$24:$D$27</c:f>
              <c:numCache/>
            </c:numRef>
          </c:val>
          <c:smooth val="0"/>
        </c:ser>
        <c:axId val="1487336100"/>
        <c:axId val="442954331"/>
      </c:lineChart>
      <c:catAx>
        <c:axId val="1487336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2954331"/>
      </c:catAx>
      <c:valAx>
        <c:axId val="4429543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 (E)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336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Strong Scaling (Opt 3)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strong_scaling!$B$43:$B$44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strong_scaling!$A$45:$A$48</c:f>
            </c:strRef>
          </c:cat>
          <c:val>
            <c:numRef>
              <c:f>strong_scaling!$B$45:$B$48</c:f>
              <c:numCache/>
            </c:numRef>
          </c:val>
          <c:smooth val="0"/>
        </c:ser>
        <c:ser>
          <c:idx val="1"/>
          <c:order val="1"/>
          <c:tx>
            <c:strRef>
              <c:f>strong_scaling!$C$43:$C$44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strong_scaling!$A$45:$A$48</c:f>
            </c:strRef>
          </c:cat>
          <c:val>
            <c:numRef>
              <c:f>strong_scaling!$C$45:$C$48</c:f>
              <c:numCache/>
            </c:numRef>
          </c:val>
          <c:smooth val="0"/>
        </c:ser>
        <c:ser>
          <c:idx val="2"/>
          <c:order val="2"/>
          <c:tx>
            <c:strRef>
              <c:f>strong_scaling!$D$43:$D$44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strong_scaling!$A$45:$A$48</c:f>
            </c:strRef>
          </c:cat>
          <c:val>
            <c:numRef>
              <c:f>strong_scaling!$D$45:$D$48</c:f>
              <c:numCache/>
            </c:numRef>
          </c:val>
          <c:smooth val="0"/>
        </c:ser>
        <c:axId val="1389133199"/>
        <c:axId val="385717204"/>
      </c:lineChart>
      <c:catAx>
        <c:axId val="1389133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5717204"/>
      </c:catAx>
      <c:valAx>
        <c:axId val="385717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 (E)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1331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Strong Scaling (Opt 1)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strong_scaling!$B$1:$B$2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strong_scaling!$A$3:$A$5</c:f>
            </c:strRef>
          </c:cat>
          <c:val>
            <c:numRef>
              <c:f>strong_scaling!$B$3:$B$5</c:f>
              <c:numCache/>
            </c:numRef>
          </c:val>
          <c:smooth val="0"/>
        </c:ser>
        <c:ser>
          <c:idx val="1"/>
          <c:order val="1"/>
          <c:tx>
            <c:strRef>
              <c:f>strong_scaling!$C$1:$C$2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strong_scaling!$A$3:$A$5</c:f>
            </c:strRef>
          </c:cat>
          <c:val>
            <c:numRef>
              <c:f>strong_scaling!$C$3:$C$5</c:f>
              <c:numCache/>
            </c:numRef>
          </c:val>
          <c:smooth val="0"/>
        </c:ser>
        <c:ser>
          <c:idx val="2"/>
          <c:order val="2"/>
          <c:tx>
            <c:strRef>
              <c:f>strong_scaling!$D$1:$D$2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strong_scaling!$A$3:$A$5</c:f>
            </c:strRef>
          </c:cat>
          <c:val>
            <c:numRef>
              <c:f>strong_scaling!$D$3:$D$5</c:f>
              <c:numCache/>
            </c:numRef>
          </c:val>
          <c:smooth val="0"/>
        </c:ser>
        <c:axId val="1538708187"/>
        <c:axId val="1162260066"/>
      </c:lineChart>
      <c:catAx>
        <c:axId val="15387081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2260066"/>
      </c:catAx>
      <c:valAx>
        <c:axId val="1162260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 (E)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7081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 1 - Weak Scaling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weak_scaling!$C$1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weak_scaling!$A$2:$A$5</c:f>
            </c:strRef>
          </c:cat>
          <c:val>
            <c:numRef>
              <c:f>weak_scaling!$C$2:$C$5</c:f>
              <c:numCache/>
            </c:numRef>
          </c:val>
          <c:smooth val="0"/>
        </c:ser>
        <c:axId val="583815244"/>
        <c:axId val="421271537"/>
      </c:lineChart>
      <c:catAx>
        <c:axId val="5838152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1271537"/>
      </c:catAx>
      <c:valAx>
        <c:axId val="4212715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381524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 2 - Weak Scaling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weak_scaling!$C$20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weak_scaling!$A$21:$A$24</c:f>
            </c:strRef>
          </c:cat>
          <c:val>
            <c:numRef>
              <c:f>weak_scaling!$C$21:$C$24</c:f>
              <c:numCache/>
            </c:numRef>
          </c:val>
          <c:smooth val="0"/>
        </c:ser>
        <c:axId val="1408420881"/>
        <c:axId val="964539516"/>
      </c:lineChart>
      <c:catAx>
        <c:axId val="1408420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4539516"/>
      </c:catAx>
      <c:valAx>
        <c:axId val="9645395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8420881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 3 - Weak Scaling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weak_scaling!$C$39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weak_scaling!$A$40:$A$43</c:f>
            </c:strRef>
          </c:cat>
          <c:val>
            <c:numRef>
              <c:f>weak_scaling!$C$40:$C$43</c:f>
              <c:numCache/>
            </c:numRef>
          </c:val>
          <c:smooth val="0"/>
        </c:ser>
        <c:axId val="1167071692"/>
        <c:axId val="1499415307"/>
      </c:lineChart>
      <c:catAx>
        <c:axId val="11670716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9415307"/>
      </c:catAx>
      <c:valAx>
        <c:axId val="1499415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707169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Optimized - Problem Size vs Speed Up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weak_scaling!$B$58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weak_scaling!$A$59:$A$62</c:f>
            </c:strRef>
          </c:cat>
          <c:val>
            <c:numRef>
              <c:f>weak_scaling!$B$59:$B$62</c:f>
              <c:numCache/>
            </c:numRef>
          </c:val>
          <c:smooth val="0"/>
        </c:ser>
        <c:axId val="615176493"/>
        <c:axId val="584255807"/>
      </c:lineChart>
      <c:catAx>
        <c:axId val="6151764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of Processes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4255807"/>
      </c:catAx>
      <c:valAx>
        <c:axId val="584255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517649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21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104775</xdr:colOff>
      <xdr:row>42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28575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0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19050</xdr:colOff>
      <xdr:row>18</xdr:row>
      <xdr:rowOff>180975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19050</xdr:colOff>
      <xdr:row>37</xdr:row>
      <xdr:rowOff>161925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19050</xdr:colOff>
      <xdr:row>56</xdr:row>
      <xdr:rowOff>142875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8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G14" sheet="opt1"/>
  </cacheSource>
  <cacheFields>
    <cacheField name="Problem Size" numFmtId="0">
      <sharedItems containsSemiMixedTypes="0" containsString="0" containsNumber="1" containsInteger="1">
        <n v="1000.0"/>
        <n v="5000.0"/>
        <n v="10000.0"/>
      </sharedItems>
    </cacheField>
    <cacheField name="# of Processes" numFmtId="0">
      <sharedItems containsSemiMixedTypes="0" containsString="0" containsNumber="1" containsInteger="1">
        <n v="1.0"/>
        <n v="2.0"/>
        <n v="4.0"/>
        <n v="8.0"/>
      </sharedItems>
    </cacheField>
    <cacheField name="n/p" numFmtId="0">
      <sharedItems containsSemiMixedTypes="0" containsString="0" containsNumber="1" containsInteger="1">
        <n v="1000.0"/>
        <n v="500.0"/>
        <n v="250.0"/>
        <n v="125.0"/>
        <n v="5000.0"/>
        <n v="2500.0"/>
        <n v="1250.0"/>
        <n v="625.0"/>
        <n v="10000.0"/>
      </sharedItems>
    </cacheField>
    <cacheField name="Avg T serial (μs)" numFmtId="0">
      <sharedItems containsSemiMixedTypes="0" containsString="0" containsNumber="1" containsInteger="1">
        <n v="3000.0"/>
        <n v="40000.0"/>
        <n v="170000.0"/>
      </sharedItems>
    </cacheField>
    <cacheField name="T parallel (μs)" numFmtId="0">
      <sharedItems containsSemiMixedTypes="0" containsString="0" containsNumber="1" containsInteger="1">
        <n v="4011.0"/>
        <n v="65373.0"/>
        <n v="49803.0"/>
        <n v="67877.0"/>
        <n v="44508.0"/>
        <n v="1089920.0"/>
        <n v="1220070.0"/>
        <n v="1896010.0"/>
        <n v="197230.0"/>
        <n v="6296620.0"/>
        <n v="4279780.0"/>
        <n v="6319200.0"/>
      </sharedItems>
    </cacheField>
    <cacheField name="Speed Up (S)" numFmtId="164">
      <sharedItems containsSemiMixedTypes="0" containsString="0" containsNumber="1">
        <n v="0.7479431563201197"/>
        <n v="0.04589050525446285"/>
        <n v="0.060237335100295164"/>
        <n v="0.0441975927044507"/>
        <n v="0.8987148377819718"/>
        <n v="0.036699941280093955"/>
        <n v="0.032785004139106774"/>
        <n v="0.021096935142747138"/>
        <n v="0.8619378390711352"/>
        <n v="0.02699861195371485"/>
        <n v="0.039721667936202326"/>
        <n v="0.02690213951133055"/>
      </sharedItems>
    </cacheField>
    <cacheField name="Efficiency (E)" numFmtId="164">
      <sharedItems containsSemiMixedTypes="0" containsString="0" containsNumber="1">
        <n v="0.7479431563201197"/>
        <n v="0.022945252627231426"/>
        <n v="0.015059333775073791"/>
        <n v="0.0055246990880563375"/>
        <n v="0.8987148377819718"/>
        <n v="0.018349970640046977"/>
        <n v="0.008196251034776694"/>
        <n v="0.002637116892843392"/>
        <n v="0.8619378390711352"/>
        <n v="0.013499305976857424"/>
        <n v="0.009930416984050582"/>
        <n v="0.0033627674389163187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G14" sheet="opt2"/>
  </cacheSource>
  <cacheFields>
    <cacheField name="Problem Size" numFmtId="0">
      <sharedItems containsSemiMixedTypes="0" containsString="0" containsNumber="1" containsInteger="1">
        <n v="1000.0"/>
        <n v="5000.0"/>
        <n v="10000.0"/>
      </sharedItems>
    </cacheField>
    <cacheField name="# of Processes" numFmtId="0">
      <sharedItems containsSemiMixedTypes="0" containsString="0" containsNumber="1" containsInteger="1">
        <n v="1.0"/>
        <n v="2.0"/>
        <n v="4.0"/>
        <n v="8.0"/>
      </sharedItems>
    </cacheField>
    <cacheField name="n/p" numFmtId="0">
      <sharedItems containsSemiMixedTypes="0" containsString="0" containsNumber="1" containsInteger="1">
        <n v="1000.0"/>
        <n v="500.0"/>
        <n v="250.0"/>
        <n v="125.0"/>
        <n v="5000.0"/>
        <n v="2500.0"/>
        <n v="1250.0"/>
        <n v="625.0"/>
        <n v="10000.0"/>
      </sharedItems>
    </cacheField>
    <cacheField name="T serial (μs)" numFmtId="0">
      <sharedItems containsSemiMixedTypes="0" containsString="0" containsNumber="1" containsInteger="1">
        <n v="3000.0"/>
        <n v="40000.0"/>
        <n v="170000.0"/>
      </sharedItems>
    </cacheField>
    <cacheField name="T parallel (μs)" numFmtId="0">
      <sharedItems containsSemiMixedTypes="0" containsString="0" containsNumber="1" containsInteger="1">
        <n v="2168.0"/>
        <n v="898.0"/>
        <n v="611.0"/>
        <n v="463.0"/>
        <n v="39492.0"/>
        <n v="21765.0"/>
        <n v="11472.0"/>
        <n v="5711.0"/>
        <n v="162185.0"/>
        <n v="83552.0"/>
        <n v="45401.0"/>
        <n v="23137.0"/>
      </sharedItems>
    </cacheField>
    <cacheField name="Speed Up (S)" numFmtId="164">
      <sharedItems containsSemiMixedTypes="0" containsString="0" containsNumber="1">
        <n v="1.3837638376383763"/>
        <n v="3.34075723830735"/>
        <n v="4.909983633387888"/>
        <n v="6.479481641468682"/>
        <n v="1.0128633647320977"/>
        <n v="1.837813002526993"/>
        <n v="3.486750348675035"/>
        <n v="7.004027315706531"/>
        <n v="1.0481857138453001"/>
        <n v="2.0346610494063575"/>
        <n v="3.7444109160591177"/>
        <n v="7.347538574577516"/>
      </sharedItems>
    </cacheField>
    <cacheField name="Efficiency (E)" numFmtId="164">
      <sharedItems containsSemiMixedTypes="0" containsString="0" containsNumber="1">
        <n v="1.3837638376383763"/>
        <n v="1.670378619153675"/>
        <n v="1.227495908346972"/>
        <n v="0.8099352051835853"/>
        <n v="1.0128633647320977"/>
        <n v="0.9189065012634965"/>
        <n v="0.8716875871687587"/>
        <n v="0.8755034144633164"/>
        <n v="1.0481857138453001"/>
        <n v="1.0173305247031788"/>
        <n v="0.9361027290147794"/>
        <n v="0.9184423218221895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3" sheet="opt3"/>
  </cacheSource>
  <cacheFields>
    <cacheField name="Problem Size" numFmtId="0">
      <sharedItems containsSemiMixedTypes="0" containsString="0" containsNumber="1" containsInteger="1">
        <n v="1000.0"/>
        <n v="5000.0"/>
        <n v="10000.0"/>
      </sharedItems>
    </cacheField>
    <cacheField name="# of Processes" numFmtId="0">
      <sharedItems containsSemiMixedTypes="0" containsString="0" containsNumber="1" containsInteger="1">
        <n v="1.0"/>
        <n v="2.0"/>
        <n v="4.0"/>
        <n v="8.0"/>
      </sharedItems>
    </cacheField>
    <cacheField name="n/p" numFmtId="0">
      <sharedItems containsSemiMixedTypes="0" containsString="0" containsNumber="1" containsInteger="1">
        <n v="1000.0"/>
        <n v="500.0"/>
        <n v="250.0"/>
        <n v="125.0"/>
        <n v="5000.0"/>
        <n v="2500.0"/>
        <n v="1250.0"/>
        <n v="625.0"/>
        <n v="10000.0"/>
      </sharedItems>
    </cacheField>
    <cacheField name="T serial (μs)" numFmtId="0">
      <sharedItems containsSemiMixedTypes="0" containsString="0" containsNumber="1" containsInteger="1">
        <n v="3000.0"/>
        <n v="40000.0"/>
        <n v="170000.0"/>
      </sharedItems>
    </cacheField>
    <cacheField name="T parallel (μs)" numFmtId="0">
      <sharedItems containsSemiMixedTypes="0" containsString="0" containsNumber="1" containsInteger="1">
        <n v="1486.0"/>
        <n v="1769.0"/>
        <n v="942.0"/>
        <n v="7176.0"/>
        <n v="16166.0"/>
        <n v="9888.0"/>
        <n v="6060.0"/>
        <n v="4218.0"/>
        <n v="65520.0"/>
        <n v="38851.0"/>
        <n v="22649.0"/>
        <n v="14534.0"/>
      </sharedItems>
    </cacheField>
    <cacheField name="Speed Up (S)" numFmtId="0">
      <sharedItems containsSemiMixedTypes="0" containsString="0" containsNumber="1">
        <n v="2.018842530282638"/>
        <n v="1.695873374788016"/>
        <n v="3.1847133757961785"/>
        <n v="0.4180602006688963"/>
        <n v="2.4743288383026103"/>
        <n v="4.0453074433656955"/>
        <n v="6.600660066006601"/>
        <n v="9.48316737790422"/>
        <n v="2.5946275946275947"/>
        <n v="4.375691745386219"/>
        <n v="7.5058501479094"/>
        <n v="11.69671116003853"/>
      </sharedItems>
    </cacheField>
    <cacheField name="Efficiency (E)" numFmtId="0">
      <sharedItems containsSemiMixedTypes="0" containsString="0" containsNumber="1">
        <n v="2.018842530282638"/>
        <n v="0.847936687394008"/>
        <n v="0.7961783439490446"/>
        <n v="0.05225752508361204"/>
        <n v="2.4743288383026103"/>
        <n v="2.0226537216828477"/>
        <n v="1.6501650165016502"/>
        <n v="1.1853959222380275"/>
        <n v="2.5946275946275947"/>
        <n v="2.1878458726931096"/>
        <n v="1.87646253697735"/>
        <n v="1.4620888950048163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4" sheet="optimized"/>
  </cacheSource>
  <cacheFields>
    <cacheField name="Problem Size" numFmtId="0">
      <sharedItems containsSemiMixedTypes="0" containsString="0" containsNumber="1" containsInteger="1">
        <n v="1000.0"/>
        <n v="5000.0"/>
        <n v="10000.0"/>
      </sharedItems>
    </cacheField>
    <cacheField name="# of Processes" numFmtId="0">
      <sharedItems>
        <s v="N/A"/>
      </sharedItems>
    </cacheField>
    <cacheField name="n/p" numFmtId="0">
      <sharedItems>
        <e v="#VALUE!"/>
      </sharedItems>
    </cacheField>
    <cacheField name="T serial (μs)" numFmtId="0">
      <sharedItems containsSemiMixedTypes="0" containsString="0" containsNumber="1" containsInteger="1">
        <n v="3000.0"/>
        <n v="40000.0"/>
        <n v="170000.0"/>
      </sharedItems>
    </cacheField>
    <cacheField name="T parallel (μs)" numFmtId="0">
      <sharedItems containsSemiMixedTypes="0" containsString="0" containsNumber="1" containsInteger="1">
        <n v="684.0"/>
        <n v="5093.0"/>
        <n v="13375.0"/>
      </sharedItems>
    </cacheField>
    <cacheField name="Speed Up (S)" numFmtId="0">
      <sharedItems containsSemiMixedTypes="0" containsString="0" containsNumber="1">
        <n v="4.385964912280702"/>
        <n v="7.85391714117416"/>
        <n v="12.710280373831775"/>
      </sharedItems>
    </cacheField>
    <cacheField name="Efficiency (E)" numFmtId="0">
      <sharedItems>
        <e v="#VALUE!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7:G21" sheet="opt1"/>
  </cacheSource>
  <cacheFields>
    <cacheField name="Problem Size" numFmtId="0">
      <sharedItems containsSemiMixedTypes="0" containsString="0" containsNumber="1" containsInteger="1">
        <n v="1000.0"/>
        <n v="2000.0"/>
        <n v="4000.0"/>
        <n v="8000.0"/>
      </sharedItems>
    </cacheField>
    <cacheField name="# of Processes" numFmtId="0">
      <sharedItems containsSemiMixedTypes="0" containsString="0" containsNumber="1" containsInteger="1">
        <n v="1.0"/>
        <n v="2.0"/>
        <n v="4.0"/>
        <n v="8.0"/>
      </sharedItems>
    </cacheField>
    <cacheField name="n/p" numFmtId="0">
      <sharedItems containsSemiMixedTypes="0" containsString="0" containsNumber="1" containsInteger="1">
        <n v="1000.0"/>
      </sharedItems>
    </cacheField>
    <cacheField name="T serial (μs)" numFmtId="0">
      <sharedItems containsSemiMixedTypes="0" containsString="0" containsNumber="1" containsInteger="1">
        <n v="2727.0"/>
        <n v="7108.0"/>
        <n v="25259.0"/>
        <n v="107919.0"/>
      </sharedItems>
    </cacheField>
    <cacheField name="T parallel (μs)" numFmtId="0">
      <sharedItems containsSemiMixedTypes="0" containsString="0" containsNumber="1" containsInteger="1">
        <n v="5411.0"/>
        <n v="280676.0"/>
        <n v="690987.0"/>
        <n v="4597770.0"/>
      </sharedItems>
    </cacheField>
    <cacheField name="Speed Up (S)" numFmtId="11">
      <sharedItems containsSemiMixedTypes="0" containsString="0" containsNumber="1">
        <n v="0.5039733875438921"/>
        <n v="0.025324573529621343"/>
        <n v="0.03655495689499223"/>
        <n v="0.02347203100633568"/>
      </sharedItems>
    </cacheField>
    <cacheField name="Efficiency (E)" numFmtId="11">
      <sharedItems containsSemiMixedTypes="0" containsString="0" containsNumber="1">
        <n v="0.5039733875438921"/>
        <n v="0.012662286764810671"/>
        <n v="0.009138739223748058"/>
        <n v="0.00293400387579196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7:G21" sheet="opt2"/>
  </cacheSource>
  <cacheFields>
    <cacheField name="Problem Size" numFmtId="0">
      <sharedItems containsSemiMixedTypes="0" containsString="0" containsNumber="1" containsInteger="1">
        <n v="1000.0"/>
        <n v="2000.0"/>
        <n v="4000.0"/>
        <n v="8000.0"/>
      </sharedItems>
    </cacheField>
    <cacheField name="# of Processes" numFmtId="0">
      <sharedItems containsSemiMixedTypes="0" containsString="0" containsNumber="1" containsInteger="1">
        <n v="1.0"/>
        <n v="2.0"/>
        <n v="4.0"/>
        <n v="8.0"/>
      </sharedItems>
    </cacheField>
    <cacheField name="n/p" numFmtId="0">
      <sharedItems containsSemiMixedTypes="0" containsString="0" containsNumber="1" containsInteger="1">
        <n v="1000.0"/>
      </sharedItems>
    </cacheField>
    <cacheField name="T serial (μs)" numFmtId="0">
      <sharedItems containsSemiMixedTypes="0" containsString="0" containsNumber="1" containsInteger="1">
        <n v="2727.0"/>
        <n v="7108.0"/>
        <n v="25259.0"/>
        <n v="107919.0"/>
      </sharedItems>
    </cacheField>
    <cacheField name="T parallel (μs)" numFmtId="0">
      <sharedItems containsSemiMixedTypes="0" containsString="0" containsNumber="1" containsInteger="1">
        <n v="4777.0"/>
        <n v="3450.0"/>
        <n v="6854.0"/>
        <n v="14791.0"/>
      </sharedItems>
    </cacheField>
    <cacheField name="Speed Up (S)" numFmtId="164">
      <sharedItems containsSemiMixedTypes="0" containsString="0" containsNumber="1">
        <n v="0.5708603726187984"/>
        <n v="2.060289855072464"/>
        <n v="3.685293259410563"/>
        <n v="7.296261239943209"/>
      </sharedItems>
    </cacheField>
    <cacheField name="Efficiency (E)" numFmtId="164">
      <sharedItems containsSemiMixedTypes="0" containsString="0" containsNumber="1">
        <n v="0.5708603726187984"/>
        <n v="1.030144927536232"/>
        <n v="0.9213233148526407"/>
        <n v="0.912032654992901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6:G20" sheet="opt3"/>
  </cacheSource>
  <cacheFields>
    <cacheField name="Problem Size" numFmtId="0">
      <sharedItems containsSemiMixedTypes="0" containsString="0" containsNumber="1" containsInteger="1">
        <n v="1000.0"/>
        <n v="2000.0"/>
        <n v="4000.0"/>
        <n v="8000.0"/>
      </sharedItems>
    </cacheField>
    <cacheField name="# of Processes" numFmtId="0">
      <sharedItems containsSemiMixedTypes="0" containsString="0" containsNumber="1" containsInteger="1">
        <n v="1.0"/>
        <n v="2.0"/>
        <n v="4.0"/>
        <n v="8.0"/>
      </sharedItems>
    </cacheField>
    <cacheField name="n/p" numFmtId="0">
      <sharedItems containsSemiMixedTypes="0" containsString="0" containsNumber="1" containsInteger="1">
        <n v="1000.0"/>
      </sharedItems>
    </cacheField>
    <cacheField name="T serial (μs)" numFmtId="0">
      <sharedItems containsSemiMixedTypes="0" containsString="0" containsNumber="1" containsInteger="1">
        <n v="2727.0"/>
        <n v="7108.0"/>
        <n v="25259.0"/>
        <n v="107919.0"/>
      </sharedItems>
    </cacheField>
    <cacheField name="T parallel (μs)" numFmtId="0">
      <sharedItems containsSemiMixedTypes="0" containsString="0" containsNumber="1" containsInteger="1">
        <n v="2345.0"/>
        <n v="3285.0"/>
        <n v="4223.0"/>
        <n v="9579.0"/>
      </sharedItems>
    </cacheField>
    <cacheField name="Speed Up (S)" numFmtId="0">
      <sharedItems containsSemiMixedTypes="0" containsString="0" containsNumber="1">
        <n v="1.1628997867803839"/>
        <n v="2.1637747336377475"/>
        <n v="5.9812929197253135"/>
        <n v="11.266207328531163"/>
      </sharedItems>
    </cacheField>
    <cacheField name="Efficiency (E)" numFmtId="0">
      <sharedItems containsSemiMixedTypes="0" containsString="0" containsNumber="1">
        <n v="1.1628997867803839"/>
        <n v="1.0818873668188738"/>
        <n v="1.4953232299313284"/>
        <n v="1.4082759160663954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7:G11" sheet="optimized"/>
  </cacheSource>
  <cacheFields>
    <cacheField name="Problem Size" numFmtId="0">
      <sharedItems containsSemiMixedTypes="0" containsString="0" containsNumber="1" containsInteger="1">
        <n v="1000.0"/>
        <n v="2000.0"/>
        <n v="4000.0"/>
        <n v="8000.0"/>
      </sharedItems>
    </cacheField>
    <cacheField name="# of Processes" numFmtId="0">
      <sharedItems>
        <s v="N/A"/>
      </sharedItems>
    </cacheField>
    <cacheField name="n/p" numFmtId="0">
      <sharedItems>
        <e v="#VALUE!"/>
      </sharedItems>
    </cacheField>
    <cacheField name="T serial (μs)" numFmtId="0">
      <sharedItems containsSemiMixedTypes="0" containsString="0" containsNumber="1" containsInteger="1">
        <n v="2727.0"/>
        <n v="7108.0"/>
        <n v="25259.0"/>
        <n v="107919.0"/>
      </sharedItems>
    </cacheField>
    <cacheField name="T parallel (μs)" numFmtId="0">
      <sharedItems containsSemiMixedTypes="0" containsString="0" containsNumber="1" containsInteger="1">
        <n v="1485.0"/>
        <n v="16672.0"/>
        <n v="2231.0"/>
        <n v="7468.0"/>
      </sharedItems>
    </cacheField>
    <cacheField name="Speed Up (S)" numFmtId="0">
      <sharedItems containsSemiMixedTypes="0" containsString="0" containsNumber="1">
        <n v="1.8363636363636364"/>
        <n v="0.42634357005758156"/>
        <n v="11.321828776333483"/>
        <n v="14.450856989823246"/>
      </sharedItems>
    </cacheField>
    <cacheField name="Efficiency (E)" numFmtId="0">
      <sharedItems>
        <e v="#VALUE!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strong_scaling" cacheId="0" dataCaption="" rowGrandTotals="0" colGrandTotals="0" compact="0" compactData="0">
  <location ref="A1:D6" firstHeaderRow="0" firstDataRow="1" firstDataCol="1"/>
  <pivotFields>
    <pivotField name="Problem Size" axis="axisCol" compact="0" outline="0" multipleItemSelectionAllowed="1" showAll="0" sortType="ascending">
      <items>
        <item x="0"/>
        <item x="1"/>
        <item x="2"/>
        <item t="default"/>
      </items>
    </pivotField>
    <pivotField name="# of Processe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n/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g T serial (μs)" compact="0" outline="0" multipleItemSelectionAllowed="1" showAll="0">
      <items>
        <item x="0"/>
        <item x="1"/>
        <item x="2"/>
        <item t="default"/>
      </items>
    </pivotField>
    <pivotField name="T parallel (μ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peed Up (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fficiency (E)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"/>
  </rowFields>
  <colFields>
    <field x="0"/>
  </colFields>
  <dataFields>
    <dataField name="SUM of Efficiency (E)" fld="6" baseField="0"/>
  </dataFields>
</pivotTableDefinition>
</file>

<file path=xl/pivotTables/pivotTable2.xml><?xml version="1.0" encoding="utf-8"?>
<pivotTableDefinition xmlns="http://schemas.openxmlformats.org/spreadsheetml/2006/main" name="strong_scaling 2" cacheId="1" dataCaption="" rowGrandTotals="0" colGrandTotals="0" compact="0" compactData="0">
  <location ref="A22:D27" firstHeaderRow="0" firstDataRow="1" firstDataCol="1"/>
  <pivotFields>
    <pivotField name="Problem Size" axis="axisCol" compact="0" outline="0" multipleItemSelectionAllowed="1" showAll="0" sortType="ascending">
      <items>
        <item x="0"/>
        <item x="1"/>
        <item x="2"/>
        <item t="default"/>
      </items>
    </pivotField>
    <pivotField name="# of Processe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n/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 serial (μs)" compact="0" outline="0" multipleItemSelectionAllowed="1" showAll="0">
      <items>
        <item x="0"/>
        <item x="1"/>
        <item x="2"/>
        <item t="default"/>
      </items>
    </pivotField>
    <pivotField name="T parallel (μ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peed Up (S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fficiency (E)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"/>
  </rowFields>
  <colFields>
    <field x="0"/>
  </colFields>
  <dataFields>
    <dataField name="Efficiency (E)" fld="6" baseField="0"/>
  </dataFields>
</pivotTableDefinition>
</file>

<file path=xl/pivotTables/pivotTable3.xml><?xml version="1.0" encoding="utf-8"?>
<pivotTableDefinition xmlns="http://schemas.openxmlformats.org/spreadsheetml/2006/main" name="strong_scaling 3" cacheId="2" dataCaption="" rowGrandTotals="0" colGrandTotals="0" compact="0" compactData="0">
  <location ref="A43:D48" firstHeaderRow="0" firstDataRow="1" firstDataCol="1"/>
  <pivotFields>
    <pivotField name="Problem Size" axis="axisCol" compact="0" outline="0" multipleItemSelectionAllowed="1" showAll="0" sortType="ascending">
      <items>
        <item x="0"/>
        <item x="1"/>
        <item x="2"/>
        <item t="default"/>
      </items>
    </pivotField>
    <pivotField name="# of Processe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n/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 serial (μs)" compact="0" outline="0" multipleItemSelectionAllowed="1" showAll="0">
      <items>
        <item x="0"/>
        <item x="1"/>
        <item x="2"/>
        <item t="default"/>
      </items>
    </pivotField>
    <pivotField name="T parallel (μ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peed Up (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fficiency (E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1"/>
  </rowFields>
  <colFields>
    <field x="0"/>
  </colFields>
  <dataFields>
    <dataField name="Efficiency (E)" fld="6" baseField="0"/>
  </dataFields>
</pivotTableDefinition>
</file>

<file path=xl/pivotTables/pivotTable4.xml><?xml version="1.0" encoding="utf-8"?>
<pivotTableDefinition xmlns="http://schemas.openxmlformats.org/spreadsheetml/2006/main" name="strong_scaling 4" cacheId="3" dataCaption="" rowGrandTotals="0" colGrandTotals="0" compact="0" compactData="0">
  <location ref="A62:D64" firstHeaderRow="0" firstDataRow="1" firstDataCol="1"/>
  <pivotFields>
    <pivotField name="Problem Size" axis="axisCol" compact="0" outline="0" multipleItemSelectionAllowed="1" showAll="0" sortType="ascending">
      <items>
        <item x="0"/>
        <item x="1"/>
        <item x="2"/>
        <item t="default"/>
      </items>
    </pivotField>
    <pivotField name="# of Processes" axis="axisRow" compact="0" outline="0" multipleItemSelectionAllowed="1" showAll="0" sortType="ascending">
      <items>
        <item x="0"/>
        <item t="default"/>
      </items>
    </pivotField>
    <pivotField name="n/p" compact="0" outline="0" multipleItemSelectionAllowed="1" showAll="0">
      <items>
        <item x="0"/>
        <item t="default"/>
      </items>
    </pivotField>
    <pivotField name="T serial (μs)" compact="0" outline="0" multipleItemSelectionAllowed="1" showAll="0">
      <items>
        <item x="0"/>
        <item x="1"/>
        <item x="2"/>
        <item t="default"/>
      </items>
    </pivotField>
    <pivotField name="T parallel (μs)" compact="0" outline="0" multipleItemSelectionAllowed="1" showAll="0">
      <items>
        <item x="0"/>
        <item x="1"/>
        <item x="2"/>
        <item t="default"/>
      </items>
    </pivotField>
    <pivotField name="Speed Up (S)" dataField="1" compact="0" outline="0" multipleItemSelectionAllowed="1" showAll="0">
      <items>
        <item x="0"/>
        <item x="1"/>
        <item x="2"/>
        <item t="default"/>
      </items>
    </pivotField>
    <pivotField name="Efficiency (E)" compact="0" outline="0" multipleItemSelectionAllowed="1" showAll="0">
      <items>
        <item x="0"/>
        <item t="default"/>
      </items>
    </pivotField>
  </pivotFields>
  <rowFields>
    <field x="1"/>
  </rowFields>
  <colFields>
    <field x="0"/>
  </colFields>
  <dataFields>
    <dataField name="SUM of Speed Up (S)" fld="5" baseField="0"/>
  </dataFields>
</pivotTableDefinition>
</file>

<file path=xl/pivotTables/pivotTable5.xml><?xml version="1.0" encoding="utf-8"?>
<pivotTableDefinition xmlns="http://schemas.openxmlformats.org/spreadsheetml/2006/main" name="weak_scaling" cacheId="4" dataCaption="" rowGrandTotals="0" compact="0" compactData="0">
  <location ref="A1:C5" firstHeaderRow="0" firstDataRow="2" firstDataCol="0"/>
  <pivotFields>
    <pivotField name="Problem Size" dataField="1" compact="0" outline="0" multipleItemSelectionAllowed="1" showAll="0">
      <items>
        <item x="0"/>
        <item x="1"/>
        <item x="2"/>
        <item x="3"/>
        <item t="default"/>
      </items>
    </pivotField>
    <pivotField name="# of Processe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n/p" compact="0" outline="0" multipleItemSelectionAllowed="1" showAll="0">
      <items>
        <item x="0"/>
        <item t="default"/>
      </items>
    </pivotField>
    <pivotField name="T serial (μs)" compact="0" outline="0" multipleItemSelectionAllowed="1" showAll="0">
      <items>
        <item x="0"/>
        <item x="1"/>
        <item x="2"/>
        <item x="3"/>
        <item t="default"/>
      </items>
    </pivotField>
    <pivotField name="T parallel (μs)" compact="0" outline="0" multipleItemSelectionAllowed="1" showAll="0">
      <items>
        <item x="0"/>
        <item x="1"/>
        <item x="2"/>
        <item x="3"/>
        <item t="default"/>
      </items>
    </pivotField>
    <pivotField name="Speed Up (S)" compact="0" numFmtId="11" outline="0" multipleItemSelectionAllowed="1" showAll="0">
      <items>
        <item x="0"/>
        <item x="1"/>
        <item x="2"/>
        <item x="3"/>
        <item t="default"/>
      </items>
    </pivotField>
    <pivotField name="Efficiency (E)" dataField="1" compact="0" numFmtId="11" outline="0" multipleItemSelectionAllowed="1" showAll="0">
      <items>
        <item x="0"/>
        <item x="1"/>
        <item x="2"/>
        <item x="3"/>
        <item t="default"/>
      </items>
    </pivotField>
  </pivotFields>
  <rowFields>
    <field x="1"/>
  </rowFields>
  <colFields>
    <field x="-2"/>
  </colFields>
  <dataFields>
    <dataField name="Problem Size" fld="0" baseField="0"/>
    <dataField name="Efficiency (E)" fld="6" baseField="0"/>
  </dataFields>
</pivotTableDefinition>
</file>

<file path=xl/pivotTables/pivotTable6.xml><?xml version="1.0" encoding="utf-8"?>
<pivotTableDefinition xmlns="http://schemas.openxmlformats.org/spreadsheetml/2006/main" name="weak_scaling 2" cacheId="5" dataCaption="" rowGrandTotals="0" compact="0" compactData="0">
  <location ref="A20:C24" firstHeaderRow="0" firstDataRow="2" firstDataCol="0"/>
  <pivotFields>
    <pivotField name="Problem Size" dataField="1" compact="0" outline="0" multipleItemSelectionAllowed="1" showAll="0">
      <items>
        <item x="0"/>
        <item x="1"/>
        <item x="2"/>
        <item x="3"/>
        <item t="default"/>
      </items>
    </pivotField>
    <pivotField name="# of Processe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n/p" compact="0" outline="0" multipleItemSelectionAllowed="1" showAll="0">
      <items>
        <item x="0"/>
        <item t="default"/>
      </items>
    </pivotField>
    <pivotField name="T serial (μs)" compact="0" outline="0" multipleItemSelectionAllowed="1" showAll="0">
      <items>
        <item x="0"/>
        <item x="1"/>
        <item x="2"/>
        <item x="3"/>
        <item t="default"/>
      </items>
    </pivotField>
    <pivotField name="T parallel (μs)" compact="0" outline="0" multipleItemSelectionAllowed="1" showAll="0">
      <items>
        <item x="0"/>
        <item x="1"/>
        <item x="2"/>
        <item x="3"/>
        <item t="default"/>
      </items>
    </pivotField>
    <pivotField name="Speed Up (S)" compact="0" numFmtId="164" outline="0" multipleItemSelectionAllowed="1" showAll="0">
      <items>
        <item x="0"/>
        <item x="1"/>
        <item x="2"/>
        <item x="3"/>
        <item t="default"/>
      </items>
    </pivotField>
    <pivotField name="Efficiency (E)" dataField="1" compact="0" numFmtId="164" outline="0" multipleItemSelectionAllowed="1" showAll="0">
      <items>
        <item x="0"/>
        <item x="1"/>
        <item x="2"/>
        <item x="3"/>
        <item t="default"/>
      </items>
    </pivotField>
  </pivotFields>
  <rowFields>
    <field x="1"/>
  </rowFields>
  <colFields>
    <field x="-2"/>
  </colFields>
  <dataFields>
    <dataField name="Problem Size" fld="0" baseField="0"/>
    <dataField name="Efficiency (E)" fld="6" baseField="0"/>
  </dataFields>
</pivotTableDefinition>
</file>

<file path=xl/pivotTables/pivotTable7.xml><?xml version="1.0" encoding="utf-8"?>
<pivotTableDefinition xmlns="http://schemas.openxmlformats.org/spreadsheetml/2006/main" name="weak_scaling 3" cacheId="6" dataCaption="" rowGrandTotals="0" compact="0" compactData="0">
  <location ref="A39:C43" firstHeaderRow="0" firstDataRow="2" firstDataCol="0"/>
  <pivotFields>
    <pivotField name="Problem Size" dataField="1" compact="0" outline="0" multipleItemSelectionAllowed="1" showAll="0">
      <items>
        <item x="0"/>
        <item x="1"/>
        <item x="2"/>
        <item x="3"/>
        <item t="default"/>
      </items>
    </pivotField>
    <pivotField name="# of Processe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n/p" compact="0" outline="0" multipleItemSelectionAllowed="1" showAll="0">
      <items>
        <item x="0"/>
        <item t="default"/>
      </items>
    </pivotField>
    <pivotField name="T serial (μs)" compact="0" outline="0" multipleItemSelectionAllowed="1" showAll="0">
      <items>
        <item x="0"/>
        <item x="1"/>
        <item x="2"/>
        <item x="3"/>
        <item t="default"/>
      </items>
    </pivotField>
    <pivotField name="T parallel (μs)" compact="0" outline="0" multipleItemSelectionAllowed="1" showAll="0">
      <items>
        <item x="0"/>
        <item x="1"/>
        <item x="2"/>
        <item x="3"/>
        <item t="default"/>
      </items>
    </pivotField>
    <pivotField name="Speed Up (S)" compact="0" outline="0" multipleItemSelectionAllowed="1" showAll="0">
      <items>
        <item x="0"/>
        <item x="1"/>
        <item x="2"/>
        <item x="3"/>
        <item t="default"/>
      </items>
    </pivotField>
    <pivotField name="Efficiency (E)" dataField="1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1"/>
  </rowFields>
  <colFields>
    <field x="-2"/>
  </colFields>
  <dataFields>
    <dataField name="Problem Size" fld="0" baseField="0"/>
    <dataField name="Efficiency (E)" fld="6" baseField="0"/>
  </dataFields>
</pivotTableDefinition>
</file>

<file path=xl/pivotTables/pivotTable8.xml><?xml version="1.0" encoding="utf-8"?>
<pivotTableDefinition xmlns="http://schemas.openxmlformats.org/spreadsheetml/2006/main" name="weak_scaling 4" cacheId="7" dataCaption="" rowGrandTotals="0" compact="0" compactData="0">
  <location ref="A58:B62" firstHeaderRow="0" firstDataRow="1" firstDataCol="0"/>
  <pivotFields>
    <pivotField name="Problem Size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# of Processes" compact="0" outline="0" multipleItemSelectionAllowed="1" showAll="0">
      <items>
        <item x="0"/>
        <item t="default"/>
      </items>
    </pivotField>
    <pivotField name="n/p" compact="0" outline="0" multipleItemSelectionAllowed="1" showAll="0">
      <items>
        <item x="0"/>
        <item t="default"/>
      </items>
    </pivotField>
    <pivotField name="T serial (μs)" compact="0" outline="0" multipleItemSelectionAllowed="1" showAll="0">
      <items>
        <item x="0"/>
        <item x="1"/>
        <item x="2"/>
        <item x="3"/>
        <item t="default"/>
      </items>
    </pivotField>
    <pivotField name="T parallel (μs)" compact="0" outline="0" multipleItemSelectionAllowed="1" showAll="0">
      <items>
        <item x="0"/>
        <item x="1"/>
        <item x="2"/>
        <item x="3"/>
        <item t="default"/>
      </items>
    </pivotField>
    <pivotField name="Speed Up (S)" dataField="1" compact="0" outline="0" multipleItemSelectionAllowed="1" showAll="0">
      <items>
        <item x="0"/>
        <item x="1"/>
        <item x="2"/>
        <item x="3"/>
        <item t="default"/>
      </items>
    </pivotField>
    <pivotField name="Efficiency (E)" compact="0" outline="0" multipleItemSelectionAllowed="1" showAll="0">
      <items>
        <item x="0"/>
        <item t="default"/>
      </items>
    </pivotField>
  </pivotFields>
  <rowFields>
    <field x="0"/>
  </rowFields>
  <dataFields>
    <dataField name="SUM of Speed Up (S)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pivotTable" Target="../pivotTables/pivotTable7.xml"/><Relationship Id="rId4" Type="http://schemas.openxmlformats.org/officeDocument/2006/relationships/pivotTable" Target="../pivotTables/pivotTable8.xml"/><Relationship Id="rId5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>
        <v>1000.0</v>
      </c>
      <c r="B3" s="2">
        <v>1.0</v>
      </c>
      <c r="C3" s="3">
        <f t="shared" ref="C3:C14" si="1">A3/B3</f>
        <v>1000</v>
      </c>
      <c r="D3" s="2">
        <v>3000.0</v>
      </c>
      <c r="E3" s="2">
        <v>4011.0</v>
      </c>
      <c r="F3" s="4">
        <f t="shared" ref="F3:F14" si="2">D3/E3</f>
        <v>0.7479431563</v>
      </c>
      <c r="G3" s="4">
        <f t="shared" ref="G3:G14" si="3">F3/B3</f>
        <v>0.7479431563</v>
      </c>
    </row>
    <row r="4">
      <c r="A4" s="2">
        <v>1000.0</v>
      </c>
      <c r="B4" s="2">
        <v>2.0</v>
      </c>
      <c r="C4" s="3">
        <f t="shared" si="1"/>
        <v>500</v>
      </c>
      <c r="D4" s="2">
        <v>3000.0</v>
      </c>
      <c r="E4" s="2">
        <v>65373.0</v>
      </c>
      <c r="F4" s="4">
        <f t="shared" si="2"/>
        <v>0.04589050525</v>
      </c>
      <c r="G4" s="4">
        <f t="shared" si="3"/>
        <v>0.02294525263</v>
      </c>
    </row>
    <row r="5">
      <c r="A5" s="2">
        <v>1000.0</v>
      </c>
      <c r="B5" s="2">
        <v>4.0</v>
      </c>
      <c r="C5" s="3">
        <f t="shared" si="1"/>
        <v>250</v>
      </c>
      <c r="D5" s="2">
        <v>3000.0</v>
      </c>
      <c r="E5" s="2">
        <v>49803.0</v>
      </c>
      <c r="F5" s="4">
        <f t="shared" si="2"/>
        <v>0.0602373351</v>
      </c>
      <c r="G5" s="4">
        <f t="shared" si="3"/>
        <v>0.01505933378</v>
      </c>
    </row>
    <row r="6">
      <c r="A6" s="2">
        <v>1000.0</v>
      </c>
      <c r="B6" s="2">
        <v>8.0</v>
      </c>
      <c r="C6" s="3">
        <f t="shared" si="1"/>
        <v>125</v>
      </c>
      <c r="D6" s="2">
        <v>3000.0</v>
      </c>
      <c r="E6" s="2">
        <v>67877.0</v>
      </c>
      <c r="F6" s="4">
        <f t="shared" si="2"/>
        <v>0.0441975927</v>
      </c>
      <c r="G6" s="4">
        <f t="shared" si="3"/>
        <v>0.005524699088</v>
      </c>
    </row>
    <row r="7">
      <c r="A7" s="2">
        <v>5000.0</v>
      </c>
      <c r="B7" s="2">
        <v>1.0</v>
      </c>
      <c r="C7" s="3">
        <f t="shared" si="1"/>
        <v>5000</v>
      </c>
      <c r="D7" s="2">
        <v>40000.0</v>
      </c>
      <c r="E7" s="2">
        <v>44508.0</v>
      </c>
      <c r="F7" s="4">
        <f t="shared" si="2"/>
        <v>0.8987148378</v>
      </c>
      <c r="G7" s="4">
        <f t="shared" si="3"/>
        <v>0.8987148378</v>
      </c>
    </row>
    <row r="8">
      <c r="A8" s="2">
        <v>5000.0</v>
      </c>
      <c r="B8" s="2">
        <v>2.0</v>
      </c>
      <c r="C8" s="3">
        <f t="shared" si="1"/>
        <v>2500</v>
      </c>
      <c r="D8" s="2">
        <v>40000.0</v>
      </c>
      <c r="E8" s="5">
        <v>1089920.0</v>
      </c>
      <c r="F8" s="4">
        <f t="shared" si="2"/>
        <v>0.03669994128</v>
      </c>
      <c r="G8" s="4">
        <f t="shared" si="3"/>
        <v>0.01834997064</v>
      </c>
    </row>
    <row r="9">
      <c r="A9" s="2">
        <v>5000.0</v>
      </c>
      <c r="B9" s="2">
        <v>4.0</v>
      </c>
      <c r="C9" s="3">
        <f t="shared" si="1"/>
        <v>1250</v>
      </c>
      <c r="D9" s="2">
        <v>40000.0</v>
      </c>
      <c r="E9" s="5">
        <v>1220070.0</v>
      </c>
      <c r="F9" s="4">
        <f t="shared" si="2"/>
        <v>0.03278500414</v>
      </c>
      <c r="G9" s="4">
        <f t="shared" si="3"/>
        <v>0.008196251035</v>
      </c>
    </row>
    <row r="10">
      <c r="A10" s="2">
        <v>5000.0</v>
      </c>
      <c r="B10" s="2">
        <v>8.0</v>
      </c>
      <c r="C10" s="3">
        <f t="shared" si="1"/>
        <v>625</v>
      </c>
      <c r="D10" s="2">
        <v>40000.0</v>
      </c>
      <c r="E10" s="5">
        <v>1896010.0</v>
      </c>
      <c r="F10" s="4">
        <f t="shared" si="2"/>
        <v>0.02109693514</v>
      </c>
      <c r="G10" s="4">
        <f t="shared" si="3"/>
        <v>0.002637116893</v>
      </c>
    </row>
    <row r="11">
      <c r="A11" s="2">
        <v>10000.0</v>
      </c>
      <c r="B11" s="2">
        <v>1.0</v>
      </c>
      <c r="C11" s="3">
        <f t="shared" si="1"/>
        <v>10000</v>
      </c>
      <c r="D11" s="2">
        <v>170000.0</v>
      </c>
      <c r="E11" s="2">
        <v>197230.0</v>
      </c>
      <c r="F11" s="4">
        <f t="shared" si="2"/>
        <v>0.8619378391</v>
      </c>
      <c r="G11" s="4">
        <f t="shared" si="3"/>
        <v>0.8619378391</v>
      </c>
    </row>
    <row r="12">
      <c r="A12" s="2">
        <v>10000.0</v>
      </c>
      <c r="B12" s="2">
        <v>2.0</v>
      </c>
      <c r="C12" s="3">
        <f t="shared" si="1"/>
        <v>5000</v>
      </c>
      <c r="D12" s="2">
        <v>170000.0</v>
      </c>
      <c r="E12" s="5">
        <v>6296620.0</v>
      </c>
      <c r="F12" s="4">
        <f t="shared" si="2"/>
        <v>0.02699861195</v>
      </c>
      <c r="G12" s="4">
        <f t="shared" si="3"/>
        <v>0.01349930598</v>
      </c>
    </row>
    <row r="13">
      <c r="A13" s="2">
        <v>10000.0</v>
      </c>
      <c r="B13" s="2">
        <v>4.0</v>
      </c>
      <c r="C13" s="3">
        <f t="shared" si="1"/>
        <v>2500</v>
      </c>
      <c r="D13" s="2">
        <v>170000.0</v>
      </c>
      <c r="E13" s="5">
        <v>4279780.0</v>
      </c>
      <c r="F13" s="4">
        <f t="shared" si="2"/>
        <v>0.03972166794</v>
      </c>
      <c r="G13" s="4">
        <f t="shared" si="3"/>
        <v>0.009930416984</v>
      </c>
    </row>
    <row r="14">
      <c r="A14" s="2">
        <v>10000.0</v>
      </c>
      <c r="B14" s="2">
        <v>8.0</v>
      </c>
      <c r="C14" s="3">
        <f t="shared" si="1"/>
        <v>1250</v>
      </c>
      <c r="D14" s="2">
        <v>170000.0</v>
      </c>
      <c r="E14" s="5">
        <v>6319200.0</v>
      </c>
      <c r="F14" s="4">
        <f t="shared" si="2"/>
        <v>0.02690213951</v>
      </c>
      <c r="G14" s="4">
        <f t="shared" si="3"/>
        <v>0.003362767439</v>
      </c>
    </row>
    <row r="16">
      <c r="A16" s="1" t="s">
        <v>8</v>
      </c>
    </row>
    <row r="17">
      <c r="A17" s="2" t="s">
        <v>1</v>
      </c>
      <c r="B17" s="2" t="s">
        <v>2</v>
      </c>
      <c r="C17" s="2" t="s">
        <v>3</v>
      </c>
      <c r="D17" s="2" t="s">
        <v>9</v>
      </c>
      <c r="E17" s="2" t="s">
        <v>5</v>
      </c>
      <c r="F17" s="2" t="s">
        <v>6</v>
      </c>
      <c r="G17" s="2" t="s">
        <v>7</v>
      </c>
    </row>
    <row r="18">
      <c r="A18" s="2">
        <v>1000.0</v>
      </c>
      <c r="B18" s="2">
        <v>1.0</v>
      </c>
      <c r="C18" s="3">
        <f t="shared" ref="C18:C21" si="4">A18/B18</f>
        <v>1000</v>
      </c>
      <c r="D18" s="2">
        <v>2727.0</v>
      </c>
      <c r="E18" s="2">
        <v>5411.0</v>
      </c>
      <c r="F18" s="6">
        <f t="shared" ref="F18:F21" si="5">D18/E18</f>
        <v>0.5039733875</v>
      </c>
      <c r="G18" s="6">
        <f t="shared" ref="G18:G21" si="6">F18/B18</f>
        <v>0.5039733875</v>
      </c>
    </row>
    <row r="19">
      <c r="A19" s="2">
        <v>2000.0</v>
      </c>
      <c r="B19" s="2">
        <v>2.0</v>
      </c>
      <c r="C19" s="3">
        <f t="shared" si="4"/>
        <v>1000</v>
      </c>
      <c r="D19" s="2">
        <v>7108.0</v>
      </c>
      <c r="E19" s="2">
        <v>280676.0</v>
      </c>
      <c r="F19" s="6">
        <f t="shared" si="5"/>
        <v>0.02532457353</v>
      </c>
      <c r="G19" s="6">
        <f t="shared" si="6"/>
        <v>0.01266228676</v>
      </c>
    </row>
    <row r="20">
      <c r="A20" s="2">
        <v>4000.0</v>
      </c>
      <c r="B20" s="2">
        <v>4.0</v>
      </c>
      <c r="C20" s="3">
        <f t="shared" si="4"/>
        <v>1000</v>
      </c>
      <c r="D20" s="2">
        <v>25259.0</v>
      </c>
      <c r="E20" s="2">
        <v>690987.0</v>
      </c>
      <c r="F20" s="6">
        <f t="shared" si="5"/>
        <v>0.03655495689</v>
      </c>
      <c r="G20" s="6">
        <f t="shared" si="6"/>
        <v>0.009138739224</v>
      </c>
    </row>
    <row r="21">
      <c r="A21" s="2">
        <v>8000.0</v>
      </c>
      <c r="B21" s="2">
        <v>8.0</v>
      </c>
      <c r="C21" s="3">
        <f t="shared" si="4"/>
        <v>1000</v>
      </c>
      <c r="D21" s="2">
        <v>107919.0</v>
      </c>
      <c r="E21" s="5">
        <v>4597770.0</v>
      </c>
      <c r="F21" s="6">
        <f t="shared" si="5"/>
        <v>0.02347203101</v>
      </c>
      <c r="G21" s="6">
        <f t="shared" si="6"/>
        <v>0.002934003876</v>
      </c>
    </row>
  </sheetData>
  <mergeCells count="2">
    <mergeCell ref="A16:G16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9</v>
      </c>
      <c r="E2" s="2" t="s">
        <v>5</v>
      </c>
      <c r="F2" s="2" t="s">
        <v>6</v>
      </c>
      <c r="G2" s="2" t="s">
        <v>7</v>
      </c>
    </row>
    <row r="3">
      <c r="A3" s="2">
        <v>1000.0</v>
      </c>
      <c r="B3" s="2">
        <v>1.0</v>
      </c>
      <c r="C3" s="3">
        <f t="shared" ref="C3:C14" si="1">A3/B3</f>
        <v>1000</v>
      </c>
      <c r="D3" s="2">
        <f>'opt1'!D3</f>
        <v>3000</v>
      </c>
      <c r="E3" s="2">
        <v>2168.0</v>
      </c>
      <c r="F3" s="4">
        <f t="shared" ref="F3:F14" si="2">D3/E3</f>
        <v>1.383763838</v>
      </c>
      <c r="G3" s="4">
        <f t="shared" ref="G3:G14" si="3">F3/B3</f>
        <v>1.383763838</v>
      </c>
    </row>
    <row r="4">
      <c r="A4" s="2">
        <v>1000.0</v>
      </c>
      <c r="B4" s="2">
        <v>2.0</v>
      </c>
      <c r="C4" s="3">
        <f t="shared" si="1"/>
        <v>500</v>
      </c>
      <c r="D4" s="2">
        <f>'opt1'!D4</f>
        <v>3000</v>
      </c>
      <c r="E4" s="2">
        <v>898.0</v>
      </c>
      <c r="F4" s="4">
        <f t="shared" si="2"/>
        <v>3.340757238</v>
      </c>
      <c r="G4" s="4">
        <f t="shared" si="3"/>
        <v>1.670378619</v>
      </c>
    </row>
    <row r="5">
      <c r="A5" s="2">
        <v>1000.0</v>
      </c>
      <c r="B5" s="2">
        <v>4.0</v>
      </c>
      <c r="C5" s="3">
        <f t="shared" si="1"/>
        <v>250</v>
      </c>
      <c r="D5" s="2">
        <f>'opt1'!D5</f>
        <v>3000</v>
      </c>
      <c r="E5" s="2">
        <v>611.0</v>
      </c>
      <c r="F5" s="4">
        <f t="shared" si="2"/>
        <v>4.909983633</v>
      </c>
      <c r="G5" s="4">
        <f t="shared" si="3"/>
        <v>1.227495908</v>
      </c>
    </row>
    <row r="6">
      <c r="A6" s="2">
        <v>1000.0</v>
      </c>
      <c r="B6" s="2">
        <v>8.0</v>
      </c>
      <c r="C6" s="3">
        <f t="shared" si="1"/>
        <v>125</v>
      </c>
      <c r="D6" s="2">
        <f>'opt1'!D6</f>
        <v>3000</v>
      </c>
      <c r="E6" s="2">
        <v>463.0</v>
      </c>
      <c r="F6" s="4">
        <f t="shared" si="2"/>
        <v>6.479481641</v>
      </c>
      <c r="G6" s="4">
        <f t="shared" si="3"/>
        <v>0.8099352052</v>
      </c>
    </row>
    <row r="7">
      <c r="A7" s="2">
        <v>5000.0</v>
      </c>
      <c r="B7" s="2">
        <v>1.0</v>
      </c>
      <c r="C7" s="3">
        <f t="shared" si="1"/>
        <v>5000</v>
      </c>
      <c r="D7" s="2">
        <f>'opt1'!D7</f>
        <v>40000</v>
      </c>
      <c r="E7" s="2">
        <v>39492.0</v>
      </c>
      <c r="F7" s="4">
        <f t="shared" si="2"/>
        <v>1.012863365</v>
      </c>
      <c r="G7" s="4">
        <f t="shared" si="3"/>
        <v>1.012863365</v>
      </c>
    </row>
    <row r="8">
      <c r="A8" s="2">
        <v>5000.0</v>
      </c>
      <c r="B8" s="2">
        <v>2.0</v>
      </c>
      <c r="C8" s="3">
        <f t="shared" si="1"/>
        <v>2500</v>
      </c>
      <c r="D8" s="2">
        <f>'opt1'!D8</f>
        <v>40000</v>
      </c>
      <c r="E8" s="2">
        <v>21765.0</v>
      </c>
      <c r="F8" s="4">
        <f t="shared" si="2"/>
        <v>1.837813003</v>
      </c>
      <c r="G8" s="4">
        <f t="shared" si="3"/>
        <v>0.9189065013</v>
      </c>
    </row>
    <row r="9">
      <c r="A9" s="2">
        <v>5000.0</v>
      </c>
      <c r="B9" s="2">
        <v>4.0</v>
      </c>
      <c r="C9" s="3">
        <f t="shared" si="1"/>
        <v>1250</v>
      </c>
      <c r="D9" s="2">
        <f>'opt1'!D9</f>
        <v>40000</v>
      </c>
      <c r="E9" s="2">
        <v>11472.0</v>
      </c>
      <c r="F9" s="4">
        <f t="shared" si="2"/>
        <v>3.486750349</v>
      </c>
      <c r="G9" s="4">
        <f t="shared" si="3"/>
        <v>0.8716875872</v>
      </c>
    </row>
    <row r="10">
      <c r="A10" s="2">
        <v>5000.0</v>
      </c>
      <c r="B10" s="2">
        <v>8.0</v>
      </c>
      <c r="C10" s="3">
        <f t="shared" si="1"/>
        <v>625</v>
      </c>
      <c r="D10" s="2">
        <f>'opt1'!D10</f>
        <v>40000</v>
      </c>
      <c r="E10" s="2">
        <v>5711.0</v>
      </c>
      <c r="F10" s="4">
        <f t="shared" si="2"/>
        <v>7.004027316</v>
      </c>
      <c r="G10" s="4">
        <f t="shared" si="3"/>
        <v>0.8755034145</v>
      </c>
    </row>
    <row r="11">
      <c r="A11" s="2">
        <v>10000.0</v>
      </c>
      <c r="B11" s="2">
        <v>1.0</v>
      </c>
      <c r="C11" s="3">
        <f t="shared" si="1"/>
        <v>10000</v>
      </c>
      <c r="D11" s="2">
        <f>'opt1'!D11</f>
        <v>170000</v>
      </c>
      <c r="E11" s="2">
        <v>162185.0</v>
      </c>
      <c r="F11" s="4">
        <f t="shared" si="2"/>
        <v>1.048185714</v>
      </c>
      <c r="G11" s="4">
        <f t="shared" si="3"/>
        <v>1.048185714</v>
      </c>
    </row>
    <row r="12">
      <c r="A12" s="2">
        <v>10000.0</v>
      </c>
      <c r="B12" s="2">
        <v>2.0</v>
      </c>
      <c r="C12" s="3">
        <f t="shared" si="1"/>
        <v>5000</v>
      </c>
      <c r="D12" s="2">
        <f>'opt1'!D12</f>
        <v>170000</v>
      </c>
      <c r="E12" s="2">
        <v>83552.0</v>
      </c>
      <c r="F12" s="4">
        <f t="shared" si="2"/>
        <v>2.034661049</v>
      </c>
      <c r="G12" s="4">
        <f t="shared" si="3"/>
        <v>1.017330525</v>
      </c>
    </row>
    <row r="13">
      <c r="A13" s="2">
        <v>10000.0</v>
      </c>
      <c r="B13" s="2">
        <v>4.0</v>
      </c>
      <c r="C13" s="3">
        <f t="shared" si="1"/>
        <v>2500</v>
      </c>
      <c r="D13" s="2">
        <f>'opt1'!D13</f>
        <v>170000</v>
      </c>
      <c r="E13" s="2">
        <v>45401.0</v>
      </c>
      <c r="F13" s="4">
        <f t="shared" si="2"/>
        <v>3.744410916</v>
      </c>
      <c r="G13" s="4">
        <f t="shared" si="3"/>
        <v>0.936102729</v>
      </c>
    </row>
    <row r="14">
      <c r="A14" s="2">
        <v>10000.0</v>
      </c>
      <c r="B14" s="2">
        <v>8.0</v>
      </c>
      <c r="C14" s="3">
        <f t="shared" si="1"/>
        <v>1250</v>
      </c>
      <c r="D14" s="2">
        <f>'opt1'!D14</f>
        <v>170000</v>
      </c>
      <c r="E14" s="2">
        <v>23137.0</v>
      </c>
      <c r="F14" s="4">
        <f t="shared" si="2"/>
        <v>7.347538575</v>
      </c>
      <c r="G14" s="4">
        <f t="shared" si="3"/>
        <v>0.9184423218</v>
      </c>
    </row>
    <row r="16">
      <c r="A16" s="1" t="s">
        <v>8</v>
      </c>
    </row>
    <row r="17">
      <c r="A17" s="2" t="s">
        <v>1</v>
      </c>
      <c r="B17" s="2" t="s">
        <v>2</v>
      </c>
      <c r="C17" s="2" t="s">
        <v>3</v>
      </c>
      <c r="D17" s="2" t="s">
        <v>9</v>
      </c>
      <c r="E17" s="2" t="s">
        <v>5</v>
      </c>
      <c r="F17" s="2" t="s">
        <v>6</v>
      </c>
      <c r="G17" s="2" t="s">
        <v>7</v>
      </c>
    </row>
    <row r="18">
      <c r="A18" s="2">
        <v>1000.0</v>
      </c>
      <c r="B18" s="2">
        <v>1.0</v>
      </c>
      <c r="C18" s="3">
        <f t="shared" ref="C18:C21" si="4">A18/B18</f>
        <v>1000</v>
      </c>
      <c r="D18" s="2">
        <f>'opt1'!D18</f>
        <v>2727</v>
      </c>
      <c r="E18" s="2">
        <v>4777.0</v>
      </c>
      <c r="F18" s="4">
        <f t="shared" ref="F18:F21" si="5">D18/E18</f>
        <v>0.5708603726</v>
      </c>
      <c r="G18" s="4">
        <f t="shared" ref="G18:G21" si="6">F18/B18</f>
        <v>0.5708603726</v>
      </c>
    </row>
    <row r="19">
      <c r="A19" s="2">
        <v>2000.0</v>
      </c>
      <c r="B19" s="2">
        <v>2.0</v>
      </c>
      <c r="C19" s="3">
        <f t="shared" si="4"/>
        <v>1000</v>
      </c>
      <c r="D19" s="2">
        <f>'opt1'!D19</f>
        <v>7108</v>
      </c>
      <c r="E19" s="2">
        <v>3450.0</v>
      </c>
      <c r="F19" s="4">
        <f t="shared" si="5"/>
        <v>2.060289855</v>
      </c>
      <c r="G19" s="4">
        <f t="shared" si="6"/>
        <v>1.030144928</v>
      </c>
    </row>
    <row r="20">
      <c r="A20" s="2">
        <v>4000.0</v>
      </c>
      <c r="B20" s="2">
        <v>4.0</v>
      </c>
      <c r="C20" s="3">
        <f t="shared" si="4"/>
        <v>1000</v>
      </c>
      <c r="D20" s="2">
        <f>'opt1'!D20</f>
        <v>25259</v>
      </c>
      <c r="E20" s="2">
        <v>6854.0</v>
      </c>
      <c r="F20" s="4">
        <f t="shared" si="5"/>
        <v>3.685293259</v>
      </c>
      <c r="G20" s="4">
        <f t="shared" si="6"/>
        <v>0.9213233149</v>
      </c>
    </row>
    <row r="21">
      <c r="A21" s="2">
        <v>8000.0</v>
      </c>
      <c r="B21" s="2">
        <v>8.0</v>
      </c>
      <c r="C21" s="3">
        <f t="shared" si="4"/>
        <v>1000</v>
      </c>
      <c r="D21" s="2">
        <f>'opt1'!D21</f>
        <v>107919</v>
      </c>
      <c r="E21" s="2">
        <v>14791.0</v>
      </c>
      <c r="F21" s="4">
        <f t="shared" si="5"/>
        <v>7.29626124</v>
      </c>
      <c r="G21" s="4">
        <f t="shared" si="6"/>
        <v>0.912032655</v>
      </c>
    </row>
    <row r="22">
      <c r="D22" s="2" t="str">
        <f>'opt1'!D22</f>
        <v/>
      </c>
    </row>
  </sheetData>
  <mergeCells count="2">
    <mergeCell ref="A1:G1"/>
    <mergeCell ref="A16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2</v>
      </c>
      <c r="C1" s="2" t="s">
        <v>3</v>
      </c>
      <c r="D1" s="2" t="s">
        <v>9</v>
      </c>
      <c r="E1" s="2" t="s">
        <v>5</v>
      </c>
      <c r="F1" s="2" t="s">
        <v>6</v>
      </c>
      <c r="G1" s="2" t="s">
        <v>7</v>
      </c>
    </row>
    <row r="2">
      <c r="A2" s="2">
        <v>1000.0</v>
      </c>
      <c r="B2" s="2">
        <v>1.0</v>
      </c>
      <c r="C2" s="3">
        <f t="shared" ref="C2:C13" si="1">A2/B2</f>
        <v>1000</v>
      </c>
      <c r="D2" s="2">
        <f>'opt1'!D3</f>
        <v>3000</v>
      </c>
      <c r="E2" s="2">
        <v>1486.0</v>
      </c>
      <c r="F2" s="3">
        <f t="shared" ref="F2:F13" si="2">D2/E2</f>
        <v>2.01884253</v>
      </c>
      <c r="G2" s="3">
        <f t="shared" ref="G2:G13" si="3">F2/B2</f>
        <v>2.01884253</v>
      </c>
    </row>
    <row r="3">
      <c r="A3" s="2">
        <v>1000.0</v>
      </c>
      <c r="B3" s="2">
        <v>2.0</v>
      </c>
      <c r="C3" s="3">
        <f t="shared" si="1"/>
        <v>500</v>
      </c>
      <c r="D3" s="2">
        <f>'opt1'!D4</f>
        <v>3000</v>
      </c>
      <c r="E3" s="2">
        <v>1769.0</v>
      </c>
      <c r="F3" s="3">
        <f t="shared" si="2"/>
        <v>1.695873375</v>
      </c>
      <c r="G3" s="3">
        <f t="shared" si="3"/>
        <v>0.8479366874</v>
      </c>
    </row>
    <row r="4">
      <c r="A4" s="2">
        <v>1000.0</v>
      </c>
      <c r="B4" s="2">
        <v>4.0</v>
      </c>
      <c r="C4" s="3">
        <f t="shared" si="1"/>
        <v>250</v>
      </c>
      <c r="D4" s="2">
        <f>'opt1'!D5</f>
        <v>3000</v>
      </c>
      <c r="E4" s="2">
        <v>942.0</v>
      </c>
      <c r="F4" s="3">
        <f t="shared" si="2"/>
        <v>3.184713376</v>
      </c>
      <c r="G4" s="3">
        <f t="shared" si="3"/>
        <v>0.7961783439</v>
      </c>
    </row>
    <row r="5">
      <c r="A5" s="2">
        <v>1000.0</v>
      </c>
      <c r="B5" s="2">
        <v>8.0</v>
      </c>
      <c r="C5" s="3">
        <f t="shared" si="1"/>
        <v>125</v>
      </c>
      <c r="D5" s="2">
        <f>'opt1'!D6</f>
        <v>3000</v>
      </c>
      <c r="E5" s="2">
        <v>7176.0</v>
      </c>
      <c r="F5" s="3">
        <f t="shared" si="2"/>
        <v>0.4180602007</v>
      </c>
      <c r="G5" s="3">
        <f t="shared" si="3"/>
        <v>0.05225752508</v>
      </c>
    </row>
    <row r="6">
      <c r="A6" s="2">
        <v>5000.0</v>
      </c>
      <c r="B6" s="2">
        <v>1.0</v>
      </c>
      <c r="C6" s="3">
        <f t="shared" si="1"/>
        <v>5000</v>
      </c>
      <c r="D6" s="2">
        <f>'opt1'!D7</f>
        <v>40000</v>
      </c>
      <c r="E6" s="2">
        <v>16166.0</v>
      </c>
      <c r="F6" s="3">
        <f t="shared" si="2"/>
        <v>2.474328838</v>
      </c>
      <c r="G6" s="3">
        <f t="shared" si="3"/>
        <v>2.474328838</v>
      </c>
    </row>
    <row r="7">
      <c r="A7" s="2">
        <v>5000.0</v>
      </c>
      <c r="B7" s="2">
        <v>2.0</v>
      </c>
      <c r="C7" s="3">
        <f t="shared" si="1"/>
        <v>2500</v>
      </c>
      <c r="D7" s="2">
        <f>'opt1'!D8</f>
        <v>40000</v>
      </c>
      <c r="E7" s="2">
        <v>9888.0</v>
      </c>
      <c r="F7" s="3">
        <f t="shared" si="2"/>
        <v>4.045307443</v>
      </c>
      <c r="G7" s="3">
        <f t="shared" si="3"/>
        <v>2.022653722</v>
      </c>
    </row>
    <row r="8">
      <c r="A8" s="2">
        <v>5000.0</v>
      </c>
      <c r="B8" s="2">
        <v>4.0</v>
      </c>
      <c r="C8" s="3">
        <f t="shared" si="1"/>
        <v>1250</v>
      </c>
      <c r="D8" s="2">
        <f>'opt1'!D9</f>
        <v>40000</v>
      </c>
      <c r="E8" s="2">
        <v>6060.0</v>
      </c>
      <c r="F8" s="3">
        <f t="shared" si="2"/>
        <v>6.600660066</v>
      </c>
      <c r="G8" s="3">
        <f t="shared" si="3"/>
        <v>1.650165017</v>
      </c>
    </row>
    <row r="9">
      <c r="A9" s="2">
        <v>5000.0</v>
      </c>
      <c r="B9" s="2">
        <v>8.0</v>
      </c>
      <c r="C9" s="3">
        <f t="shared" si="1"/>
        <v>625</v>
      </c>
      <c r="D9" s="2">
        <f>'opt1'!D10</f>
        <v>40000</v>
      </c>
      <c r="E9" s="2">
        <v>4218.0</v>
      </c>
      <c r="F9" s="3">
        <f t="shared" si="2"/>
        <v>9.483167378</v>
      </c>
      <c r="G9" s="3">
        <f t="shared" si="3"/>
        <v>1.185395922</v>
      </c>
    </row>
    <row r="10">
      <c r="A10" s="2">
        <v>10000.0</v>
      </c>
      <c r="B10" s="2">
        <v>1.0</v>
      </c>
      <c r="C10" s="3">
        <f t="shared" si="1"/>
        <v>10000</v>
      </c>
      <c r="D10" s="2">
        <f>'opt1'!D11</f>
        <v>170000</v>
      </c>
      <c r="E10" s="2">
        <v>65520.0</v>
      </c>
      <c r="F10" s="3">
        <f t="shared" si="2"/>
        <v>2.594627595</v>
      </c>
      <c r="G10" s="3">
        <f t="shared" si="3"/>
        <v>2.594627595</v>
      </c>
    </row>
    <row r="11">
      <c r="A11" s="2">
        <v>10000.0</v>
      </c>
      <c r="B11" s="2">
        <v>2.0</v>
      </c>
      <c r="C11" s="3">
        <f t="shared" si="1"/>
        <v>5000</v>
      </c>
      <c r="D11" s="2">
        <f>'opt1'!D12</f>
        <v>170000</v>
      </c>
      <c r="E11" s="2">
        <v>38851.0</v>
      </c>
      <c r="F11" s="3">
        <f t="shared" si="2"/>
        <v>4.375691745</v>
      </c>
      <c r="G11" s="3">
        <f t="shared" si="3"/>
        <v>2.187845873</v>
      </c>
    </row>
    <row r="12">
      <c r="A12" s="2">
        <v>10000.0</v>
      </c>
      <c r="B12" s="2">
        <v>4.0</v>
      </c>
      <c r="C12" s="3">
        <f t="shared" si="1"/>
        <v>2500</v>
      </c>
      <c r="D12" s="2">
        <f>'opt1'!D13</f>
        <v>170000</v>
      </c>
      <c r="E12" s="2">
        <v>22649.0</v>
      </c>
      <c r="F12" s="3">
        <f t="shared" si="2"/>
        <v>7.505850148</v>
      </c>
      <c r="G12" s="3">
        <f t="shared" si="3"/>
        <v>1.876462537</v>
      </c>
    </row>
    <row r="13">
      <c r="A13" s="2">
        <v>10000.0</v>
      </c>
      <c r="B13" s="2">
        <v>8.0</v>
      </c>
      <c r="C13" s="3">
        <f t="shared" si="1"/>
        <v>1250</v>
      </c>
      <c r="D13" s="2">
        <f>'opt1'!D14</f>
        <v>170000</v>
      </c>
      <c r="E13" s="2">
        <v>14534.0</v>
      </c>
      <c r="F13" s="3">
        <f t="shared" si="2"/>
        <v>11.69671116</v>
      </c>
      <c r="G13" s="3">
        <f t="shared" si="3"/>
        <v>1.462088895</v>
      </c>
    </row>
    <row r="15">
      <c r="A15" s="1" t="s">
        <v>8</v>
      </c>
    </row>
    <row r="16">
      <c r="A16" s="2" t="s">
        <v>1</v>
      </c>
      <c r="B16" s="2" t="s">
        <v>2</v>
      </c>
      <c r="C16" s="2" t="s">
        <v>3</v>
      </c>
      <c r="D16" s="2" t="s">
        <v>9</v>
      </c>
      <c r="E16" s="2" t="s">
        <v>5</v>
      </c>
      <c r="F16" s="2" t="s">
        <v>6</v>
      </c>
      <c r="G16" s="2" t="s">
        <v>7</v>
      </c>
    </row>
    <row r="17">
      <c r="A17" s="2">
        <v>1000.0</v>
      </c>
      <c r="B17" s="2">
        <v>1.0</v>
      </c>
      <c r="C17" s="3">
        <f t="shared" ref="C17:C20" si="4">A17/B17</f>
        <v>1000</v>
      </c>
      <c r="D17" s="2">
        <f>'opt1'!D18</f>
        <v>2727</v>
      </c>
      <c r="E17" s="2">
        <v>2345.0</v>
      </c>
      <c r="F17" s="3">
        <f t="shared" ref="F17:F20" si="5">D17/E17</f>
        <v>1.162899787</v>
      </c>
      <c r="G17" s="3">
        <f t="shared" ref="G17:G20" si="6">F17/B17</f>
        <v>1.162899787</v>
      </c>
    </row>
    <row r="18">
      <c r="A18" s="2">
        <v>2000.0</v>
      </c>
      <c r="B18" s="2">
        <v>2.0</v>
      </c>
      <c r="C18" s="3">
        <f t="shared" si="4"/>
        <v>1000</v>
      </c>
      <c r="D18" s="2">
        <f>'opt1'!D19</f>
        <v>7108</v>
      </c>
      <c r="E18" s="2">
        <v>3285.0</v>
      </c>
      <c r="F18" s="3">
        <f t="shared" si="5"/>
        <v>2.163774734</v>
      </c>
      <c r="G18" s="3">
        <f t="shared" si="6"/>
        <v>1.081887367</v>
      </c>
    </row>
    <row r="19">
      <c r="A19" s="2">
        <v>4000.0</v>
      </c>
      <c r="B19" s="2">
        <v>4.0</v>
      </c>
      <c r="C19" s="3">
        <f t="shared" si="4"/>
        <v>1000</v>
      </c>
      <c r="D19" s="2">
        <f>'opt1'!D20</f>
        <v>25259</v>
      </c>
      <c r="E19" s="2">
        <v>4223.0</v>
      </c>
      <c r="F19" s="3">
        <f t="shared" si="5"/>
        <v>5.98129292</v>
      </c>
      <c r="G19" s="3">
        <f t="shared" si="6"/>
        <v>1.49532323</v>
      </c>
    </row>
    <row r="20">
      <c r="A20" s="2">
        <v>8000.0</v>
      </c>
      <c r="B20" s="2">
        <v>8.0</v>
      </c>
      <c r="C20" s="3">
        <f t="shared" si="4"/>
        <v>1000</v>
      </c>
      <c r="D20" s="2">
        <f>'opt1'!D21</f>
        <v>107919</v>
      </c>
      <c r="E20" s="2">
        <v>9579.0</v>
      </c>
      <c r="F20" s="3">
        <f t="shared" si="5"/>
        <v>11.26620733</v>
      </c>
      <c r="G20" s="3">
        <f t="shared" si="6"/>
        <v>1.408275916</v>
      </c>
    </row>
  </sheetData>
  <mergeCells count="1">
    <mergeCell ref="A15:G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3" width="12.63"/>
    <col hidden="1" min="7" max="7" width="12.63"/>
  </cols>
  <sheetData>
    <row r="1">
      <c r="A1" s="2" t="s">
        <v>1</v>
      </c>
      <c r="B1" s="2" t="s">
        <v>2</v>
      </c>
      <c r="C1" s="2" t="s">
        <v>3</v>
      </c>
      <c r="D1" s="2" t="s">
        <v>9</v>
      </c>
      <c r="E1" s="2" t="s">
        <v>5</v>
      </c>
      <c r="F1" s="2" t="s">
        <v>6</v>
      </c>
      <c r="G1" s="2" t="s">
        <v>7</v>
      </c>
    </row>
    <row r="2">
      <c r="A2" s="2">
        <v>1000.0</v>
      </c>
      <c r="B2" s="2" t="s">
        <v>10</v>
      </c>
      <c r="C2" s="3" t="str">
        <f t="shared" ref="C2:C4" si="1">A2/B2</f>
        <v>#VALUE!</v>
      </c>
      <c r="D2" s="2">
        <f>'opt1'!D3</f>
        <v>3000</v>
      </c>
      <c r="E2" s="2">
        <v>684.0</v>
      </c>
      <c r="F2" s="3">
        <f t="shared" ref="F2:F4" si="2">D2/E2</f>
        <v>4.385964912</v>
      </c>
      <c r="G2" s="3" t="str">
        <f t="shared" ref="G2:G4" si="3">F2/B2</f>
        <v>#VALUE!</v>
      </c>
    </row>
    <row r="3">
      <c r="A3" s="2">
        <v>5000.0</v>
      </c>
      <c r="B3" s="2" t="s">
        <v>10</v>
      </c>
      <c r="C3" s="3" t="str">
        <f t="shared" si="1"/>
        <v>#VALUE!</v>
      </c>
      <c r="D3" s="2">
        <f>'opt1'!D7</f>
        <v>40000</v>
      </c>
      <c r="E3" s="2">
        <v>5093.0</v>
      </c>
      <c r="F3" s="3">
        <f t="shared" si="2"/>
        <v>7.853917141</v>
      </c>
      <c r="G3" s="3" t="str">
        <f t="shared" si="3"/>
        <v>#VALUE!</v>
      </c>
    </row>
    <row r="4">
      <c r="A4" s="2">
        <v>10000.0</v>
      </c>
      <c r="B4" s="2" t="s">
        <v>10</v>
      </c>
      <c r="C4" s="3" t="str">
        <f t="shared" si="1"/>
        <v>#VALUE!</v>
      </c>
      <c r="D4" s="2">
        <f>'opt1'!D11</f>
        <v>170000</v>
      </c>
      <c r="E4" s="2">
        <v>13375.0</v>
      </c>
      <c r="F4" s="3">
        <f t="shared" si="2"/>
        <v>12.71028037</v>
      </c>
      <c r="G4" s="3" t="str">
        <f t="shared" si="3"/>
        <v>#VALUE!</v>
      </c>
    </row>
    <row r="6">
      <c r="A6" s="1" t="s">
        <v>8</v>
      </c>
    </row>
    <row r="7">
      <c r="A7" s="2" t="s">
        <v>1</v>
      </c>
      <c r="B7" s="2" t="s">
        <v>2</v>
      </c>
      <c r="C7" s="2" t="s">
        <v>3</v>
      </c>
      <c r="D7" s="2" t="s">
        <v>9</v>
      </c>
      <c r="E7" s="2" t="s">
        <v>5</v>
      </c>
      <c r="F7" s="2" t="s">
        <v>6</v>
      </c>
      <c r="G7" s="2" t="s">
        <v>7</v>
      </c>
    </row>
    <row r="8">
      <c r="A8" s="2">
        <v>1000.0</v>
      </c>
      <c r="B8" s="2" t="s">
        <v>10</v>
      </c>
      <c r="C8" s="3" t="str">
        <f t="shared" ref="C8:C11" si="4">A8/B8</f>
        <v>#VALUE!</v>
      </c>
      <c r="D8" s="2">
        <f>'opt1'!D18</f>
        <v>2727</v>
      </c>
      <c r="E8" s="2">
        <v>1485.0</v>
      </c>
      <c r="F8" s="3">
        <f t="shared" ref="F8:F11" si="5">D8/E8</f>
        <v>1.836363636</v>
      </c>
      <c r="G8" s="3" t="str">
        <f t="shared" ref="G8:G11" si="6">F8/B8</f>
        <v>#VALUE!</v>
      </c>
    </row>
    <row r="9">
      <c r="A9" s="2">
        <v>2000.0</v>
      </c>
      <c r="B9" s="2" t="s">
        <v>10</v>
      </c>
      <c r="C9" s="3" t="str">
        <f t="shared" si="4"/>
        <v>#VALUE!</v>
      </c>
      <c r="D9" s="2">
        <f>'opt1'!D19</f>
        <v>7108</v>
      </c>
      <c r="E9" s="2">
        <v>16672.0</v>
      </c>
      <c r="F9" s="3">
        <f t="shared" si="5"/>
        <v>0.4263435701</v>
      </c>
      <c r="G9" s="3" t="str">
        <f t="shared" si="6"/>
        <v>#VALUE!</v>
      </c>
    </row>
    <row r="10">
      <c r="A10" s="2">
        <v>4000.0</v>
      </c>
      <c r="B10" s="2" t="s">
        <v>10</v>
      </c>
      <c r="C10" s="3" t="str">
        <f t="shared" si="4"/>
        <v>#VALUE!</v>
      </c>
      <c r="D10" s="2">
        <f>'opt1'!D20</f>
        <v>25259</v>
      </c>
      <c r="E10" s="2">
        <v>2231.0</v>
      </c>
      <c r="F10" s="3">
        <f t="shared" si="5"/>
        <v>11.32182878</v>
      </c>
      <c r="G10" s="3" t="str">
        <f t="shared" si="6"/>
        <v>#VALUE!</v>
      </c>
    </row>
    <row r="11">
      <c r="A11" s="2">
        <v>8000.0</v>
      </c>
      <c r="B11" s="2" t="s">
        <v>10</v>
      </c>
      <c r="C11" s="3" t="str">
        <f t="shared" si="4"/>
        <v>#VALUE!</v>
      </c>
      <c r="D11" s="2">
        <f>'opt1'!D21</f>
        <v>107919</v>
      </c>
      <c r="E11" s="2">
        <v>7468.0</v>
      </c>
      <c r="F11" s="3">
        <f t="shared" si="5"/>
        <v>14.45085699</v>
      </c>
      <c r="G11" s="3" t="str">
        <f t="shared" si="6"/>
        <v>#VALUE!</v>
      </c>
    </row>
  </sheetData>
  <mergeCells count="1">
    <mergeCell ref="A6:G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22"/>
    <row r="23"/>
    <row r="24"/>
    <row r="25"/>
    <row r="26"/>
    <row r="27"/>
    <row r="43"/>
    <row r="44"/>
    <row r="45"/>
    <row r="46"/>
    <row r="47"/>
    <row r="48"/>
    <row r="62"/>
    <row r="63"/>
    <row r="64"/>
  </sheetData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20"/>
    <row r="21"/>
    <row r="22"/>
    <row r="23"/>
    <row r="24"/>
    <row r="39"/>
    <row r="40"/>
    <row r="41"/>
    <row r="42"/>
    <row r="43"/>
    <row r="58"/>
    <row r="59"/>
    <row r="60"/>
    <row r="61"/>
    <row r="62"/>
  </sheetData>
  <drawing r:id="rId5"/>
</worksheet>
</file>