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ropbox\2017-Jorge Moledo Lamela\Data\"/>
    </mc:Choice>
  </mc:AlternateContent>
  <bookViews>
    <workbookView xWindow="0" yWindow="0" windowWidth="24000" windowHeight="9735" tabRatio="668"/>
  </bookViews>
  <sheets>
    <sheet name="ComparisonABC" sheetId="1" r:id="rId1"/>
    <sheet name="FM old" sheetId="8" r:id="rId2"/>
    <sheet name="FM new" sheetId="14" r:id="rId3"/>
    <sheet name="Study A (elements)" sheetId="9" r:id="rId4"/>
    <sheet name="Study B (length)" sheetId="11" r:id="rId5"/>
    <sheet name="Study C (precision)" sheetId="12" r:id="rId6"/>
    <sheet name="Appendix C" sheetId="13" r:id="rId7"/>
    <sheet name="Comparison vs macrocomposites" sheetId="2" r:id="rId8"/>
    <sheet name="Support" sheetId="6" r:id="rId9"/>
  </sheets>
  <definedNames>
    <definedName name="Fig._10_non_scaled" localSheetId="6">'Appendix C'!$W$1:$X$39</definedName>
    <definedName name="Fig._9_non_scaled" localSheetId="6">'Appendix C'!$U$1:$V$45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9" l="1"/>
  <c r="U31" i="9"/>
  <c r="U32" i="9"/>
  <c r="U33" i="9"/>
  <c r="U34" i="9"/>
  <c r="U35" i="9"/>
  <c r="U36" i="9"/>
  <c r="U37" i="9"/>
  <c r="U38" i="9"/>
  <c r="U39" i="9"/>
  <c r="U40" i="9"/>
  <c r="U41" i="9"/>
  <c r="U42" i="9"/>
  <c r="U29" i="9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E16" i="11"/>
  <c r="D16" i="11"/>
  <c r="Z2" i="12" l="1"/>
  <c r="Z3" i="12"/>
  <c r="Z4" i="12"/>
  <c r="Z5" i="12"/>
  <c r="Z6" i="12"/>
  <c r="Z7" i="12"/>
  <c r="Z8" i="12"/>
  <c r="Z9" i="12"/>
  <c r="Z10" i="12"/>
  <c r="Z11" i="12"/>
  <c r="Z12" i="12"/>
  <c r="Z13" i="12"/>
  <c r="Z5" i="9"/>
  <c r="Z6" i="9"/>
  <c r="Z7" i="9"/>
  <c r="Z8" i="9"/>
  <c r="Z9" i="9"/>
  <c r="Z10" i="9"/>
  <c r="Z11" i="9"/>
  <c r="Z12" i="9"/>
  <c r="Z13" i="9"/>
  <c r="Z4" i="9"/>
  <c r="C69" i="1" l="1"/>
  <c r="C70" i="1"/>
  <c r="C71" i="1"/>
  <c r="C72" i="1"/>
  <c r="C73" i="1"/>
  <c r="C74" i="1"/>
  <c r="C75" i="1"/>
  <c r="C76" i="1"/>
  <c r="E69" i="1"/>
  <c r="E70" i="1"/>
  <c r="E71" i="1"/>
  <c r="E72" i="1"/>
  <c r="E73" i="1"/>
  <c r="E74" i="1"/>
  <c r="E75" i="1"/>
  <c r="E76" i="1"/>
  <c r="E68" i="1"/>
  <c r="C68" i="1"/>
  <c r="J35" i="1" l="1"/>
  <c r="J36" i="1"/>
  <c r="J37" i="1"/>
  <c r="J38" i="1"/>
  <c r="J39" i="1"/>
  <c r="J40" i="1"/>
  <c r="J41" i="1"/>
  <c r="J42" i="1"/>
  <c r="J43" i="1"/>
  <c r="J44" i="1"/>
  <c r="J45" i="1"/>
  <c r="J46" i="1"/>
  <c r="J47" i="1"/>
  <c r="J34" i="1"/>
  <c r="A17" i="2" l="1"/>
</calcChain>
</file>

<file path=xl/connections.xml><?xml version="1.0" encoding="utf-8"?>
<connections xmlns="http://schemas.openxmlformats.org/spreadsheetml/2006/main">
  <connection id="1" name="Fig. 10 non scaled" type="6" refreshedVersion="5" background="1" saveData="1">
    <textPr codePage="850" sourceFile="C:\Users\Jorge Moledo\Desktop\Fig. 10 non scaled.txt" thousands=" " space="1" comma="1" consecutive="1">
      <textFields count="2">
        <textField/>
        <textField/>
      </textFields>
    </textPr>
  </connection>
  <connection id="2" name="Fig. 9 non scaled" type="6" refreshedVersion="5" background="1" saveData="1">
    <textPr codePage="850" sourceFile="C:\Users\Jorge Moledo\Desktop\Fig. 9 non scaled.txt" thousands=" 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<sst xmlns="http://schemas.openxmlformats.org/spreadsheetml/2006/main" count="295" uniqueCount="73">
  <si>
    <t>levels</t>
  </si>
  <si>
    <t>A</t>
  </si>
  <si>
    <t>B</t>
  </si>
  <si>
    <t>C</t>
  </si>
  <si>
    <t>P</t>
  </si>
  <si>
    <t>DE</t>
  </si>
  <si>
    <t>SQ lev</t>
  </si>
  <si>
    <t>HEX lev</t>
  </si>
  <si>
    <t>sq</t>
  </si>
  <si>
    <t>hex</t>
  </si>
  <si>
    <t>pa</t>
  </si>
  <si>
    <t>Okabe and Takeda results</t>
  </si>
  <si>
    <t>fibres</t>
  </si>
  <si>
    <t>X kPa</t>
  </si>
  <si>
    <t>X MPa</t>
  </si>
  <si>
    <t>Model B with 16 fibres</t>
  </si>
  <si>
    <t>Model B with 25 fibres</t>
  </si>
  <si>
    <t>Model A with 25 fibres</t>
  </si>
  <si>
    <t>Model A with 16 fibres</t>
  </si>
  <si>
    <t>nf=1 is not simulated</t>
  </si>
  <si>
    <t>ADDITIONAL COMPARISON FOR DYNAMIC EFFECTS</t>
  </si>
  <si>
    <t>Strength</t>
  </si>
  <si>
    <t>Coefficient of variation</t>
  </si>
  <si>
    <t>FM</t>
  </si>
  <si>
    <t>elements</t>
  </si>
  <si>
    <t>500 elements</t>
  </si>
  <si>
    <t>CoV 1mm</t>
  </si>
  <si>
    <t>X 1mm</t>
  </si>
  <si>
    <t>X 10 mm</t>
  </si>
  <si>
    <t>CoV 10 mm</t>
  </si>
  <si>
    <t>200 elements</t>
  </si>
  <si>
    <t>time</t>
  </si>
  <si>
    <t>100 elements</t>
  </si>
  <si>
    <t>50 elements</t>
  </si>
  <si>
    <t>5 mm (1000 elements)</t>
  </si>
  <si>
    <t>X 5mm</t>
  </si>
  <si>
    <t>CoV 5mm</t>
  </si>
  <si>
    <t>2 mm (400 elements)</t>
  </si>
  <si>
    <t>X 2mm</t>
  </si>
  <si>
    <t>CoV 2mm</t>
  </si>
  <si>
    <t>1 mm (200 elements) [BASELINE]</t>
  </si>
  <si>
    <t>0.5 mm (100 elements)</t>
  </si>
  <si>
    <t>X0.5mm</t>
  </si>
  <si>
    <t>CoV0.5mm</t>
  </si>
  <si>
    <t>MC</t>
  </si>
  <si>
    <t>scaled to 5 mm</t>
  </si>
  <si>
    <t>X 5 mm</t>
  </si>
  <si>
    <t>CoV 5 mm</t>
  </si>
  <si>
    <t>Square model with W</t>
  </si>
  <si>
    <t>Square model with WOW</t>
  </si>
  <si>
    <t>TRENDLINE</t>
  </si>
  <si>
    <t>Hexagonal model with Weibull</t>
  </si>
  <si>
    <t xml:space="preserve">       Inf</t>
  </si>
  <si>
    <t>(I)</t>
  </si>
  <si>
    <t>(II)</t>
  </si>
  <si>
    <t>(III)</t>
  </si>
  <si>
    <t>BA.2</t>
  </si>
  <si>
    <t>BA.3</t>
  </si>
  <si>
    <t>X</t>
  </si>
  <si>
    <t>CoV</t>
  </si>
  <si>
    <t>simulations</t>
  </si>
  <si>
    <t>X BA.4</t>
  </si>
  <si>
    <t>CoV BA.4</t>
  </si>
  <si>
    <t>simul</t>
  </si>
  <si>
    <t>FM 0.5</t>
  </si>
  <si>
    <t>FM 1</t>
  </si>
  <si>
    <t>FM 2.0</t>
  </si>
  <si>
    <t>FM 5.0</t>
  </si>
  <si>
    <t>FM 1.0</t>
  </si>
  <si>
    <t>FM Inf</t>
  </si>
  <si>
    <t>OLD</t>
  </si>
  <si>
    <t>New (old)</t>
  </si>
  <si>
    <t>New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</si>
</sst>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E+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Border="1"/>
    <xf numFmtId="0" fontId="0" fillId="3" borderId="9" xfId="0" applyFill="1" applyBorder="1" applyAlignment="1">
      <alignment horizontal="center"/>
    </xf>
    <xf numFmtId="11" fontId="0" fillId="0" borderId="0" xfId="0" applyNumberFormat="1"/>
    <xf numFmtId="0" fontId="0" fillId="6" borderId="9" xfId="0" applyFill="1" applyBorder="1"/>
    <xf numFmtId="0" fontId="0" fillId="6" borderId="9" xfId="0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wrapText="1"/>
    </xf>
    <xf numFmtId="165" fontId="0" fillId="0" borderId="9" xfId="0" applyNumberFormat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0" borderId="9" xfId="0" applyNumberFormat="1" applyBorder="1" applyAlignment="1">
      <alignment horizontal="center" vertical="center"/>
    </xf>
    <xf numFmtId="165" fontId="0" fillId="8" borderId="9" xfId="0" applyNumberFormat="1" applyFill="1" applyBorder="1" applyAlignment="1">
      <alignment horizontal="center" wrapText="1"/>
    </xf>
    <xf numFmtId="165" fontId="0" fillId="8" borderId="9" xfId="0" applyNumberFormat="1" applyFill="1" applyBorder="1" applyAlignment="1">
      <alignment horizontal="center"/>
    </xf>
    <xf numFmtId="0" fontId="0" fillId="8" borderId="9" xfId="0" applyNumberFormat="1" applyFill="1" applyBorder="1" applyAlignment="1">
      <alignment horizontal="center" vertical="center"/>
    </xf>
    <xf numFmtId="165" fontId="0" fillId="8" borderId="9" xfId="0" applyNumberFormat="1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1" fontId="0" fillId="0" borderId="9" xfId="0" applyNumberFormat="1" applyBorder="1"/>
    <xf numFmtId="0" fontId="1" fillId="10" borderId="0" xfId="0" applyFont="1" applyFill="1"/>
    <xf numFmtId="0" fontId="0" fillId="6" borderId="9" xfId="0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0" fillId="11" borderId="9" xfId="0" applyFill="1" applyBorder="1" applyAlignment="1">
      <alignment horizontal="center" vertical="center"/>
    </xf>
    <xf numFmtId="2" fontId="0" fillId="0" borderId="0" xfId="0" applyNumberFormat="1"/>
    <xf numFmtId="2" fontId="0" fillId="5" borderId="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2" fontId="0" fillId="0" borderId="30" xfId="0" applyNumberFormat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2" fontId="0" fillId="13" borderId="9" xfId="0" applyNumberFormat="1" applyFill="1" applyBorder="1" applyAlignment="1">
      <alignment horizontal="center" vertical="center"/>
    </xf>
    <xf numFmtId="0" fontId="0" fillId="13" borderId="14" xfId="0" applyFill="1" applyBorder="1"/>
    <xf numFmtId="164" fontId="0" fillId="13" borderId="9" xfId="0" applyNumberForma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2" fontId="0" fillId="13" borderId="14" xfId="0" applyNumberFormat="1" applyFill="1" applyBorder="1" applyAlignment="1">
      <alignment horizontal="center" vertical="center"/>
    </xf>
    <xf numFmtId="164" fontId="0" fillId="13" borderId="25" xfId="0" applyNumberFormat="1" applyFill="1" applyBorder="1" applyAlignment="1">
      <alignment horizontal="center" vertical="center"/>
    </xf>
    <xf numFmtId="164" fontId="0" fillId="13" borderId="14" xfId="0" applyNumberFormat="1" applyFill="1" applyBorder="1" applyAlignment="1">
      <alignment horizontal="center" vertical="center"/>
    </xf>
    <xf numFmtId="2" fontId="0" fillId="13" borderId="25" xfId="0" applyNumberFormat="1" applyFill="1" applyBorder="1" applyAlignment="1">
      <alignment horizontal="center" vertical="center"/>
    </xf>
    <xf numFmtId="0" fontId="0" fillId="2" borderId="9" xfId="0" applyFill="1" applyBorder="1"/>
    <xf numFmtId="2" fontId="0" fillId="0" borderId="9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15" xfId="0" applyFill="1" applyBorder="1"/>
    <xf numFmtId="0" fontId="2" fillId="6" borderId="9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33" xfId="0" applyBorder="1"/>
    <xf numFmtId="0" fontId="0" fillId="0" borderId="26" xfId="0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164" fontId="0" fillId="8" borderId="15" xfId="0" applyNumberFormat="1" applyFill="1" applyBorder="1" applyAlignment="1">
      <alignment horizontal="center" vertical="center"/>
    </xf>
    <xf numFmtId="164" fontId="0" fillId="8" borderId="20" xfId="0" applyNumberFormat="1" applyFill="1" applyBorder="1" applyAlignment="1">
      <alignment horizontal="center" vertical="center"/>
    </xf>
    <xf numFmtId="164" fontId="0" fillId="8" borderId="16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0" borderId="25" xfId="0" applyBorder="1"/>
    <xf numFmtId="0" fontId="0" fillId="6" borderId="25" xfId="0" applyFill="1" applyBorder="1"/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2" fontId="0" fillId="16" borderId="9" xfId="0" applyNumberFormat="1" applyFill="1" applyBorder="1" applyAlignment="1">
      <alignment horizontal="center" vertical="center"/>
    </xf>
    <xf numFmtId="2" fontId="0" fillId="16" borderId="9" xfId="0" applyNumberForma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/>
    </xf>
    <xf numFmtId="0" fontId="1" fillId="10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3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/>
    </xf>
    <xf numFmtId="10" fontId="1" fillId="12" borderId="10" xfId="0" applyNumberFormat="1" applyFont="1" applyFill="1" applyBorder="1" applyAlignment="1">
      <alignment horizontal="center" vertical="center"/>
    </xf>
    <xf numFmtId="9" fontId="1" fillId="12" borderId="10" xfId="0" applyNumberFormat="1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8" borderId="9" xfId="0" applyFill="1" applyBorder="1"/>
    <xf numFmtId="2" fontId="0" fillId="8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8827094562713E-2"/>
          <c:y val="4.8245614035087717E-2"/>
          <c:w val="0.8012962732970681"/>
          <c:h val="0.84986082331813784"/>
        </c:manualLayout>
      </c:layout>
      <c:scatterChart>
        <c:scatterStyle val="lineMarker"/>
        <c:varyColors val="0"/>
        <c:ser>
          <c:idx val="1"/>
          <c:order val="0"/>
          <c:tx>
            <c:v>Model A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ComparisonABC!$B$2:$B$15</c:f>
              <c:numCache>
                <c:formatCode>0.00</c:formatCode>
                <c:ptCount val="14"/>
                <c:pt idx="0">
                  <c:v>4.9768999999999997</c:v>
                </c:pt>
                <c:pt idx="1">
                  <c:v>5.6773999999999996</c:v>
                </c:pt>
                <c:pt idx="2">
                  <c:v>6.0841000000000003</c:v>
                </c:pt>
                <c:pt idx="3">
                  <c:v>6.2144000000000004</c:v>
                </c:pt>
                <c:pt idx="4">
                  <c:v>6.4565999999999999</c:v>
                </c:pt>
                <c:pt idx="5">
                  <c:v>6.4999000000000002</c:v>
                </c:pt>
                <c:pt idx="6">
                  <c:v>6.6128999999999998</c:v>
                </c:pt>
                <c:pt idx="7">
                  <c:v>6.6920999999999999</c:v>
                </c:pt>
                <c:pt idx="8">
                  <c:v>6.7507000000000001</c:v>
                </c:pt>
                <c:pt idx="9">
                  <c:v>6.8613</c:v>
                </c:pt>
                <c:pt idx="10">
                  <c:v>6.9130000000000003</c:v>
                </c:pt>
                <c:pt idx="11">
                  <c:v>7.0472000000000001</c:v>
                </c:pt>
                <c:pt idx="12">
                  <c:v>7.0533999999999999</c:v>
                </c:pt>
                <c:pt idx="13">
                  <c:v>7.1212999999999997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48-4AC6-BE75-4802DE27D497}"/>
            </c:ext>
          </c:extLst>
        </c:ser>
        <c:ser>
          <c:idx val="0"/>
          <c:order val="1"/>
          <c:tx>
            <c:v>Model B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ComparisonABC!$C$2:$C$15</c:f>
              <c:numCache>
                <c:formatCode>0.00</c:formatCode>
                <c:ptCount val="14"/>
                <c:pt idx="0">
                  <c:v>4.9832000000000001</c:v>
                </c:pt>
                <c:pt idx="1">
                  <c:v>5.6710000000000003</c:v>
                </c:pt>
                <c:pt idx="2">
                  <c:v>6.0650000000000004</c:v>
                </c:pt>
                <c:pt idx="3">
                  <c:v>6.1848999999999998</c:v>
                </c:pt>
                <c:pt idx="4">
                  <c:v>6.3567</c:v>
                </c:pt>
                <c:pt idx="5">
                  <c:v>6.4873000000000003</c:v>
                </c:pt>
                <c:pt idx="6">
                  <c:v>6.6170999999999998</c:v>
                </c:pt>
                <c:pt idx="7">
                  <c:v>6.6513999999999998</c:v>
                </c:pt>
                <c:pt idx="8">
                  <c:v>6.7416</c:v>
                </c:pt>
                <c:pt idx="9">
                  <c:v>6.8372000000000002</c:v>
                </c:pt>
                <c:pt idx="10">
                  <c:v>6.9017999999999997</c:v>
                </c:pt>
                <c:pt idx="11">
                  <c:v>7.0612000000000004</c:v>
                </c:pt>
                <c:pt idx="12">
                  <c:v>7.0919999999999996</c:v>
                </c:pt>
                <c:pt idx="13">
                  <c:v>7.1420000000000003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48-4AC6-BE75-4802DE27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467168"/>
        <c:axId val="-2008462816"/>
      </c:scatterChart>
      <c:scatterChart>
        <c:scatterStyle val="lineMarker"/>
        <c:varyColors val="0"/>
        <c:ser>
          <c:idx val="2"/>
          <c:order val="2"/>
          <c:tx>
            <c:v>Model A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ComparisonABC!$D$2:$D$15</c:f>
              <c:numCache>
                <c:formatCode>0.00</c:formatCode>
                <c:ptCount val="14"/>
                <c:pt idx="0">
                  <c:v>0.41720000000000002</c:v>
                </c:pt>
                <c:pt idx="1">
                  <c:v>0.15770000000000001</c:v>
                </c:pt>
                <c:pt idx="2">
                  <c:v>8.1100000000000005E-2</c:v>
                </c:pt>
                <c:pt idx="3">
                  <c:v>4.9700000000000001E-2</c:v>
                </c:pt>
                <c:pt idx="4">
                  <c:v>3.2899999999999999E-2</c:v>
                </c:pt>
                <c:pt idx="5">
                  <c:v>2.3699999999999999E-2</c:v>
                </c:pt>
                <c:pt idx="6">
                  <c:v>1.77E-2</c:v>
                </c:pt>
                <c:pt idx="7">
                  <c:v>1.37E-2</c:v>
                </c:pt>
                <c:pt idx="8">
                  <c:v>8.9999999999999993E-3</c:v>
                </c:pt>
                <c:pt idx="9">
                  <c:v>6.3E-3</c:v>
                </c:pt>
                <c:pt idx="10">
                  <c:v>4.1000000000000003E-3</c:v>
                </c:pt>
                <c:pt idx="11">
                  <c:v>2.3E-3</c:v>
                </c:pt>
                <c:pt idx="12">
                  <c:v>1.2999999999999999E-3</c:v>
                </c:pt>
                <c:pt idx="13">
                  <c:v>5.9999999999999995E-4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48-4AC6-BE75-4802DE27D497}"/>
            </c:ext>
          </c:extLst>
        </c:ser>
        <c:ser>
          <c:idx val="3"/>
          <c:order val="3"/>
          <c:tx>
            <c:v>Model B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ComparisonABC!$E$2:$E$15</c:f>
              <c:numCache>
                <c:formatCode>0.00</c:formatCode>
                <c:ptCount val="14"/>
                <c:pt idx="0">
                  <c:v>0.41610000000000003</c:v>
                </c:pt>
                <c:pt idx="1">
                  <c:v>0.15840000000000001</c:v>
                </c:pt>
                <c:pt idx="2">
                  <c:v>8.1900000000000001E-2</c:v>
                </c:pt>
                <c:pt idx="3">
                  <c:v>5.04E-2</c:v>
                </c:pt>
                <c:pt idx="4">
                  <c:v>3.3700000000000001E-2</c:v>
                </c:pt>
                <c:pt idx="5">
                  <c:v>2.41E-2</c:v>
                </c:pt>
                <c:pt idx="6">
                  <c:v>1.7999999999999999E-2</c:v>
                </c:pt>
                <c:pt idx="7">
                  <c:v>1.41E-2</c:v>
                </c:pt>
                <c:pt idx="8">
                  <c:v>9.1999999999999998E-3</c:v>
                </c:pt>
                <c:pt idx="9">
                  <c:v>6.4999999999999997E-3</c:v>
                </c:pt>
                <c:pt idx="10">
                  <c:v>4.1999999999999997E-3</c:v>
                </c:pt>
                <c:pt idx="11">
                  <c:v>2.3999999999999998E-3</c:v>
                </c:pt>
                <c:pt idx="12">
                  <c:v>1.2999999999999999E-3</c:v>
                </c:pt>
                <c:pt idx="13">
                  <c:v>5.9999999999999995E-4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348-4AC6-BE75-4802DE27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17600"/>
        <c:axId val="-2008461184"/>
      </c:scatterChart>
      <c:valAx>
        <c:axId val="-2008467168"/>
        <c:scaling>
          <c:logBase val="10"/>
          <c:orientation val="minMax"/>
          <c:max val="2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08462816"/>
        <c:crosses val="autoZero"/>
        <c:crossBetween val="midCat"/>
      </c:valAx>
      <c:valAx>
        <c:axId val="-2008462816"/>
        <c:scaling>
          <c:orientation val="minMax"/>
          <c:max val="9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08467168"/>
        <c:crosses val="autoZero"/>
        <c:crossBetween val="midCat"/>
        <c:majorUnit val="2"/>
        <c:minorUnit val="1"/>
      </c:valAx>
      <c:valAx>
        <c:axId val="-2008461184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17600"/>
        <c:crosses val="max"/>
        <c:crossBetween val="midCat"/>
        <c:majorUnit val="0.1"/>
        <c:minorUnit val="0.1"/>
      </c:valAx>
      <c:valAx>
        <c:axId val="-18376176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8461184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295577624321578"/>
          <c:y val="0.60798526012063059"/>
          <c:w val="0.31318678225158764"/>
          <c:h val="0.26096698439010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2569951053589"/>
          <c:y val="2.8430523188785389E-2"/>
          <c:w val="0.84291858743017101"/>
          <c:h val="0.86110362238124982"/>
        </c:manualLayout>
      </c:layout>
      <c:scatterChart>
        <c:scatterStyle val="lineMarker"/>
        <c:varyColors val="0"/>
        <c:ser>
          <c:idx val="1"/>
          <c:order val="0"/>
          <c:tx>
            <c:v>Static solution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ComparisonABC!$A$68:$A$76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</c:numCache>
            </c:numRef>
          </c:xVal>
          <c:yVal>
            <c:numRef>
              <c:f>ComparisonABC!$E$68:$E$76</c:f>
              <c:numCache>
                <c:formatCode>General</c:formatCode>
                <c:ptCount val="9"/>
                <c:pt idx="0">
                  <c:v>23.421052631578949</c:v>
                </c:pt>
                <c:pt idx="1">
                  <c:v>26.052631578947366</c:v>
                </c:pt>
                <c:pt idx="2">
                  <c:v>26.192982456140349</c:v>
                </c:pt>
                <c:pt idx="3">
                  <c:v>27.17543859649123</c:v>
                </c:pt>
                <c:pt idx="4">
                  <c:v>28.684210526315791</c:v>
                </c:pt>
                <c:pt idx="5">
                  <c:v>30.122807017543856</c:v>
                </c:pt>
                <c:pt idx="6">
                  <c:v>31.385964912280702</c:v>
                </c:pt>
                <c:pt idx="7">
                  <c:v>33.192982456140349</c:v>
                </c:pt>
                <c:pt idx="8">
                  <c:v>33.701754385964911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6-4BC9-A4C7-BEB2ED6B4786}"/>
            </c:ext>
          </c:extLst>
        </c:ser>
        <c:ser>
          <c:idx val="0"/>
          <c:order val="1"/>
          <c:tx>
            <c:v>Model DE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ComparisonABC!$A$67:$A$76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</c:numCache>
            </c:numRef>
          </c:xVal>
          <c:yVal>
            <c:numRef>
              <c:f>ComparisonABC!$C$67:$C$76</c:f>
              <c:numCache>
                <c:formatCode>General</c:formatCode>
                <c:ptCount val="10"/>
                <c:pt idx="1">
                  <c:v>11.210526315789473</c:v>
                </c:pt>
                <c:pt idx="2">
                  <c:v>13.50877192982456</c:v>
                </c:pt>
                <c:pt idx="3">
                  <c:v>15.12280701754386</c:v>
                </c:pt>
                <c:pt idx="4">
                  <c:v>14.824561403508772</c:v>
                </c:pt>
                <c:pt idx="5">
                  <c:v>14.807017543859649</c:v>
                </c:pt>
                <c:pt idx="6">
                  <c:v>14.105263157894736</c:v>
                </c:pt>
                <c:pt idx="7">
                  <c:v>14.543859649122806</c:v>
                </c:pt>
                <c:pt idx="8">
                  <c:v>14.526315789473683</c:v>
                </c:pt>
                <c:pt idx="9">
                  <c:v>13.43859649122807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6-4BC9-A4C7-BEB2ED6B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585280"/>
        <c:axId val="-1820590176"/>
        <c:extLst xmlns:c16r2="http://schemas.microsoft.com/office/drawing/2015/06/chart"/>
      </c:scatterChart>
      <c:valAx>
        <c:axId val="-1820585280"/>
        <c:scaling>
          <c:logBase val="10"/>
          <c:orientation val="minMax"/>
          <c:max val="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90176"/>
        <c:crosses val="autoZero"/>
        <c:crossBetween val="midCat"/>
      </c:valAx>
      <c:valAx>
        <c:axId val="-1820590176"/>
        <c:scaling>
          <c:orientation val="minMax"/>
          <c:max val="5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85280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1784776902888"/>
          <c:y val="5.6527777777777781E-2"/>
          <c:w val="0.79073097112860891"/>
          <c:h val="0.81010826771653544"/>
        </c:manualLayout>
      </c:layout>
      <c:scatterChart>
        <c:scatterStyle val="lineMarker"/>
        <c:varyColors val="0"/>
        <c:ser>
          <c:idx val="0"/>
          <c:order val="0"/>
          <c:tx>
            <c:v>0.5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old'!$B$3:$B$16</c:f>
              <c:numCache>
                <c:formatCode>0.00</c:formatCode>
                <c:ptCount val="14"/>
                <c:pt idx="0">
                  <c:v>5.0194999999999999</c:v>
                </c:pt>
                <c:pt idx="1">
                  <c:v>5.4939</c:v>
                </c:pt>
                <c:pt idx="2">
                  <c:v>5.6661999999999999</c:v>
                </c:pt>
                <c:pt idx="3">
                  <c:v>5.5791000000000004</c:v>
                </c:pt>
                <c:pt idx="4">
                  <c:v>5.6365999999999996</c:v>
                </c:pt>
                <c:pt idx="5">
                  <c:v>5.6069000000000004</c:v>
                </c:pt>
                <c:pt idx="6">
                  <c:v>5.6275000000000004</c:v>
                </c:pt>
                <c:pt idx="7">
                  <c:v>5.5991</c:v>
                </c:pt>
                <c:pt idx="8">
                  <c:v>5.5293000000000001</c:v>
                </c:pt>
                <c:pt idx="9">
                  <c:v>5.5026999999999999</c:v>
                </c:pt>
                <c:pt idx="10">
                  <c:v>5.4234</c:v>
                </c:pt>
                <c:pt idx="11">
                  <c:v>5.4050000000000002</c:v>
                </c:pt>
                <c:pt idx="12">
                  <c:v>5.3144999999999998</c:v>
                </c:pt>
                <c:pt idx="13">
                  <c:v>5.3375000000000004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B5-4900-AE82-F5D932B85878}"/>
            </c:ext>
          </c:extLst>
        </c:ser>
        <c:ser>
          <c:idx val="1"/>
          <c:order val="1"/>
          <c:tx>
            <c:v>1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old'!$C$3:$C$16</c:f>
              <c:numCache>
                <c:formatCode>0.00</c:formatCode>
                <c:ptCount val="14"/>
                <c:pt idx="0">
                  <c:v>4.9772999999999996</c:v>
                </c:pt>
                <c:pt idx="1">
                  <c:v>5.7731000000000003</c:v>
                </c:pt>
                <c:pt idx="2">
                  <c:v>6.2266000000000004</c:v>
                </c:pt>
                <c:pt idx="3">
                  <c:v>6.327</c:v>
                </c:pt>
                <c:pt idx="4">
                  <c:v>6.3741000000000003</c:v>
                </c:pt>
                <c:pt idx="5">
                  <c:v>6.5319000000000003</c:v>
                </c:pt>
                <c:pt idx="6">
                  <c:v>6.5894000000000004</c:v>
                </c:pt>
                <c:pt idx="7">
                  <c:v>6.5406000000000004</c:v>
                </c:pt>
                <c:pt idx="8">
                  <c:v>6.5711000000000004</c:v>
                </c:pt>
                <c:pt idx="9">
                  <c:v>6.532</c:v>
                </c:pt>
                <c:pt idx="10">
                  <c:v>6.6094999999999997</c:v>
                </c:pt>
                <c:pt idx="11">
                  <c:v>6.5387000000000004</c:v>
                </c:pt>
                <c:pt idx="12">
                  <c:v>6.5594999999999999</c:v>
                </c:pt>
                <c:pt idx="13">
                  <c:v>6.5758000000000001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B5-4900-AE82-F5D932B85878}"/>
            </c:ext>
          </c:extLst>
        </c:ser>
        <c:ser>
          <c:idx val="2"/>
          <c:order val="2"/>
          <c:tx>
            <c:v>2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old'!$D$3:$D$16</c:f>
              <c:numCache>
                <c:formatCode>0.00</c:formatCode>
                <c:ptCount val="14"/>
                <c:pt idx="0">
                  <c:v>4.9653</c:v>
                </c:pt>
                <c:pt idx="1">
                  <c:v>5.7660999999999998</c:v>
                </c:pt>
                <c:pt idx="2">
                  <c:v>6.2267999999999999</c:v>
                </c:pt>
                <c:pt idx="3">
                  <c:v>6.3780000000000001</c:v>
                </c:pt>
                <c:pt idx="4">
                  <c:v>6.5358000000000001</c:v>
                </c:pt>
                <c:pt idx="5">
                  <c:v>6.6746999999999996</c:v>
                </c:pt>
                <c:pt idx="6">
                  <c:v>6.8253000000000004</c:v>
                </c:pt>
                <c:pt idx="7">
                  <c:v>6.8712999999999997</c:v>
                </c:pt>
                <c:pt idx="8">
                  <c:v>6.9744999999999999</c:v>
                </c:pt>
                <c:pt idx="9">
                  <c:v>7.0937000000000001</c:v>
                </c:pt>
                <c:pt idx="10">
                  <c:v>7.1639999999999997</c:v>
                </c:pt>
                <c:pt idx="11">
                  <c:v>7.2896000000000001</c:v>
                </c:pt>
                <c:pt idx="12">
                  <c:v>7.2480000000000002</c:v>
                </c:pt>
                <c:pt idx="13">
                  <c:v>7.2923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B5-4900-AE82-F5D932B85878}"/>
            </c:ext>
          </c:extLst>
        </c:ser>
        <c:ser>
          <c:idx val="8"/>
          <c:order val="3"/>
          <c:tx>
            <c:v>0.1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old'!$E$3:$E$16</c:f>
              <c:numCache>
                <c:formatCode>0.00</c:formatCode>
                <c:ptCount val="14"/>
                <c:pt idx="0">
                  <c:v>4.9623999999999997</c:v>
                </c:pt>
                <c:pt idx="1">
                  <c:v>5.7687999999999997</c:v>
                </c:pt>
                <c:pt idx="2">
                  <c:v>6.2304000000000004</c:v>
                </c:pt>
                <c:pt idx="3">
                  <c:v>6.3817000000000004</c:v>
                </c:pt>
                <c:pt idx="4">
                  <c:v>6.5393999999999997</c:v>
                </c:pt>
                <c:pt idx="5">
                  <c:v>6.6780999999999997</c:v>
                </c:pt>
                <c:pt idx="6">
                  <c:v>6.8289999999999997</c:v>
                </c:pt>
                <c:pt idx="7">
                  <c:v>6.8761000000000001</c:v>
                </c:pt>
                <c:pt idx="8">
                  <c:v>6.9886999999999997</c:v>
                </c:pt>
                <c:pt idx="9">
                  <c:v>7.1211000000000002</c:v>
                </c:pt>
                <c:pt idx="10">
                  <c:v>7.2061999999999999</c:v>
                </c:pt>
                <c:pt idx="11">
                  <c:v>7.3356000000000003</c:v>
                </c:pt>
                <c:pt idx="12">
                  <c:v>7.3486000000000002</c:v>
                </c:pt>
                <c:pt idx="13">
                  <c:v>7.476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B5-4900-AE82-F5D932B85878}"/>
            </c:ext>
          </c:extLst>
        </c:ser>
        <c:ser>
          <c:idx val="3"/>
          <c:order val="4"/>
          <c:tx>
            <c:v>Model C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old'!$F$3:$F$16</c:f>
              <c:numCache>
                <c:formatCode>0.00</c:formatCode>
                <c:ptCount val="14"/>
                <c:pt idx="0">
                  <c:v>4.9623999999999997</c:v>
                </c:pt>
                <c:pt idx="1">
                  <c:v>5.7687999999999997</c:v>
                </c:pt>
                <c:pt idx="2">
                  <c:v>6.2304000000000004</c:v>
                </c:pt>
                <c:pt idx="3">
                  <c:v>6.3817000000000004</c:v>
                </c:pt>
                <c:pt idx="4">
                  <c:v>6.5393999999999997</c:v>
                </c:pt>
                <c:pt idx="5">
                  <c:v>6.6780999999999997</c:v>
                </c:pt>
                <c:pt idx="6">
                  <c:v>6.8289999999999997</c:v>
                </c:pt>
                <c:pt idx="7">
                  <c:v>6.8761000000000001</c:v>
                </c:pt>
                <c:pt idx="8">
                  <c:v>6.9886999999999997</c:v>
                </c:pt>
                <c:pt idx="9">
                  <c:v>7.1211000000000002</c:v>
                </c:pt>
                <c:pt idx="10">
                  <c:v>7.2061999999999999</c:v>
                </c:pt>
                <c:pt idx="11">
                  <c:v>7.3356000000000003</c:v>
                </c:pt>
                <c:pt idx="12">
                  <c:v>7.3486000000000002</c:v>
                </c:pt>
                <c:pt idx="13">
                  <c:v>7.476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B5-4900-AE82-F5D932B8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584736"/>
        <c:axId val="-1820589632"/>
      </c:scatterChart>
      <c:scatterChart>
        <c:scatterStyle val="lineMarker"/>
        <c:varyColors val="0"/>
        <c:ser>
          <c:idx val="4"/>
          <c:order val="5"/>
          <c:tx>
            <c:v>0.5b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old'!$G$3:$G$16</c:f>
              <c:numCache>
                <c:formatCode>0.00</c:formatCode>
                <c:ptCount val="14"/>
                <c:pt idx="0">
                  <c:v>0.41</c:v>
                </c:pt>
                <c:pt idx="1">
                  <c:v>0.1472</c:v>
                </c:pt>
                <c:pt idx="2">
                  <c:v>7.3999999999999996E-2</c:v>
                </c:pt>
                <c:pt idx="3">
                  <c:v>4.4999999999999998E-2</c:v>
                </c:pt>
                <c:pt idx="4">
                  <c:v>2.9700000000000001E-2</c:v>
                </c:pt>
                <c:pt idx="5">
                  <c:v>2.12E-2</c:v>
                </c:pt>
                <c:pt idx="6">
                  <c:v>1.5699999999999999E-2</c:v>
                </c:pt>
                <c:pt idx="7">
                  <c:v>1.2200000000000001E-2</c:v>
                </c:pt>
                <c:pt idx="8">
                  <c:v>7.9000000000000008E-3</c:v>
                </c:pt>
                <c:pt idx="9">
                  <c:v>5.5999999999999999E-3</c:v>
                </c:pt>
                <c:pt idx="10">
                  <c:v>3.5999999999999999E-3</c:v>
                </c:pt>
                <c:pt idx="11">
                  <c:v>2E-3</c:v>
                </c:pt>
                <c:pt idx="12">
                  <c:v>1.1000000000000001E-3</c:v>
                </c:pt>
                <c:pt idx="13">
                  <c:v>5.0000000000000001E-4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4B5-4900-AE82-F5D932B85878}"/>
            </c:ext>
          </c:extLst>
        </c:ser>
        <c:ser>
          <c:idx val="5"/>
          <c:order val="6"/>
          <c:tx>
            <c:v>1b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old'!$H$3:$H$16</c:f>
              <c:numCache>
                <c:formatCode>0.00</c:formatCode>
                <c:ptCount val="14"/>
                <c:pt idx="0">
                  <c:v>0.41710000000000003</c:v>
                </c:pt>
                <c:pt idx="1">
                  <c:v>0.1469</c:v>
                </c:pt>
                <c:pt idx="2">
                  <c:v>7.1599999999999997E-2</c:v>
                </c:pt>
                <c:pt idx="3">
                  <c:v>4.24E-2</c:v>
                </c:pt>
                <c:pt idx="4">
                  <c:v>2.7900000000000001E-2</c:v>
                </c:pt>
                <c:pt idx="5">
                  <c:v>1.9400000000000001E-2</c:v>
                </c:pt>
                <c:pt idx="6">
                  <c:v>1.43E-2</c:v>
                </c:pt>
                <c:pt idx="7">
                  <c:v>1.11E-2</c:v>
                </c:pt>
                <c:pt idx="8">
                  <c:v>7.1000000000000004E-3</c:v>
                </c:pt>
                <c:pt idx="9">
                  <c:v>5.0000000000000001E-3</c:v>
                </c:pt>
                <c:pt idx="10">
                  <c:v>3.0999999999999999E-3</c:v>
                </c:pt>
                <c:pt idx="11">
                  <c:v>1.8E-3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4B5-4900-AE82-F5D932B85878}"/>
            </c:ext>
          </c:extLst>
        </c:ser>
        <c:ser>
          <c:idx val="6"/>
          <c:order val="7"/>
          <c:tx>
            <c:v>2b</c:v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old'!$I$3:$I$16</c:f>
              <c:numCache>
                <c:formatCode>0.00</c:formatCode>
                <c:ptCount val="14"/>
                <c:pt idx="0">
                  <c:v>0.41920000000000002</c:v>
                </c:pt>
                <c:pt idx="1">
                  <c:v>0.1487</c:v>
                </c:pt>
                <c:pt idx="2">
                  <c:v>7.2800000000000004E-2</c:v>
                </c:pt>
                <c:pt idx="3">
                  <c:v>4.2999999999999997E-2</c:v>
                </c:pt>
                <c:pt idx="4">
                  <c:v>2.8000000000000001E-2</c:v>
                </c:pt>
                <c:pt idx="5">
                  <c:v>1.95E-2</c:v>
                </c:pt>
                <c:pt idx="6">
                  <c:v>1.43E-2</c:v>
                </c:pt>
                <c:pt idx="7">
                  <c:v>1.09E-2</c:v>
                </c:pt>
                <c:pt idx="8">
                  <c:v>6.8999999999999999E-3</c:v>
                </c:pt>
                <c:pt idx="9">
                  <c:v>4.7999999999999996E-3</c:v>
                </c:pt>
                <c:pt idx="10">
                  <c:v>3.0000000000000001E-3</c:v>
                </c:pt>
                <c:pt idx="11">
                  <c:v>1.6000000000000001E-3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4B5-4900-AE82-F5D932B85878}"/>
            </c:ext>
          </c:extLst>
        </c:ser>
        <c:ser>
          <c:idx val="9"/>
          <c:order val="8"/>
          <c:tx>
            <c:v>0.2b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old'!$J$3:$J$16</c:f>
              <c:numCache>
                <c:formatCode>0.00</c:formatCode>
                <c:ptCount val="14"/>
                <c:pt idx="0">
                  <c:v>0.41970000000000002</c:v>
                </c:pt>
                <c:pt idx="1">
                  <c:v>0.14829999999999999</c:v>
                </c:pt>
                <c:pt idx="2">
                  <c:v>7.2400000000000006E-2</c:v>
                </c:pt>
                <c:pt idx="3">
                  <c:v>4.2700000000000002E-2</c:v>
                </c:pt>
                <c:pt idx="4">
                  <c:v>2.7799999999999998E-2</c:v>
                </c:pt>
                <c:pt idx="5">
                  <c:v>1.9300000000000001E-2</c:v>
                </c:pt>
                <c:pt idx="6">
                  <c:v>1.41E-2</c:v>
                </c:pt>
                <c:pt idx="7">
                  <c:v>1.0800000000000001E-2</c:v>
                </c:pt>
                <c:pt idx="8">
                  <c:v>6.7999999999999996E-3</c:v>
                </c:pt>
                <c:pt idx="9">
                  <c:v>4.7000000000000002E-3</c:v>
                </c:pt>
                <c:pt idx="10">
                  <c:v>2.8999999999999998E-3</c:v>
                </c:pt>
                <c:pt idx="11">
                  <c:v>1.6000000000000001E-3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4B5-4900-AE82-F5D932B85878}"/>
            </c:ext>
          </c:extLst>
        </c:ser>
        <c:ser>
          <c:idx val="7"/>
          <c:order val="9"/>
          <c:tx>
            <c:v>5b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old'!$K$3:$K$16</c:f>
              <c:numCache>
                <c:formatCode>0.00</c:formatCode>
                <c:ptCount val="14"/>
                <c:pt idx="0">
                  <c:v>0.41970000000000002</c:v>
                </c:pt>
                <c:pt idx="1">
                  <c:v>0.14829999999999999</c:v>
                </c:pt>
                <c:pt idx="2">
                  <c:v>7.2400000000000006E-2</c:v>
                </c:pt>
                <c:pt idx="3">
                  <c:v>4.2700000000000002E-2</c:v>
                </c:pt>
                <c:pt idx="4">
                  <c:v>2.7799999999999998E-2</c:v>
                </c:pt>
                <c:pt idx="5">
                  <c:v>1.9300000000000001E-2</c:v>
                </c:pt>
                <c:pt idx="6">
                  <c:v>1.41E-2</c:v>
                </c:pt>
                <c:pt idx="7">
                  <c:v>1.0800000000000001E-2</c:v>
                </c:pt>
                <c:pt idx="8">
                  <c:v>6.7999999999999996E-3</c:v>
                </c:pt>
                <c:pt idx="9">
                  <c:v>4.7000000000000002E-3</c:v>
                </c:pt>
                <c:pt idx="10">
                  <c:v>2.8999999999999998E-3</c:v>
                </c:pt>
                <c:pt idx="11">
                  <c:v>1.6000000000000001E-3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4B5-4900-AE82-F5D932B8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583104"/>
        <c:axId val="-1820583648"/>
      </c:scatterChart>
      <c:valAx>
        <c:axId val="-1820584736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89632"/>
        <c:crosses val="autoZero"/>
        <c:crossBetween val="midCat"/>
      </c:valAx>
      <c:valAx>
        <c:axId val="-1820589632"/>
        <c:scaling>
          <c:orientation val="minMax"/>
          <c:max val="9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84736"/>
        <c:crosses val="autoZero"/>
        <c:crossBetween val="midCat"/>
        <c:majorUnit val="2"/>
      </c:valAx>
      <c:valAx>
        <c:axId val="-1820583648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83104"/>
        <c:crosses val="max"/>
        <c:crossBetween val="midCat"/>
        <c:majorUnit val="0.1"/>
      </c:valAx>
      <c:valAx>
        <c:axId val="-182058310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058364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301329104120476"/>
          <c:y val="0.34044501973886404"/>
          <c:w val="0.1998018712417379"/>
          <c:h val="0.53964807071420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1784776902888"/>
          <c:y val="5.6527777777777781E-2"/>
          <c:w val="0.79073097112860891"/>
          <c:h val="0.8101082677165354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old'!$N$3:$N$16</c:f>
              <c:numCache>
                <c:formatCode>0.00</c:formatCode>
                <c:ptCount val="14"/>
                <c:pt idx="0">
                  <c:v>5.0213999999999999</c:v>
                </c:pt>
                <c:pt idx="1">
                  <c:v>5.5082000000000004</c:v>
                </c:pt>
                <c:pt idx="2">
                  <c:v>5.7386999999999997</c:v>
                </c:pt>
                <c:pt idx="3">
                  <c:v>5.8632</c:v>
                </c:pt>
                <c:pt idx="4">
                  <c:v>5.9562999999999997</c:v>
                </c:pt>
                <c:pt idx="5">
                  <c:v>5.9617000000000004</c:v>
                </c:pt>
                <c:pt idx="6">
                  <c:v>6.0556999999999999</c:v>
                </c:pt>
                <c:pt idx="7">
                  <c:v>5.9448999999999996</c:v>
                </c:pt>
                <c:pt idx="8">
                  <c:v>5.9383999999999997</c:v>
                </c:pt>
                <c:pt idx="9">
                  <c:v>5.9474</c:v>
                </c:pt>
                <c:pt idx="10">
                  <c:v>5.8365999999999998</c:v>
                </c:pt>
                <c:pt idx="11">
                  <c:v>5.7416999999999998</c:v>
                </c:pt>
                <c:pt idx="12">
                  <c:v>5.7782999999999998</c:v>
                </c:pt>
                <c:pt idx="13">
                  <c:v>5.6673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1C-4478-BF80-715339593DF2}"/>
            </c:ext>
          </c:extLst>
        </c:ser>
        <c:ser>
          <c:idx val="1"/>
          <c:order val="1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old'!$O$3:$O$16</c:f>
              <c:numCache>
                <c:formatCode>0.00</c:formatCode>
                <c:ptCount val="14"/>
                <c:pt idx="0">
                  <c:v>4.9855</c:v>
                </c:pt>
                <c:pt idx="1">
                  <c:v>5.6700999999999997</c:v>
                </c:pt>
                <c:pt idx="2">
                  <c:v>6.1596000000000002</c:v>
                </c:pt>
                <c:pt idx="3">
                  <c:v>6.3909000000000002</c:v>
                </c:pt>
                <c:pt idx="4">
                  <c:v>6.5396999999999998</c:v>
                </c:pt>
                <c:pt idx="5">
                  <c:v>6.6345000000000001</c:v>
                </c:pt>
                <c:pt idx="6">
                  <c:v>6.7664999999999997</c:v>
                </c:pt>
                <c:pt idx="7">
                  <c:v>6.8604000000000003</c:v>
                </c:pt>
                <c:pt idx="8">
                  <c:v>6.9653999999999998</c:v>
                </c:pt>
                <c:pt idx="9">
                  <c:v>6.9997999999999996</c:v>
                </c:pt>
                <c:pt idx="10">
                  <c:v>7.0922999999999998</c:v>
                </c:pt>
                <c:pt idx="11">
                  <c:v>7.2079000000000004</c:v>
                </c:pt>
                <c:pt idx="12">
                  <c:v>7.1363000000000003</c:v>
                </c:pt>
                <c:pt idx="13">
                  <c:v>7.0782999999999996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1C-4478-BF80-715339593DF2}"/>
            </c:ext>
          </c:extLst>
        </c:ser>
        <c:ser>
          <c:idx val="2"/>
          <c:order val="2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old'!$P$3:$P$16</c:f>
              <c:numCache>
                <c:formatCode>0.00</c:formatCode>
                <c:ptCount val="14"/>
                <c:pt idx="0">
                  <c:v>4.9732000000000003</c:v>
                </c:pt>
                <c:pt idx="1">
                  <c:v>5.6772999999999998</c:v>
                </c:pt>
                <c:pt idx="2">
                  <c:v>6.1660000000000004</c:v>
                </c:pt>
                <c:pt idx="3">
                  <c:v>6.4062999999999999</c:v>
                </c:pt>
                <c:pt idx="4">
                  <c:v>6.5491999999999999</c:v>
                </c:pt>
                <c:pt idx="5">
                  <c:v>6.6600999999999999</c:v>
                </c:pt>
                <c:pt idx="6">
                  <c:v>6.8052999999999999</c:v>
                </c:pt>
                <c:pt idx="7">
                  <c:v>6.9329999999999998</c:v>
                </c:pt>
                <c:pt idx="8">
                  <c:v>7.0190999999999999</c:v>
                </c:pt>
                <c:pt idx="9">
                  <c:v>7.1001000000000003</c:v>
                </c:pt>
                <c:pt idx="10">
                  <c:v>7.2112999999999996</c:v>
                </c:pt>
                <c:pt idx="11">
                  <c:v>7.3673000000000002</c:v>
                </c:pt>
                <c:pt idx="12">
                  <c:v>7.3602999999999996</c:v>
                </c:pt>
                <c:pt idx="13">
                  <c:v>7.4554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1C-4478-BF80-715339593DF2}"/>
            </c:ext>
          </c:extLst>
        </c:ser>
        <c:ser>
          <c:idx val="8"/>
          <c:order val="3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old'!$Q$3:$Q$16</c:f>
              <c:numCache>
                <c:formatCode>0.00</c:formatCode>
                <c:ptCount val="14"/>
                <c:pt idx="0">
                  <c:v>4.9726999999999997</c:v>
                </c:pt>
                <c:pt idx="1">
                  <c:v>5.6778000000000004</c:v>
                </c:pt>
                <c:pt idx="2">
                  <c:v>6.1666999999999996</c:v>
                </c:pt>
                <c:pt idx="3">
                  <c:v>6.407</c:v>
                </c:pt>
                <c:pt idx="4">
                  <c:v>6.55</c:v>
                </c:pt>
                <c:pt idx="5">
                  <c:v>6.6608000000000001</c:v>
                </c:pt>
                <c:pt idx="6">
                  <c:v>6.806</c:v>
                </c:pt>
                <c:pt idx="7">
                  <c:v>6.9336000000000002</c:v>
                </c:pt>
                <c:pt idx="8">
                  <c:v>7.0195999999999996</c:v>
                </c:pt>
                <c:pt idx="9">
                  <c:v>7.1006</c:v>
                </c:pt>
                <c:pt idx="10">
                  <c:v>7.2117000000000004</c:v>
                </c:pt>
                <c:pt idx="11">
                  <c:v>7.3677000000000001</c:v>
                </c:pt>
                <c:pt idx="12">
                  <c:v>7.3613999999999997</c:v>
                </c:pt>
                <c:pt idx="13">
                  <c:v>7.4603999999999999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1C-4478-BF80-715339593DF2}"/>
            </c:ext>
          </c:extLst>
        </c:ser>
        <c:ser>
          <c:idx val="3"/>
          <c:order val="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old'!$R$3:$R$16</c:f>
              <c:numCache>
                <c:formatCode>0.00</c:formatCode>
                <c:ptCount val="14"/>
                <c:pt idx="0">
                  <c:v>4.9726999999999997</c:v>
                </c:pt>
                <c:pt idx="1">
                  <c:v>5.6778000000000004</c:v>
                </c:pt>
                <c:pt idx="2">
                  <c:v>6.1666999999999996</c:v>
                </c:pt>
                <c:pt idx="3">
                  <c:v>6.407</c:v>
                </c:pt>
                <c:pt idx="4">
                  <c:v>6.55</c:v>
                </c:pt>
                <c:pt idx="5">
                  <c:v>6.6608000000000001</c:v>
                </c:pt>
                <c:pt idx="6">
                  <c:v>6.806</c:v>
                </c:pt>
                <c:pt idx="7">
                  <c:v>6.9336000000000002</c:v>
                </c:pt>
                <c:pt idx="8">
                  <c:v>7.0195999999999996</c:v>
                </c:pt>
                <c:pt idx="9">
                  <c:v>7.1006999999999998</c:v>
                </c:pt>
                <c:pt idx="10">
                  <c:v>7.2117000000000004</c:v>
                </c:pt>
                <c:pt idx="11">
                  <c:v>7.3677000000000001</c:v>
                </c:pt>
                <c:pt idx="12">
                  <c:v>7.3613999999999997</c:v>
                </c:pt>
                <c:pt idx="13">
                  <c:v>7.4603999999999999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81C-4478-BF80-71533959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212240"/>
        <c:axId val="-1820215504"/>
      </c:scatterChart>
      <c:scatterChart>
        <c:scatterStyle val="lineMarker"/>
        <c:varyColors val="0"/>
        <c:ser>
          <c:idx val="4"/>
          <c:order val="5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old'!$S$3:$S$16</c:f>
              <c:numCache>
                <c:formatCode>0.00</c:formatCode>
                <c:ptCount val="14"/>
                <c:pt idx="0">
                  <c:v>0.40960000000000002</c:v>
                </c:pt>
                <c:pt idx="1">
                  <c:v>0.14249999999999999</c:v>
                </c:pt>
                <c:pt idx="2">
                  <c:v>6.9599999999999995E-2</c:v>
                </c:pt>
                <c:pt idx="3">
                  <c:v>4.0500000000000001E-2</c:v>
                </c:pt>
                <c:pt idx="4">
                  <c:v>2.6200000000000001E-2</c:v>
                </c:pt>
                <c:pt idx="5">
                  <c:v>1.83E-2</c:v>
                </c:pt>
                <c:pt idx="6">
                  <c:v>1.3299999999999999E-2</c:v>
                </c:pt>
                <c:pt idx="7">
                  <c:v>1.03E-2</c:v>
                </c:pt>
                <c:pt idx="8">
                  <c:v>6.6E-3</c:v>
                </c:pt>
                <c:pt idx="9">
                  <c:v>4.4999999999999997E-3</c:v>
                </c:pt>
                <c:pt idx="10">
                  <c:v>2.8999999999999998E-3</c:v>
                </c:pt>
                <c:pt idx="11">
                  <c:v>1.6000000000000001E-3</c:v>
                </c:pt>
                <c:pt idx="12">
                  <c:v>8.0000000000000004E-4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81C-4478-BF80-715339593DF2}"/>
            </c:ext>
          </c:extLst>
        </c:ser>
        <c:ser>
          <c:idx val="5"/>
          <c:order val="6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old'!$T$3:$T$16</c:f>
              <c:numCache>
                <c:formatCode>0.00</c:formatCode>
                <c:ptCount val="14"/>
                <c:pt idx="0">
                  <c:v>0.41570000000000001</c:v>
                </c:pt>
                <c:pt idx="1">
                  <c:v>0.15229999999999999</c:v>
                </c:pt>
                <c:pt idx="2">
                  <c:v>7.5800000000000006E-2</c:v>
                </c:pt>
                <c:pt idx="3">
                  <c:v>4.4999999999999998E-2</c:v>
                </c:pt>
                <c:pt idx="4">
                  <c:v>2.9700000000000001E-2</c:v>
                </c:pt>
                <c:pt idx="5">
                  <c:v>2.1000000000000001E-2</c:v>
                </c:pt>
                <c:pt idx="6">
                  <c:v>1.55E-2</c:v>
                </c:pt>
                <c:pt idx="7">
                  <c:v>1.1900000000000001E-2</c:v>
                </c:pt>
                <c:pt idx="8">
                  <c:v>7.6E-3</c:v>
                </c:pt>
                <c:pt idx="9">
                  <c:v>5.3E-3</c:v>
                </c:pt>
                <c:pt idx="10">
                  <c:v>3.3999999999999998E-3</c:v>
                </c:pt>
                <c:pt idx="11">
                  <c:v>1.9E-3</c:v>
                </c:pt>
                <c:pt idx="12">
                  <c:v>1E-3</c:v>
                </c:pt>
                <c:pt idx="13">
                  <c:v>5.0000000000000001E-4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81C-4478-BF80-715339593DF2}"/>
            </c:ext>
          </c:extLst>
        </c:ser>
        <c:ser>
          <c:idx val="6"/>
          <c:order val="7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old'!$U$3:$U$16</c:f>
              <c:numCache>
                <c:formatCode>0.00</c:formatCode>
                <c:ptCount val="14"/>
                <c:pt idx="0">
                  <c:v>0.4178</c:v>
                </c:pt>
                <c:pt idx="1">
                  <c:v>0.15210000000000001</c:v>
                </c:pt>
                <c:pt idx="2">
                  <c:v>7.5399999999999995E-2</c:v>
                </c:pt>
                <c:pt idx="3">
                  <c:v>4.4600000000000001E-2</c:v>
                </c:pt>
                <c:pt idx="4">
                  <c:v>2.93E-2</c:v>
                </c:pt>
                <c:pt idx="5">
                  <c:v>2.07E-2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5.1999999999999998E-3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81C-4478-BF80-715339593DF2}"/>
            </c:ext>
          </c:extLst>
        </c:ser>
        <c:ser>
          <c:idx val="9"/>
          <c:order val="8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old'!$V$3:$V$16</c:f>
              <c:numCache>
                <c:formatCode>0.00</c:formatCode>
                <c:ptCount val="14"/>
                <c:pt idx="0">
                  <c:v>0.41789999999999999</c:v>
                </c:pt>
                <c:pt idx="1">
                  <c:v>0.152</c:v>
                </c:pt>
                <c:pt idx="2">
                  <c:v>7.5300000000000006E-2</c:v>
                </c:pt>
                <c:pt idx="3">
                  <c:v>4.4499999999999998E-2</c:v>
                </c:pt>
                <c:pt idx="4">
                  <c:v>2.93E-2</c:v>
                </c:pt>
                <c:pt idx="5">
                  <c:v>2.06E-2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5.1000000000000004E-3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81C-4478-BF80-715339593DF2}"/>
            </c:ext>
          </c:extLst>
        </c:ser>
        <c:ser>
          <c:idx val="7"/>
          <c:order val="9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old'!$W$3:$W$16</c:f>
              <c:numCache>
                <c:formatCode>0.00</c:formatCode>
                <c:ptCount val="14"/>
                <c:pt idx="0">
                  <c:v>0.41789999999999999</c:v>
                </c:pt>
                <c:pt idx="1">
                  <c:v>0.152</c:v>
                </c:pt>
                <c:pt idx="2">
                  <c:v>7.5300000000000006E-2</c:v>
                </c:pt>
                <c:pt idx="3">
                  <c:v>4.4499999999999998E-2</c:v>
                </c:pt>
                <c:pt idx="4">
                  <c:v>2.93E-2</c:v>
                </c:pt>
                <c:pt idx="5">
                  <c:v>2.06E-2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5.1000000000000004E-3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81C-4478-BF80-71533959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223664"/>
        <c:axId val="-1820227472"/>
      </c:scatterChart>
      <c:valAx>
        <c:axId val="-1820212240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15504"/>
        <c:crosses val="autoZero"/>
        <c:crossBetween val="midCat"/>
      </c:valAx>
      <c:valAx>
        <c:axId val="-1820215504"/>
        <c:scaling>
          <c:orientation val="minMax"/>
          <c:max val="9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12240"/>
        <c:crosses val="autoZero"/>
        <c:crossBetween val="midCat"/>
        <c:majorUnit val="2"/>
      </c:valAx>
      <c:valAx>
        <c:axId val="-1820227472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23664"/>
        <c:crosses val="max"/>
        <c:crossBetween val="midCat"/>
        <c:majorUnit val="0.1"/>
      </c:valAx>
      <c:valAx>
        <c:axId val="-18202236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022747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1784776902888"/>
          <c:y val="5.6527777777777781E-2"/>
          <c:w val="0.79073097112860891"/>
          <c:h val="0.8101082677165354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old'!$N$20:$N$33</c:f>
              <c:numCache>
                <c:formatCode>0.00</c:formatCode>
                <c:ptCount val="14"/>
                <c:pt idx="0">
                  <c:v>5.0206</c:v>
                </c:pt>
                <c:pt idx="1">
                  <c:v>5.4492000000000003</c:v>
                </c:pt>
                <c:pt idx="2">
                  <c:v>5.5998000000000001</c:v>
                </c:pt>
                <c:pt idx="3">
                  <c:v>5.6437999999999997</c:v>
                </c:pt>
                <c:pt idx="4">
                  <c:v>5.6307</c:v>
                </c:pt>
                <c:pt idx="5">
                  <c:v>5.6412000000000004</c:v>
                </c:pt>
                <c:pt idx="6">
                  <c:v>5.5986000000000002</c:v>
                </c:pt>
                <c:pt idx="7">
                  <c:v>5.5717999999999996</c:v>
                </c:pt>
                <c:pt idx="8">
                  <c:v>5.4408000000000003</c:v>
                </c:pt>
                <c:pt idx="9">
                  <c:v>5.4752999999999998</c:v>
                </c:pt>
                <c:pt idx="10">
                  <c:v>5.4455</c:v>
                </c:pt>
                <c:pt idx="11">
                  <c:v>5.4001999999999999</c:v>
                </c:pt>
                <c:pt idx="12">
                  <c:v>5.4067999999999996</c:v>
                </c:pt>
                <c:pt idx="13">
                  <c:v>5.3207000000000004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A7-4803-BEDC-395FCD3F01FA}"/>
            </c:ext>
          </c:extLst>
        </c:ser>
        <c:ser>
          <c:idx val="1"/>
          <c:order val="1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old'!$O$20:$O$33</c:f>
              <c:numCache>
                <c:formatCode>0.00</c:formatCode>
                <c:ptCount val="14"/>
                <c:pt idx="0">
                  <c:v>4.992</c:v>
                </c:pt>
                <c:pt idx="1">
                  <c:v>5.6797000000000004</c:v>
                </c:pt>
                <c:pt idx="2">
                  <c:v>6.1425999999999998</c:v>
                </c:pt>
                <c:pt idx="3">
                  <c:v>6.3301999999999996</c:v>
                </c:pt>
                <c:pt idx="4">
                  <c:v>6.4280999999999997</c:v>
                </c:pt>
                <c:pt idx="5">
                  <c:v>6.4863</c:v>
                </c:pt>
                <c:pt idx="6">
                  <c:v>6.5343</c:v>
                </c:pt>
                <c:pt idx="7">
                  <c:v>6.5953999999999997</c:v>
                </c:pt>
                <c:pt idx="8">
                  <c:v>6.5422000000000002</c:v>
                </c:pt>
                <c:pt idx="9">
                  <c:v>6.5662000000000003</c:v>
                </c:pt>
                <c:pt idx="10">
                  <c:v>6.5964999999999998</c:v>
                </c:pt>
                <c:pt idx="11">
                  <c:v>6.5835999999999997</c:v>
                </c:pt>
                <c:pt idx="12">
                  <c:v>6.5556000000000001</c:v>
                </c:pt>
                <c:pt idx="13">
                  <c:v>6.4290000000000003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A7-4803-BEDC-395FCD3F01FA}"/>
            </c:ext>
          </c:extLst>
        </c:ser>
        <c:ser>
          <c:idx val="2"/>
          <c:order val="2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old'!$P$20:$P$33</c:f>
              <c:numCache>
                <c:formatCode>0.00</c:formatCode>
                <c:ptCount val="14"/>
                <c:pt idx="0">
                  <c:v>4.9741</c:v>
                </c:pt>
                <c:pt idx="1">
                  <c:v>5.6764999999999999</c:v>
                </c:pt>
                <c:pt idx="2">
                  <c:v>6.1649000000000003</c:v>
                </c:pt>
                <c:pt idx="3">
                  <c:v>6.4051</c:v>
                </c:pt>
                <c:pt idx="4">
                  <c:v>6.5480999999999998</c:v>
                </c:pt>
                <c:pt idx="5">
                  <c:v>6.6590999999999996</c:v>
                </c:pt>
                <c:pt idx="6">
                  <c:v>6.8042999999999996</c:v>
                </c:pt>
                <c:pt idx="7">
                  <c:v>6.9310999999999998</c:v>
                </c:pt>
                <c:pt idx="8">
                  <c:v>7.0095999999999998</c:v>
                </c:pt>
                <c:pt idx="9">
                  <c:v>7.0758000000000001</c:v>
                </c:pt>
                <c:pt idx="10">
                  <c:v>7.1910999999999996</c:v>
                </c:pt>
                <c:pt idx="11">
                  <c:v>7.3219000000000003</c:v>
                </c:pt>
                <c:pt idx="12">
                  <c:v>7.28</c:v>
                </c:pt>
                <c:pt idx="13">
                  <c:v>7.2853000000000003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A7-4803-BEDC-395FCD3F01FA}"/>
            </c:ext>
          </c:extLst>
        </c:ser>
        <c:ser>
          <c:idx val="8"/>
          <c:order val="3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old'!$Q$20:$Q$33</c:f>
              <c:numCache>
                <c:formatCode>0.00</c:formatCode>
                <c:ptCount val="14"/>
                <c:pt idx="0">
                  <c:v>4.9726999999999997</c:v>
                </c:pt>
                <c:pt idx="1">
                  <c:v>5.6778000000000004</c:v>
                </c:pt>
                <c:pt idx="2">
                  <c:v>6.1666999999999996</c:v>
                </c:pt>
                <c:pt idx="3">
                  <c:v>6.407</c:v>
                </c:pt>
                <c:pt idx="4">
                  <c:v>6.55</c:v>
                </c:pt>
                <c:pt idx="5">
                  <c:v>6.6608000000000001</c:v>
                </c:pt>
                <c:pt idx="6">
                  <c:v>6.806</c:v>
                </c:pt>
                <c:pt idx="7">
                  <c:v>6.9336000000000002</c:v>
                </c:pt>
                <c:pt idx="8">
                  <c:v>7.0195999999999996</c:v>
                </c:pt>
                <c:pt idx="9">
                  <c:v>7.1006</c:v>
                </c:pt>
                <c:pt idx="10">
                  <c:v>7.2117000000000004</c:v>
                </c:pt>
                <c:pt idx="11">
                  <c:v>7.3677000000000001</c:v>
                </c:pt>
                <c:pt idx="12">
                  <c:v>7.3613999999999997</c:v>
                </c:pt>
                <c:pt idx="13">
                  <c:v>7.4603999999999999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A7-4803-BEDC-395FCD3F01FA}"/>
            </c:ext>
          </c:extLst>
        </c:ser>
        <c:ser>
          <c:idx val="3"/>
          <c:order val="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old'!$R$20:$R$33</c:f>
              <c:numCache>
                <c:formatCode>0.00</c:formatCode>
                <c:ptCount val="14"/>
                <c:pt idx="0">
                  <c:v>4.9726999999999997</c:v>
                </c:pt>
                <c:pt idx="1">
                  <c:v>5.6778000000000004</c:v>
                </c:pt>
                <c:pt idx="2">
                  <c:v>6.1666999999999996</c:v>
                </c:pt>
                <c:pt idx="3">
                  <c:v>6.407</c:v>
                </c:pt>
                <c:pt idx="4">
                  <c:v>6.55</c:v>
                </c:pt>
                <c:pt idx="5">
                  <c:v>6.6608000000000001</c:v>
                </c:pt>
                <c:pt idx="6">
                  <c:v>6.806</c:v>
                </c:pt>
                <c:pt idx="7">
                  <c:v>6.9336000000000002</c:v>
                </c:pt>
                <c:pt idx="8">
                  <c:v>7.0195999999999996</c:v>
                </c:pt>
                <c:pt idx="9">
                  <c:v>7.1006</c:v>
                </c:pt>
                <c:pt idx="10">
                  <c:v>7.2117000000000004</c:v>
                </c:pt>
                <c:pt idx="11">
                  <c:v>7.3677000000000001</c:v>
                </c:pt>
                <c:pt idx="12">
                  <c:v>7.3613999999999997</c:v>
                </c:pt>
                <c:pt idx="13">
                  <c:v>7.4603999999999999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9A7-4803-BEDC-395FCD3F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220944"/>
        <c:axId val="-1820224752"/>
      </c:scatterChart>
      <c:scatterChart>
        <c:scatterStyle val="lineMarker"/>
        <c:varyColors val="0"/>
        <c:ser>
          <c:idx val="4"/>
          <c:order val="5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old'!$S$20:$S$33</c:f>
              <c:numCache>
                <c:formatCode>0.00</c:formatCode>
                <c:ptCount val="14"/>
                <c:pt idx="0">
                  <c:v>0.4098</c:v>
                </c:pt>
                <c:pt idx="1">
                  <c:v>0.14949999999999999</c:v>
                </c:pt>
                <c:pt idx="2">
                  <c:v>7.6100000000000001E-2</c:v>
                </c:pt>
                <c:pt idx="3">
                  <c:v>4.5900000000000003E-2</c:v>
                </c:pt>
                <c:pt idx="4">
                  <c:v>3.0700000000000002E-2</c:v>
                </c:pt>
                <c:pt idx="5">
                  <c:v>2.1899999999999999E-2</c:v>
                </c:pt>
                <c:pt idx="6">
                  <c:v>1.6500000000000001E-2</c:v>
                </c:pt>
                <c:pt idx="7">
                  <c:v>1.2800000000000001E-2</c:v>
                </c:pt>
                <c:pt idx="8">
                  <c:v>8.5000000000000006E-3</c:v>
                </c:pt>
                <c:pt idx="9">
                  <c:v>5.8999999999999999E-3</c:v>
                </c:pt>
                <c:pt idx="10">
                  <c:v>3.8E-3</c:v>
                </c:pt>
                <c:pt idx="11">
                  <c:v>2.0999999999999999E-3</c:v>
                </c:pt>
                <c:pt idx="12">
                  <c:v>1.1999999999999999E-3</c:v>
                </c:pt>
                <c:pt idx="13">
                  <c:v>5.0000000000000001E-4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9A7-4803-BEDC-395FCD3F01FA}"/>
            </c:ext>
          </c:extLst>
        </c:ser>
        <c:ser>
          <c:idx val="5"/>
          <c:order val="6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old'!$T$20:$T$33</c:f>
              <c:numCache>
                <c:formatCode>0.00</c:formatCode>
                <c:ptCount val="14"/>
                <c:pt idx="0">
                  <c:v>0.41460000000000002</c:v>
                </c:pt>
                <c:pt idx="1">
                  <c:v>0.151</c:v>
                </c:pt>
                <c:pt idx="2">
                  <c:v>7.51E-2</c:v>
                </c:pt>
                <c:pt idx="3">
                  <c:v>4.4699999999999997E-2</c:v>
                </c:pt>
                <c:pt idx="4">
                  <c:v>2.9600000000000001E-2</c:v>
                </c:pt>
                <c:pt idx="5">
                  <c:v>2.1000000000000001E-2</c:v>
                </c:pt>
                <c:pt idx="6">
                  <c:v>1.5599999999999999E-2</c:v>
                </c:pt>
                <c:pt idx="7">
                  <c:v>1.2E-2</c:v>
                </c:pt>
                <c:pt idx="8">
                  <c:v>7.9000000000000008E-3</c:v>
                </c:pt>
                <c:pt idx="9">
                  <c:v>5.4999999999999997E-3</c:v>
                </c:pt>
                <c:pt idx="10">
                  <c:v>3.5000000000000001E-3</c:v>
                </c:pt>
                <c:pt idx="11">
                  <c:v>2E-3</c:v>
                </c:pt>
                <c:pt idx="12">
                  <c:v>1.1000000000000001E-3</c:v>
                </c:pt>
                <c:pt idx="13">
                  <c:v>5.0000000000000001E-4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9A7-4803-BEDC-395FCD3F01FA}"/>
            </c:ext>
          </c:extLst>
        </c:ser>
        <c:ser>
          <c:idx val="6"/>
          <c:order val="7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old'!$U$20:$U$33</c:f>
              <c:numCache>
                <c:formatCode>0.00</c:formatCode>
                <c:ptCount val="14"/>
                <c:pt idx="0">
                  <c:v>0.41770000000000002</c:v>
                </c:pt>
                <c:pt idx="1">
                  <c:v>0.1522</c:v>
                </c:pt>
                <c:pt idx="2">
                  <c:v>7.5499999999999998E-2</c:v>
                </c:pt>
                <c:pt idx="3">
                  <c:v>4.4699999999999997E-2</c:v>
                </c:pt>
                <c:pt idx="4">
                  <c:v>2.9399999999999999E-2</c:v>
                </c:pt>
                <c:pt idx="5">
                  <c:v>2.07E-2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7.4999999999999997E-3</c:v>
                </c:pt>
                <c:pt idx="9">
                  <c:v>5.1999999999999998E-3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5.0000000000000001E-4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9A7-4803-BEDC-395FCD3F01FA}"/>
            </c:ext>
          </c:extLst>
        </c:ser>
        <c:ser>
          <c:idx val="9"/>
          <c:order val="8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old'!$V$20:$V$33</c:f>
              <c:numCache>
                <c:formatCode>0.00</c:formatCode>
                <c:ptCount val="14"/>
                <c:pt idx="0">
                  <c:v>0.41789999999999999</c:v>
                </c:pt>
                <c:pt idx="1">
                  <c:v>0.152</c:v>
                </c:pt>
                <c:pt idx="2">
                  <c:v>7.5300000000000006E-2</c:v>
                </c:pt>
                <c:pt idx="3">
                  <c:v>4.4499999999999998E-2</c:v>
                </c:pt>
                <c:pt idx="4">
                  <c:v>2.93E-2</c:v>
                </c:pt>
                <c:pt idx="5">
                  <c:v>2.06E-2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5.1000000000000004E-3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9A7-4803-BEDC-395FCD3F01FA}"/>
            </c:ext>
          </c:extLst>
        </c:ser>
        <c:ser>
          <c:idx val="7"/>
          <c:order val="9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old'!$A$3:$A$16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old'!$W$20:$W$33</c:f>
              <c:numCache>
                <c:formatCode>0.00</c:formatCode>
                <c:ptCount val="14"/>
                <c:pt idx="0">
                  <c:v>0.41789999999999999</c:v>
                </c:pt>
                <c:pt idx="1">
                  <c:v>0.152</c:v>
                </c:pt>
                <c:pt idx="2">
                  <c:v>7.5300000000000006E-2</c:v>
                </c:pt>
                <c:pt idx="3">
                  <c:v>4.4499999999999998E-2</c:v>
                </c:pt>
                <c:pt idx="4">
                  <c:v>2.93E-2</c:v>
                </c:pt>
                <c:pt idx="5">
                  <c:v>2.06E-2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5.1000000000000004E-3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9A7-4803-BEDC-395FCD3F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221488"/>
        <c:axId val="-1820226384"/>
      </c:scatterChart>
      <c:valAx>
        <c:axId val="-1820220944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24752"/>
        <c:crosses val="autoZero"/>
        <c:crossBetween val="midCat"/>
      </c:valAx>
      <c:valAx>
        <c:axId val="-1820224752"/>
        <c:scaling>
          <c:orientation val="minMax"/>
          <c:max val="9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20944"/>
        <c:crosses val="autoZero"/>
        <c:crossBetween val="midCat"/>
        <c:majorUnit val="2"/>
      </c:valAx>
      <c:valAx>
        <c:axId val="-1820226384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21488"/>
        <c:crosses val="max"/>
        <c:crossBetween val="midCat"/>
        <c:majorUnit val="0.1"/>
      </c:valAx>
      <c:valAx>
        <c:axId val="-1820221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022638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1784776902888"/>
          <c:y val="5.6527777777777781E-2"/>
          <c:w val="0.79073097112860891"/>
          <c:h val="0.81010826771653544"/>
        </c:manualLayout>
      </c:layout>
      <c:scatterChart>
        <c:scatterStyle val="lineMarker"/>
        <c:varyColors val="0"/>
        <c:ser>
          <c:idx val="0"/>
          <c:order val="0"/>
          <c:tx>
            <c:v>0.5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new'!$B$3:$B$16</c:f>
              <c:numCache>
                <c:formatCode>0.00</c:formatCode>
                <c:ptCount val="14"/>
                <c:pt idx="0">
                  <c:v>5.0194999999999999</c:v>
                </c:pt>
                <c:pt idx="1">
                  <c:v>5.4939</c:v>
                </c:pt>
                <c:pt idx="2">
                  <c:v>5.6661999999999999</c:v>
                </c:pt>
                <c:pt idx="3">
                  <c:v>5.5791000000000004</c:v>
                </c:pt>
                <c:pt idx="4">
                  <c:v>5.6365999999999996</c:v>
                </c:pt>
                <c:pt idx="5">
                  <c:v>5.6069000000000004</c:v>
                </c:pt>
                <c:pt idx="6">
                  <c:v>5.6275000000000004</c:v>
                </c:pt>
                <c:pt idx="7">
                  <c:v>5.5991</c:v>
                </c:pt>
                <c:pt idx="8">
                  <c:v>5.5293000000000001</c:v>
                </c:pt>
                <c:pt idx="9">
                  <c:v>5.5026999999999999</c:v>
                </c:pt>
                <c:pt idx="10">
                  <c:v>5.4234</c:v>
                </c:pt>
                <c:pt idx="11">
                  <c:v>5.4050000000000002</c:v>
                </c:pt>
                <c:pt idx="12">
                  <c:v>5.3144999999999998</c:v>
                </c:pt>
                <c:pt idx="13">
                  <c:v>5.3375000000000004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B5-4900-AE82-F5D932B85878}"/>
            </c:ext>
          </c:extLst>
        </c:ser>
        <c:ser>
          <c:idx val="1"/>
          <c:order val="1"/>
          <c:tx>
            <c:v>1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new'!$C$3:$C$16</c:f>
              <c:numCache>
                <c:formatCode>0.00</c:formatCode>
                <c:ptCount val="14"/>
                <c:pt idx="0">
                  <c:v>4.9772999999999996</c:v>
                </c:pt>
                <c:pt idx="1">
                  <c:v>5.7731000000000003</c:v>
                </c:pt>
                <c:pt idx="2">
                  <c:v>6.2266000000000004</c:v>
                </c:pt>
                <c:pt idx="3">
                  <c:v>6.327</c:v>
                </c:pt>
                <c:pt idx="4">
                  <c:v>6.3741000000000003</c:v>
                </c:pt>
                <c:pt idx="5">
                  <c:v>6.5319000000000003</c:v>
                </c:pt>
                <c:pt idx="6">
                  <c:v>6.5894000000000004</c:v>
                </c:pt>
                <c:pt idx="7">
                  <c:v>6.5406000000000004</c:v>
                </c:pt>
                <c:pt idx="8">
                  <c:v>6.5711000000000004</c:v>
                </c:pt>
                <c:pt idx="9">
                  <c:v>6.532</c:v>
                </c:pt>
                <c:pt idx="10">
                  <c:v>6.6094999999999997</c:v>
                </c:pt>
                <c:pt idx="11">
                  <c:v>6.5387000000000004</c:v>
                </c:pt>
                <c:pt idx="12">
                  <c:v>6.5594999999999999</c:v>
                </c:pt>
                <c:pt idx="13">
                  <c:v>6.5758000000000001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B5-4900-AE82-F5D932B85878}"/>
            </c:ext>
          </c:extLst>
        </c:ser>
        <c:ser>
          <c:idx val="2"/>
          <c:order val="2"/>
          <c:tx>
            <c:v>2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new'!$D$3:$D$16</c:f>
              <c:numCache>
                <c:formatCode>0.00</c:formatCode>
                <c:ptCount val="14"/>
                <c:pt idx="0">
                  <c:v>4.9653</c:v>
                </c:pt>
                <c:pt idx="1">
                  <c:v>5.7660999999999998</c:v>
                </c:pt>
                <c:pt idx="2">
                  <c:v>6.2267999999999999</c:v>
                </c:pt>
                <c:pt idx="3">
                  <c:v>6.3780000000000001</c:v>
                </c:pt>
                <c:pt idx="4">
                  <c:v>6.5358000000000001</c:v>
                </c:pt>
                <c:pt idx="5">
                  <c:v>6.6746999999999996</c:v>
                </c:pt>
                <c:pt idx="6">
                  <c:v>6.8253000000000004</c:v>
                </c:pt>
                <c:pt idx="7">
                  <c:v>6.8712999999999997</c:v>
                </c:pt>
                <c:pt idx="8">
                  <c:v>6.9744999999999999</c:v>
                </c:pt>
                <c:pt idx="9">
                  <c:v>7.0937000000000001</c:v>
                </c:pt>
                <c:pt idx="10">
                  <c:v>7.1639999999999997</c:v>
                </c:pt>
                <c:pt idx="11">
                  <c:v>7.2896000000000001</c:v>
                </c:pt>
                <c:pt idx="12">
                  <c:v>7.2480000000000002</c:v>
                </c:pt>
                <c:pt idx="13">
                  <c:v>7.2923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B5-4900-AE82-F5D932B85878}"/>
            </c:ext>
          </c:extLst>
        </c:ser>
        <c:ser>
          <c:idx val="8"/>
          <c:order val="3"/>
          <c:tx>
            <c:v>0.1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new'!$E$3:$E$16</c:f>
              <c:numCache>
                <c:formatCode>0.00</c:formatCode>
                <c:ptCount val="14"/>
                <c:pt idx="0">
                  <c:v>4.9623999999999997</c:v>
                </c:pt>
                <c:pt idx="1">
                  <c:v>5.7687999999999997</c:v>
                </c:pt>
                <c:pt idx="2">
                  <c:v>6.2304000000000004</c:v>
                </c:pt>
                <c:pt idx="3">
                  <c:v>6.3817000000000004</c:v>
                </c:pt>
                <c:pt idx="4">
                  <c:v>6.5393999999999997</c:v>
                </c:pt>
                <c:pt idx="5">
                  <c:v>6.6780999999999997</c:v>
                </c:pt>
                <c:pt idx="6">
                  <c:v>6.8289999999999997</c:v>
                </c:pt>
                <c:pt idx="7">
                  <c:v>6.8761000000000001</c:v>
                </c:pt>
                <c:pt idx="8">
                  <c:v>6.9886999999999997</c:v>
                </c:pt>
                <c:pt idx="9">
                  <c:v>7.1211000000000002</c:v>
                </c:pt>
                <c:pt idx="10">
                  <c:v>7.2061999999999999</c:v>
                </c:pt>
                <c:pt idx="11">
                  <c:v>7.3356000000000003</c:v>
                </c:pt>
                <c:pt idx="12">
                  <c:v>7.3486000000000002</c:v>
                </c:pt>
                <c:pt idx="13">
                  <c:v>7.476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B5-4900-AE82-F5D932B85878}"/>
            </c:ext>
          </c:extLst>
        </c:ser>
        <c:ser>
          <c:idx val="3"/>
          <c:order val="4"/>
          <c:tx>
            <c:v>Model C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new'!$F$3:$F$16</c:f>
              <c:numCache>
                <c:formatCode>0.00</c:formatCode>
                <c:ptCount val="14"/>
                <c:pt idx="0">
                  <c:v>4.9623999999999997</c:v>
                </c:pt>
                <c:pt idx="1">
                  <c:v>5.7687999999999997</c:v>
                </c:pt>
                <c:pt idx="2">
                  <c:v>6.2304000000000004</c:v>
                </c:pt>
                <c:pt idx="3">
                  <c:v>6.3817000000000004</c:v>
                </c:pt>
                <c:pt idx="4">
                  <c:v>6.5393999999999997</c:v>
                </c:pt>
                <c:pt idx="5">
                  <c:v>6.6780999999999997</c:v>
                </c:pt>
                <c:pt idx="6">
                  <c:v>6.8289999999999997</c:v>
                </c:pt>
                <c:pt idx="7">
                  <c:v>6.8761000000000001</c:v>
                </c:pt>
                <c:pt idx="8">
                  <c:v>6.9886999999999997</c:v>
                </c:pt>
                <c:pt idx="9">
                  <c:v>7.1211000000000002</c:v>
                </c:pt>
                <c:pt idx="10">
                  <c:v>7.2061999999999999</c:v>
                </c:pt>
                <c:pt idx="11">
                  <c:v>7.3356000000000003</c:v>
                </c:pt>
                <c:pt idx="12">
                  <c:v>7.3486000000000002</c:v>
                </c:pt>
                <c:pt idx="13">
                  <c:v>7.476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B5-4900-AE82-F5D932B8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223120"/>
        <c:axId val="-1820213328"/>
      </c:scatterChart>
      <c:scatterChart>
        <c:scatterStyle val="lineMarker"/>
        <c:varyColors val="0"/>
        <c:ser>
          <c:idx val="4"/>
          <c:order val="5"/>
          <c:tx>
            <c:v>0.5b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new'!$G$3:$G$16</c:f>
              <c:numCache>
                <c:formatCode>0.00</c:formatCode>
                <c:ptCount val="14"/>
                <c:pt idx="0">
                  <c:v>0.41</c:v>
                </c:pt>
                <c:pt idx="1">
                  <c:v>0.1472</c:v>
                </c:pt>
                <c:pt idx="2">
                  <c:v>7.3999999999999996E-2</c:v>
                </c:pt>
                <c:pt idx="3">
                  <c:v>4.4999999999999998E-2</c:v>
                </c:pt>
                <c:pt idx="4">
                  <c:v>2.9700000000000001E-2</c:v>
                </c:pt>
                <c:pt idx="5">
                  <c:v>2.12E-2</c:v>
                </c:pt>
                <c:pt idx="6">
                  <c:v>1.5699999999999999E-2</c:v>
                </c:pt>
                <c:pt idx="7">
                  <c:v>1.2200000000000001E-2</c:v>
                </c:pt>
                <c:pt idx="8">
                  <c:v>7.9000000000000008E-3</c:v>
                </c:pt>
                <c:pt idx="9">
                  <c:v>5.5999999999999999E-3</c:v>
                </c:pt>
                <c:pt idx="10">
                  <c:v>3.5999999999999999E-3</c:v>
                </c:pt>
                <c:pt idx="11">
                  <c:v>2E-3</c:v>
                </c:pt>
                <c:pt idx="12">
                  <c:v>1.1000000000000001E-3</c:v>
                </c:pt>
                <c:pt idx="13">
                  <c:v>5.0000000000000001E-4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4B5-4900-AE82-F5D932B85878}"/>
            </c:ext>
          </c:extLst>
        </c:ser>
        <c:ser>
          <c:idx val="5"/>
          <c:order val="6"/>
          <c:tx>
            <c:v>1b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new'!$H$3:$H$16</c:f>
              <c:numCache>
                <c:formatCode>0.00</c:formatCode>
                <c:ptCount val="14"/>
                <c:pt idx="0">
                  <c:v>0.41710000000000003</c:v>
                </c:pt>
                <c:pt idx="1">
                  <c:v>0.1469</c:v>
                </c:pt>
                <c:pt idx="2">
                  <c:v>7.1599999999999997E-2</c:v>
                </c:pt>
                <c:pt idx="3">
                  <c:v>4.24E-2</c:v>
                </c:pt>
                <c:pt idx="4">
                  <c:v>2.7900000000000001E-2</c:v>
                </c:pt>
                <c:pt idx="5">
                  <c:v>1.9400000000000001E-2</c:v>
                </c:pt>
                <c:pt idx="6">
                  <c:v>1.43E-2</c:v>
                </c:pt>
                <c:pt idx="7">
                  <c:v>1.11E-2</c:v>
                </c:pt>
                <c:pt idx="8">
                  <c:v>7.1000000000000004E-3</c:v>
                </c:pt>
                <c:pt idx="9">
                  <c:v>5.0000000000000001E-3</c:v>
                </c:pt>
                <c:pt idx="10">
                  <c:v>3.0999999999999999E-3</c:v>
                </c:pt>
                <c:pt idx="11">
                  <c:v>1.8E-3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4B5-4900-AE82-F5D932B85878}"/>
            </c:ext>
          </c:extLst>
        </c:ser>
        <c:ser>
          <c:idx val="6"/>
          <c:order val="7"/>
          <c:tx>
            <c:v>2b</c:v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new'!$I$3:$I$16</c:f>
              <c:numCache>
                <c:formatCode>0.00</c:formatCode>
                <c:ptCount val="14"/>
                <c:pt idx="0">
                  <c:v>0.41920000000000002</c:v>
                </c:pt>
                <c:pt idx="1">
                  <c:v>0.1487</c:v>
                </c:pt>
                <c:pt idx="2">
                  <c:v>7.2800000000000004E-2</c:v>
                </c:pt>
                <c:pt idx="3">
                  <c:v>4.2999999999999997E-2</c:v>
                </c:pt>
                <c:pt idx="4">
                  <c:v>2.8000000000000001E-2</c:v>
                </c:pt>
                <c:pt idx="5">
                  <c:v>1.95E-2</c:v>
                </c:pt>
                <c:pt idx="6">
                  <c:v>1.43E-2</c:v>
                </c:pt>
                <c:pt idx="7">
                  <c:v>1.09E-2</c:v>
                </c:pt>
                <c:pt idx="8">
                  <c:v>6.8999999999999999E-3</c:v>
                </c:pt>
                <c:pt idx="9">
                  <c:v>4.7999999999999996E-3</c:v>
                </c:pt>
                <c:pt idx="10">
                  <c:v>3.0000000000000001E-3</c:v>
                </c:pt>
                <c:pt idx="11">
                  <c:v>1.6000000000000001E-3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4B5-4900-AE82-F5D932B85878}"/>
            </c:ext>
          </c:extLst>
        </c:ser>
        <c:ser>
          <c:idx val="9"/>
          <c:order val="8"/>
          <c:tx>
            <c:v>0.2b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new'!$J$3:$J$16</c:f>
              <c:numCache>
                <c:formatCode>0.00</c:formatCode>
                <c:ptCount val="14"/>
                <c:pt idx="0">
                  <c:v>0.41970000000000002</c:v>
                </c:pt>
                <c:pt idx="1">
                  <c:v>0.14829999999999999</c:v>
                </c:pt>
                <c:pt idx="2">
                  <c:v>7.2400000000000006E-2</c:v>
                </c:pt>
                <c:pt idx="3">
                  <c:v>4.2700000000000002E-2</c:v>
                </c:pt>
                <c:pt idx="4">
                  <c:v>2.7799999999999998E-2</c:v>
                </c:pt>
                <c:pt idx="5">
                  <c:v>1.9300000000000001E-2</c:v>
                </c:pt>
                <c:pt idx="6">
                  <c:v>1.41E-2</c:v>
                </c:pt>
                <c:pt idx="7">
                  <c:v>1.0800000000000001E-2</c:v>
                </c:pt>
                <c:pt idx="8">
                  <c:v>6.7999999999999996E-3</c:v>
                </c:pt>
                <c:pt idx="9">
                  <c:v>4.7000000000000002E-3</c:v>
                </c:pt>
                <c:pt idx="10">
                  <c:v>2.8999999999999998E-3</c:v>
                </c:pt>
                <c:pt idx="11">
                  <c:v>1.6000000000000001E-3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4B5-4900-AE82-F5D932B85878}"/>
            </c:ext>
          </c:extLst>
        </c:ser>
        <c:ser>
          <c:idx val="7"/>
          <c:order val="9"/>
          <c:tx>
            <c:v>5b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new'!$K$3:$K$16</c:f>
              <c:numCache>
                <c:formatCode>0.00</c:formatCode>
                <c:ptCount val="14"/>
                <c:pt idx="0">
                  <c:v>0.41970000000000002</c:v>
                </c:pt>
                <c:pt idx="1">
                  <c:v>0.14829999999999999</c:v>
                </c:pt>
                <c:pt idx="2">
                  <c:v>7.2400000000000006E-2</c:v>
                </c:pt>
                <c:pt idx="3">
                  <c:v>4.2700000000000002E-2</c:v>
                </c:pt>
                <c:pt idx="4">
                  <c:v>2.7799999999999998E-2</c:v>
                </c:pt>
                <c:pt idx="5">
                  <c:v>1.9300000000000001E-2</c:v>
                </c:pt>
                <c:pt idx="6">
                  <c:v>1.41E-2</c:v>
                </c:pt>
                <c:pt idx="7">
                  <c:v>1.0800000000000001E-2</c:v>
                </c:pt>
                <c:pt idx="8">
                  <c:v>6.7999999999999996E-3</c:v>
                </c:pt>
                <c:pt idx="9">
                  <c:v>4.7000000000000002E-3</c:v>
                </c:pt>
                <c:pt idx="10">
                  <c:v>2.8999999999999998E-3</c:v>
                </c:pt>
                <c:pt idx="11">
                  <c:v>1.6000000000000001E-3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4B5-4900-AE82-F5D932B8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222576"/>
        <c:axId val="-1820225296"/>
      </c:scatterChart>
      <c:valAx>
        <c:axId val="-1820223120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13328"/>
        <c:crosses val="autoZero"/>
        <c:crossBetween val="midCat"/>
      </c:valAx>
      <c:valAx>
        <c:axId val="-1820213328"/>
        <c:scaling>
          <c:orientation val="minMax"/>
          <c:max val="9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23120"/>
        <c:crosses val="autoZero"/>
        <c:crossBetween val="midCat"/>
        <c:majorUnit val="2"/>
      </c:valAx>
      <c:valAx>
        <c:axId val="-1820225296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22576"/>
        <c:crosses val="max"/>
        <c:crossBetween val="midCat"/>
        <c:majorUnit val="0.1"/>
      </c:valAx>
      <c:valAx>
        <c:axId val="-182022257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022529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301329104120476"/>
          <c:y val="0.34044501973886404"/>
          <c:w val="0.1998018712417379"/>
          <c:h val="0.53964807071420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1784776902888"/>
          <c:y val="5.6527777777777781E-2"/>
          <c:w val="0.79073097112860891"/>
          <c:h val="0.8101082677165354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new'!$N$3:$N$16</c:f>
              <c:numCache>
                <c:formatCode>0.00</c:formatCode>
                <c:ptCount val="14"/>
                <c:pt idx="0">
                  <c:v>5.0213999999999999</c:v>
                </c:pt>
                <c:pt idx="1">
                  <c:v>5.5082000000000004</c:v>
                </c:pt>
                <c:pt idx="2">
                  <c:v>5.7386999999999997</c:v>
                </c:pt>
                <c:pt idx="3">
                  <c:v>5.8632</c:v>
                </c:pt>
                <c:pt idx="4">
                  <c:v>5.9562999999999997</c:v>
                </c:pt>
                <c:pt idx="5">
                  <c:v>5.9617000000000004</c:v>
                </c:pt>
                <c:pt idx="6">
                  <c:v>6.0556999999999999</c:v>
                </c:pt>
                <c:pt idx="7">
                  <c:v>5.9448999999999996</c:v>
                </c:pt>
                <c:pt idx="8">
                  <c:v>5.9383999999999997</c:v>
                </c:pt>
                <c:pt idx="9">
                  <c:v>5.9474</c:v>
                </c:pt>
                <c:pt idx="10">
                  <c:v>5.8365999999999998</c:v>
                </c:pt>
                <c:pt idx="11">
                  <c:v>5.7416999999999998</c:v>
                </c:pt>
                <c:pt idx="12">
                  <c:v>5.7782999999999998</c:v>
                </c:pt>
                <c:pt idx="13">
                  <c:v>5.6673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1C-4478-BF80-715339593DF2}"/>
            </c:ext>
          </c:extLst>
        </c:ser>
        <c:ser>
          <c:idx val="1"/>
          <c:order val="1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new'!$O$3:$O$16</c:f>
              <c:numCache>
                <c:formatCode>0.00</c:formatCode>
                <c:ptCount val="14"/>
                <c:pt idx="0">
                  <c:v>4.9855</c:v>
                </c:pt>
                <c:pt idx="1">
                  <c:v>5.6700999999999997</c:v>
                </c:pt>
                <c:pt idx="2">
                  <c:v>6.1596000000000002</c:v>
                </c:pt>
                <c:pt idx="3">
                  <c:v>6.3909000000000002</c:v>
                </c:pt>
                <c:pt idx="4">
                  <c:v>6.5396999999999998</c:v>
                </c:pt>
                <c:pt idx="5">
                  <c:v>6.6345000000000001</c:v>
                </c:pt>
                <c:pt idx="6">
                  <c:v>6.7664999999999997</c:v>
                </c:pt>
                <c:pt idx="7">
                  <c:v>6.8604000000000003</c:v>
                </c:pt>
                <c:pt idx="8">
                  <c:v>6.9653999999999998</c:v>
                </c:pt>
                <c:pt idx="9">
                  <c:v>6.9997999999999996</c:v>
                </c:pt>
                <c:pt idx="10">
                  <c:v>7.0922999999999998</c:v>
                </c:pt>
                <c:pt idx="11">
                  <c:v>7.2079000000000004</c:v>
                </c:pt>
                <c:pt idx="12">
                  <c:v>7.1363000000000003</c:v>
                </c:pt>
                <c:pt idx="13">
                  <c:v>7.0782999999999996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1C-4478-BF80-715339593DF2}"/>
            </c:ext>
          </c:extLst>
        </c:ser>
        <c:ser>
          <c:idx val="2"/>
          <c:order val="2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new'!$P$3:$P$16</c:f>
              <c:numCache>
                <c:formatCode>0.00</c:formatCode>
                <c:ptCount val="14"/>
                <c:pt idx="0">
                  <c:v>4.9732000000000003</c:v>
                </c:pt>
                <c:pt idx="1">
                  <c:v>5.6772999999999998</c:v>
                </c:pt>
                <c:pt idx="2">
                  <c:v>6.1660000000000004</c:v>
                </c:pt>
                <c:pt idx="3">
                  <c:v>6.4062999999999999</c:v>
                </c:pt>
                <c:pt idx="4">
                  <c:v>6.5491999999999999</c:v>
                </c:pt>
                <c:pt idx="5">
                  <c:v>6.6600999999999999</c:v>
                </c:pt>
                <c:pt idx="6">
                  <c:v>6.8052999999999999</c:v>
                </c:pt>
                <c:pt idx="7">
                  <c:v>6.9329999999999998</c:v>
                </c:pt>
                <c:pt idx="8">
                  <c:v>7.0190999999999999</c:v>
                </c:pt>
                <c:pt idx="9">
                  <c:v>7.1001000000000003</c:v>
                </c:pt>
                <c:pt idx="10">
                  <c:v>7.2112999999999996</c:v>
                </c:pt>
                <c:pt idx="11">
                  <c:v>7.3673000000000002</c:v>
                </c:pt>
                <c:pt idx="12">
                  <c:v>7.3602999999999996</c:v>
                </c:pt>
                <c:pt idx="13">
                  <c:v>7.4554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1C-4478-BF80-715339593DF2}"/>
            </c:ext>
          </c:extLst>
        </c:ser>
        <c:ser>
          <c:idx val="8"/>
          <c:order val="3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new'!$Q$3:$Q$16</c:f>
              <c:numCache>
                <c:formatCode>0.00</c:formatCode>
                <c:ptCount val="14"/>
                <c:pt idx="0">
                  <c:v>4.9726999999999997</c:v>
                </c:pt>
                <c:pt idx="1">
                  <c:v>5.6778000000000004</c:v>
                </c:pt>
                <c:pt idx="2">
                  <c:v>6.1666999999999996</c:v>
                </c:pt>
                <c:pt idx="3">
                  <c:v>6.407</c:v>
                </c:pt>
                <c:pt idx="4">
                  <c:v>6.55</c:v>
                </c:pt>
                <c:pt idx="5">
                  <c:v>6.6608000000000001</c:v>
                </c:pt>
                <c:pt idx="6">
                  <c:v>6.806</c:v>
                </c:pt>
                <c:pt idx="7">
                  <c:v>6.9336000000000002</c:v>
                </c:pt>
                <c:pt idx="8">
                  <c:v>7.0195999999999996</c:v>
                </c:pt>
                <c:pt idx="9">
                  <c:v>7.1006</c:v>
                </c:pt>
                <c:pt idx="10">
                  <c:v>7.2117000000000004</c:v>
                </c:pt>
                <c:pt idx="11">
                  <c:v>7.3677000000000001</c:v>
                </c:pt>
                <c:pt idx="12">
                  <c:v>7.3613999999999997</c:v>
                </c:pt>
                <c:pt idx="13">
                  <c:v>7.4603999999999999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1C-4478-BF80-715339593DF2}"/>
            </c:ext>
          </c:extLst>
        </c:ser>
        <c:ser>
          <c:idx val="3"/>
          <c:order val="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new'!$R$3:$R$16</c:f>
              <c:numCache>
                <c:formatCode>0.00</c:formatCode>
                <c:ptCount val="14"/>
                <c:pt idx="0">
                  <c:v>4.9726999999999997</c:v>
                </c:pt>
                <c:pt idx="1">
                  <c:v>5.6778000000000004</c:v>
                </c:pt>
                <c:pt idx="2">
                  <c:v>6.1666999999999996</c:v>
                </c:pt>
                <c:pt idx="3">
                  <c:v>6.407</c:v>
                </c:pt>
                <c:pt idx="4">
                  <c:v>6.55</c:v>
                </c:pt>
                <c:pt idx="5">
                  <c:v>6.6608000000000001</c:v>
                </c:pt>
                <c:pt idx="6">
                  <c:v>6.806</c:v>
                </c:pt>
                <c:pt idx="7">
                  <c:v>6.9336000000000002</c:v>
                </c:pt>
                <c:pt idx="8">
                  <c:v>7.0195999999999996</c:v>
                </c:pt>
                <c:pt idx="9">
                  <c:v>7.1006999999999998</c:v>
                </c:pt>
                <c:pt idx="10">
                  <c:v>7.2117000000000004</c:v>
                </c:pt>
                <c:pt idx="11">
                  <c:v>7.3677000000000001</c:v>
                </c:pt>
                <c:pt idx="12">
                  <c:v>7.3613999999999997</c:v>
                </c:pt>
                <c:pt idx="13">
                  <c:v>7.4603999999999999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81C-4478-BF80-71533959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222032"/>
        <c:axId val="-1820226928"/>
      </c:scatterChart>
      <c:scatterChart>
        <c:scatterStyle val="lineMarker"/>
        <c:varyColors val="0"/>
        <c:ser>
          <c:idx val="4"/>
          <c:order val="5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new'!$S$3:$S$16</c:f>
              <c:numCache>
                <c:formatCode>0.00</c:formatCode>
                <c:ptCount val="14"/>
                <c:pt idx="0">
                  <c:v>0.40960000000000002</c:v>
                </c:pt>
                <c:pt idx="1">
                  <c:v>0.14249999999999999</c:v>
                </c:pt>
                <c:pt idx="2">
                  <c:v>6.9599999999999995E-2</c:v>
                </c:pt>
                <c:pt idx="3">
                  <c:v>4.0500000000000001E-2</c:v>
                </c:pt>
                <c:pt idx="4">
                  <c:v>2.6200000000000001E-2</c:v>
                </c:pt>
                <c:pt idx="5">
                  <c:v>1.83E-2</c:v>
                </c:pt>
                <c:pt idx="6">
                  <c:v>1.3299999999999999E-2</c:v>
                </c:pt>
                <c:pt idx="7">
                  <c:v>1.03E-2</c:v>
                </c:pt>
                <c:pt idx="8">
                  <c:v>6.6E-3</c:v>
                </c:pt>
                <c:pt idx="9">
                  <c:v>4.4999999999999997E-3</c:v>
                </c:pt>
                <c:pt idx="10">
                  <c:v>2.8999999999999998E-3</c:v>
                </c:pt>
                <c:pt idx="11">
                  <c:v>1.6000000000000001E-3</c:v>
                </c:pt>
                <c:pt idx="12">
                  <c:v>8.0000000000000004E-4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81C-4478-BF80-715339593DF2}"/>
            </c:ext>
          </c:extLst>
        </c:ser>
        <c:ser>
          <c:idx val="5"/>
          <c:order val="6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new'!$T$3:$T$16</c:f>
              <c:numCache>
                <c:formatCode>0.00</c:formatCode>
                <c:ptCount val="14"/>
                <c:pt idx="0">
                  <c:v>0.41570000000000001</c:v>
                </c:pt>
                <c:pt idx="1">
                  <c:v>0.15229999999999999</c:v>
                </c:pt>
                <c:pt idx="2">
                  <c:v>7.5800000000000006E-2</c:v>
                </c:pt>
                <c:pt idx="3">
                  <c:v>4.4999999999999998E-2</c:v>
                </c:pt>
                <c:pt idx="4">
                  <c:v>2.9700000000000001E-2</c:v>
                </c:pt>
                <c:pt idx="5">
                  <c:v>2.1000000000000001E-2</c:v>
                </c:pt>
                <c:pt idx="6">
                  <c:v>1.55E-2</c:v>
                </c:pt>
                <c:pt idx="7">
                  <c:v>1.1900000000000001E-2</c:v>
                </c:pt>
                <c:pt idx="8">
                  <c:v>7.6E-3</c:v>
                </c:pt>
                <c:pt idx="9">
                  <c:v>5.3E-3</c:v>
                </c:pt>
                <c:pt idx="10">
                  <c:v>3.3999999999999998E-3</c:v>
                </c:pt>
                <c:pt idx="11">
                  <c:v>1.9E-3</c:v>
                </c:pt>
                <c:pt idx="12">
                  <c:v>1E-3</c:v>
                </c:pt>
                <c:pt idx="13">
                  <c:v>5.0000000000000001E-4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81C-4478-BF80-715339593DF2}"/>
            </c:ext>
          </c:extLst>
        </c:ser>
        <c:ser>
          <c:idx val="6"/>
          <c:order val="7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new'!$U$3:$U$16</c:f>
              <c:numCache>
                <c:formatCode>0.00</c:formatCode>
                <c:ptCount val="14"/>
                <c:pt idx="0">
                  <c:v>0.4178</c:v>
                </c:pt>
                <c:pt idx="1">
                  <c:v>0.15210000000000001</c:v>
                </c:pt>
                <c:pt idx="2">
                  <c:v>7.5399999999999995E-2</c:v>
                </c:pt>
                <c:pt idx="3">
                  <c:v>4.4600000000000001E-2</c:v>
                </c:pt>
                <c:pt idx="4">
                  <c:v>2.93E-2</c:v>
                </c:pt>
                <c:pt idx="5">
                  <c:v>2.07E-2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5.1999999999999998E-3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81C-4478-BF80-715339593DF2}"/>
            </c:ext>
          </c:extLst>
        </c:ser>
        <c:ser>
          <c:idx val="9"/>
          <c:order val="8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new'!$V$3:$V$16</c:f>
              <c:numCache>
                <c:formatCode>0.00</c:formatCode>
                <c:ptCount val="14"/>
                <c:pt idx="0">
                  <c:v>0.41789999999999999</c:v>
                </c:pt>
                <c:pt idx="1">
                  <c:v>0.152</c:v>
                </c:pt>
                <c:pt idx="2">
                  <c:v>7.5300000000000006E-2</c:v>
                </c:pt>
                <c:pt idx="3">
                  <c:v>4.4499999999999998E-2</c:v>
                </c:pt>
                <c:pt idx="4">
                  <c:v>2.93E-2</c:v>
                </c:pt>
                <c:pt idx="5">
                  <c:v>2.06E-2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5.1000000000000004E-3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81C-4478-BF80-715339593DF2}"/>
            </c:ext>
          </c:extLst>
        </c:ser>
        <c:ser>
          <c:idx val="7"/>
          <c:order val="9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new'!$W$3:$W$16</c:f>
              <c:numCache>
                <c:formatCode>0.00</c:formatCode>
                <c:ptCount val="14"/>
                <c:pt idx="0">
                  <c:v>0.41789999999999999</c:v>
                </c:pt>
                <c:pt idx="1">
                  <c:v>0.152</c:v>
                </c:pt>
                <c:pt idx="2">
                  <c:v>7.5300000000000006E-2</c:v>
                </c:pt>
                <c:pt idx="3">
                  <c:v>4.4499999999999998E-2</c:v>
                </c:pt>
                <c:pt idx="4">
                  <c:v>2.93E-2</c:v>
                </c:pt>
                <c:pt idx="5">
                  <c:v>2.06E-2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5.1000000000000004E-3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81C-4478-BF80-71533959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217136"/>
        <c:axId val="-1820220400"/>
      </c:scatterChart>
      <c:valAx>
        <c:axId val="-1820222032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26928"/>
        <c:crosses val="autoZero"/>
        <c:crossBetween val="midCat"/>
      </c:valAx>
      <c:valAx>
        <c:axId val="-1820226928"/>
        <c:scaling>
          <c:orientation val="minMax"/>
          <c:max val="9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22032"/>
        <c:crosses val="autoZero"/>
        <c:crossBetween val="midCat"/>
        <c:majorUnit val="2"/>
      </c:valAx>
      <c:valAx>
        <c:axId val="-1820220400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17136"/>
        <c:crosses val="max"/>
        <c:crossBetween val="midCat"/>
        <c:majorUnit val="0.1"/>
      </c:valAx>
      <c:valAx>
        <c:axId val="-18202171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0220400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1784776902888"/>
          <c:y val="5.6527777777777781E-2"/>
          <c:w val="0.79073097112860891"/>
          <c:h val="0.8101082677165354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new'!$N$20:$N$33</c:f>
              <c:numCache>
                <c:formatCode>0.00</c:formatCode>
                <c:ptCount val="14"/>
                <c:pt idx="0">
                  <c:v>5.0206</c:v>
                </c:pt>
                <c:pt idx="1">
                  <c:v>5.4492000000000003</c:v>
                </c:pt>
                <c:pt idx="2">
                  <c:v>5.5998000000000001</c:v>
                </c:pt>
                <c:pt idx="3">
                  <c:v>5.6437999999999997</c:v>
                </c:pt>
                <c:pt idx="4">
                  <c:v>5.6307</c:v>
                </c:pt>
                <c:pt idx="5">
                  <c:v>5.6412000000000004</c:v>
                </c:pt>
                <c:pt idx="6">
                  <c:v>5.5986000000000002</c:v>
                </c:pt>
                <c:pt idx="7">
                  <c:v>5.5717999999999996</c:v>
                </c:pt>
                <c:pt idx="8">
                  <c:v>5.4408000000000003</c:v>
                </c:pt>
                <c:pt idx="9">
                  <c:v>5.4752999999999998</c:v>
                </c:pt>
                <c:pt idx="10">
                  <c:v>5.4455</c:v>
                </c:pt>
                <c:pt idx="11">
                  <c:v>5.4001999999999999</c:v>
                </c:pt>
                <c:pt idx="12">
                  <c:v>5.4067999999999996</c:v>
                </c:pt>
                <c:pt idx="13">
                  <c:v>5.3207000000000004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A7-4803-BEDC-395FCD3F01FA}"/>
            </c:ext>
          </c:extLst>
        </c:ser>
        <c:ser>
          <c:idx val="1"/>
          <c:order val="1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new'!$O$20:$O$33</c:f>
              <c:numCache>
                <c:formatCode>0.00</c:formatCode>
                <c:ptCount val="14"/>
                <c:pt idx="0">
                  <c:v>4.992</c:v>
                </c:pt>
                <c:pt idx="1">
                  <c:v>5.6797000000000004</c:v>
                </c:pt>
                <c:pt idx="2">
                  <c:v>6.1425999999999998</c:v>
                </c:pt>
                <c:pt idx="3">
                  <c:v>6.3301999999999996</c:v>
                </c:pt>
                <c:pt idx="4">
                  <c:v>6.4280999999999997</c:v>
                </c:pt>
                <c:pt idx="5">
                  <c:v>6.4863</c:v>
                </c:pt>
                <c:pt idx="6">
                  <c:v>6.5343</c:v>
                </c:pt>
                <c:pt idx="7">
                  <c:v>6.5953999999999997</c:v>
                </c:pt>
                <c:pt idx="8">
                  <c:v>6.5422000000000002</c:v>
                </c:pt>
                <c:pt idx="9">
                  <c:v>6.5662000000000003</c:v>
                </c:pt>
                <c:pt idx="10">
                  <c:v>6.5964999999999998</c:v>
                </c:pt>
                <c:pt idx="11">
                  <c:v>6.5835999999999997</c:v>
                </c:pt>
                <c:pt idx="12">
                  <c:v>6.5556000000000001</c:v>
                </c:pt>
                <c:pt idx="13">
                  <c:v>6.4290000000000003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A7-4803-BEDC-395FCD3F01FA}"/>
            </c:ext>
          </c:extLst>
        </c:ser>
        <c:ser>
          <c:idx val="2"/>
          <c:order val="2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new'!$P$20:$P$33</c:f>
              <c:numCache>
                <c:formatCode>0.00</c:formatCode>
                <c:ptCount val="14"/>
                <c:pt idx="0">
                  <c:v>4.9741</c:v>
                </c:pt>
                <c:pt idx="1">
                  <c:v>5.6764999999999999</c:v>
                </c:pt>
                <c:pt idx="2">
                  <c:v>6.1649000000000003</c:v>
                </c:pt>
                <c:pt idx="3">
                  <c:v>6.4051</c:v>
                </c:pt>
                <c:pt idx="4">
                  <c:v>6.5480999999999998</c:v>
                </c:pt>
                <c:pt idx="5">
                  <c:v>6.6590999999999996</c:v>
                </c:pt>
                <c:pt idx="6">
                  <c:v>6.8042999999999996</c:v>
                </c:pt>
                <c:pt idx="7">
                  <c:v>6.9310999999999998</c:v>
                </c:pt>
                <c:pt idx="8">
                  <c:v>7.0095999999999998</c:v>
                </c:pt>
                <c:pt idx="9">
                  <c:v>7.0758000000000001</c:v>
                </c:pt>
                <c:pt idx="10">
                  <c:v>7.1910999999999996</c:v>
                </c:pt>
                <c:pt idx="11">
                  <c:v>7.3219000000000003</c:v>
                </c:pt>
                <c:pt idx="12">
                  <c:v>7.28</c:v>
                </c:pt>
                <c:pt idx="13">
                  <c:v>7.2853000000000003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A7-4803-BEDC-395FCD3F01FA}"/>
            </c:ext>
          </c:extLst>
        </c:ser>
        <c:ser>
          <c:idx val="8"/>
          <c:order val="3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new'!$Q$20:$Q$33</c:f>
              <c:numCache>
                <c:formatCode>0.00</c:formatCode>
                <c:ptCount val="14"/>
                <c:pt idx="0">
                  <c:v>4.9726999999999997</c:v>
                </c:pt>
                <c:pt idx="1">
                  <c:v>5.6778000000000004</c:v>
                </c:pt>
                <c:pt idx="2">
                  <c:v>6.1666999999999996</c:v>
                </c:pt>
                <c:pt idx="3">
                  <c:v>6.407</c:v>
                </c:pt>
                <c:pt idx="4">
                  <c:v>6.55</c:v>
                </c:pt>
                <c:pt idx="5">
                  <c:v>6.6608000000000001</c:v>
                </c:pt>
                <c:pt idx="6">
                  <c:v>6.806</c:v>
                </c:pt>
                <c:pt idx="7">
                  <c:v>6.9336000000000002</c:v>
                </c:pt>
                <c:pt idx="8">
                  <c:v>7.0195999999999996</c:v>
                </c:pt>
                <c:pt idx="9">
                  <c:v>7.1006</c:v>
                </c:pt>
                <c:pt idx="10">
                  <c:v>7.2117000000000004</c:v>
                </c:pt>
                <c:pt idx="11">
                  <c:v>7.3677000000000001</c:v>
                </c:pt>
                <c:pt idx="12">
                  <c:v>7.3613999999999997</c:v>
                </c:pt>
                <c:pt idx="13">
                  <c:v>7.4603999999999999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A7-4803-BEDC-395FCD3F01FA}"/>
            </c:ext>
          </c:extLst>
        </c:ser>
        <c:ser>
          <c:idx val="3"/>
          <c:order val="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new'!$R$20:$R$33</c:f>
              <c:numCache>
                <c:formatCode>0.00</c:formatCode>
                <c:ptCount val="14"/>
                <c:pt idx="0">
                  <c:v>4.9726999999999997</c:v>
                </c:pt>
                <c:pt idx="1">
                  <c:v>5.6778000000000004</c:v>
                </c:pt>
                <c:pt idx="2">
                  <c:v>6.1666999999999996</c:v>
                </c:pt>
                <c:pt idx="3">
                  <c:v>6.407</c:v>
                </c:pt>
                <c:pt idx="4">
                  <c:v>6.55</c:v>
                </c:pt>
                <c:pt idx="5">
                  <c:v>6.6608000000000001</c:v>
                </c:pt>
                <c:pt idx="6">
                  <c:v>6.806</c:v>
                </c:pt>
                <c:pt idx="7">
                  <c:v>6.9336000000000002</c:v>
                </c:pt>
                <c:pt idx="8">
                  <c:v>7.0195999999999996</c:v>
                </c:pt>
                <c:pt idx="9">
                  <c:v>7.1006</c:v>
                </c:pt>
                <c:pt idx="10">
                  <c:v>7.2117000000000004</c:v>
                </c:pt>
                <c:pt idx="11">
                  <c:v>7.3677000000000001</c:v>
                </c:pt>
                <c:pt idx="12">
                  <c:v>7.3613999999999997</c:v>
                </c:pt>
                <c:pt idx="13">
                  <c:v>7.4603999999999999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9A7-4803-BEDC-395FCD3F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219312"/>
        <c:axId val="-1820218224"/>
      </c:scatterChart>
      <c:scatterChart>
        <c:scatterStyle val="lineMarker"/>
        <c:varyColors val="0"/>
        <c:ser>
          <c:idx val="4"/>
          <c:order val="5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new'!$S$20:$S$33</c:f>
              <c:numCache>
                <c:formatCode>0.00</c:formatCode>
                <c:ptCount val="14"/>
                <c:pt idx="0">
                  <c:v>0.4098</c:v>
                </c:pt>
                <c:pt idx="1">
                  <c:v>0.14949999999999999</c:v>
                </c:pt>
                <c:pt idx="2">
                  <c:v>7.6100000000000001E-2</c:v>
                </c:pt>
                <c:pt idx="3">
                  <c:v>4.5900000000000003E-2</c:v>
                </c:pt>
                <c:pt idx="4">
                  <c:v>3.0700000000000002E-2</c:v>
                </c:pt>
                <c:pt idx="5">
                  <c:v>2.1899999999999999E-2</c:v>
                </c:pt>
                <c:pt idx="6">
                  <c:v>1.6500000000000001E-2</c:v>
                </c:pt>
                <c:pt idx="7">
                  <c:v>1.2800000000000001E-2</c:v>
                </c:pt>
                <c:pt idx="8">
                  <c:v>8.5000000000000006E-3</c:v>
                </c:pt>
                <c:pt idx="9">
                  <c:v>5.8999999999999999E-3</c:v>
                </c:pt>
                <c:pt idx="10">
                  <c:v>3.8E-3</c:v>
                </c:pt>
                <c:pt idx="11">
                  <c:v>2.0999999999999999E-3</c:v>
                </c:pt>
                <c:pt idx="12">
                  <c:v>1.1999999999999999E-3</c:v>
                </c:pt>
                <c:pt idx="13">
                  <c:v>5.0000000000000001E-4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9A7-4803-BEDC-395FCD3F01FA}"/>
            </c:ext>
          </c:extLst>
        </c:ser>
        <c:ser>
          <c:idx val="5"/>
          <c:order val="6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new'!$T$20:$T$33</c:f>
              <c:numCache>
                <c:formatCode>0.00</c:formatCode>
                <c:ptCount val="14"/>
                <c:pt idx="0">
                  <c:v>0.41460000000000002</c:v>
                </c:pt>
                <c:pt idx="1">
                  <c:v>0.151</c:v>
                </c:pt>
                <c:pt idx="2">
                  <c:v>7.51E-2</c:v>
                </c:pt>
                <c:pt idx="3">
                  <c:v>4.4699999999999997E-2</c:v>
                </c:pt>
                <c:pt idx="4">
                  <c:v>2.9600000000000001E-2</c:v>
                </c:pt>
                <c:pt idx="5">
                  <c:v>2.1000000000000001E-2</c:v>
                </c:pt>
                <c:pt idx="6">
                  <c:v>1.5599999999999999E-2</c:v>
                </c:pt>
                <c:pt idx="7">
                  <c:v>1.2E-2</c:v>
                </c:pt>
                <c:pt idx="8">
                  <c:v>7.9000000000000008E-3</c:v>
                </c:pt>
                <c:pt idx="9">
                  <c:v>5.4999999999999997E-3</c:v>
                </c:pt>
                <c:pt idx="10">
                  <c:v>3.5000000000000001E-3</c:v>
                </c:pt>
                <c:pt idx="11">
                  <c:v>2E-3</c:v>
                </c:pt>
                <c:pt idx="12">
                  <c:v>1.1000000000000001E-3</c:v>
                </c:pt>
                <c:pt idx="13">
                  <c:v>5.0000000000000001E-4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9A7-4803-BEDC-395FCD3F01FA}"/>
            </c:ext>
          </c:extLst>
        </c:ser>
        <c:ser>
          <c:idx val="6"/>
          <c:order val="7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new'!$U$20:$U$33</c:f>
              <c:numCache>
                <c:formatCode>0.00</c:formatCode>
                <c:ptCount val="14"/>
                <c:pt idx="0">
                  <c:v>0.41770000000000002</c:v>
                </c:pt>
                <c:pt idx="1">
                  <c:v>0.1522</c:v>
                </c:pt>
                <c:pt idx="2">
                  <c:v>7.5499999999999998E-2</c:v>
                </c:pt>
                <c:pt idx="3">
                  <c:v>4.4699999999999997E-2</c:v>
                </c:pt>
                <c:pt idx="4">
                  <c:v>2.9399999999999999E-2</c:v>
                </c:pt>
                <c:pt idx="5">
                  <c:v>2.07E-2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7.4999999999999997E-3</c:v>
                </c:pt>
                <c:pt idx="9">
                  <c:v>5.1999999999999998E-3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5.0000000000000001E-4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9A7-4803-BEDC-395FCD3F01FA}"/>
            </c:ext>
          </c:extLst>
        </c:ser>
        <c:ser>
          <c:idx val="9"/>
          <c:order val="8"/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new'!$V$20:$V$33</c:f>
              <c:numCache>
                <c:formatCode>0.00</c:formatCode>
                <c:ptCount val="14"/>
                <c:pt idx="0">
                  <c:v>0.41789999999999999</c:v>
                </c:pt>
                <c:pt idx="1">
                  <c:v>0.152</c:v>
                </c:pt>
                <c:pt idx="2">
                  <c:v>7.5300000000000006E-2</c:v>
                </c:pt>
                <c:pt idx="3">
                  <c:v>4.4499999999999998E-2</c:v>
                </c:pt>
                <c:pt idx="4">
                  <c:v>2.93E-2</c:v>
                </c:pt>
                <c:pt idx="5">
                  <c:v>2.06E-2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5.1000000000000004E-3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9A7-4803-BEDC-395FCD3F01FA}"/>
            </c:ext>
          </c:extLst>
        </c:ser>
        <c:ser>
          <c:idx val="7"/>
          <c:order val="9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'FM new'!$A$3:$A$16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'FM new'!$W$20:$W$33</c:f>
              <c:numCache>
                <c:formatCode>0.00</c:formatCode>
                <c:ptCount val="14"/>
                <c:pt idx="0">
                  <c:v>0.41789999999999999</c:v>
                </c:pt>
                <c:pt idx="1">
                  <c:v>0.152</c:v>
                </c:pt>
                <c:pt idx="2">
                  <c:v>7.5300000000000006E-2</c:v>
                </c:pt>
                <c:pt idx="3">
                  <c:v>4.4499999999999998E-2</c:v>
                </c:pt>
                <c:pt idx="4">
                  <c:v>2.93E-2</c:v>
                </c:pt>
                <c:pt idx="5">
                  <c:v>2.06E-2</c:v>
                </c:pt>
                <c:pt idx="6">
                  <c:v>1.52E-2</c:v>
                </c:pt>
                <c:pt idx="7">
                  <c:v>1.1599999999999999E-2</c:v>
                </c:pt>
                <c:pt idx="8">
                  <c:v>7.4000000000000003E-3</c:v>
                </c:pt>
                <c:pt idx="9">
                  <c:v>5.1000000000000004E-3</c:v>
                </c:pt>
                <c:pt idx="10">
                  <c:v>3.3E-3</c:v>
                </c:pt>
                <c:pt idx="11">
                  <c:v>1.8E-3</c:v>
                </c:pt>
                <c:pt idx="12">
                  <c:v>1E-3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9A7-4803-BEDC-395FCD3F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216048"/>
        <c:axId val="-1820216592"/>
      </c:scatterChart>
      <c:valAx>
        <c:axId val="-1820219312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18224"/>
        <c:crosses val="autoZero"/>
        <c:crossBetween val="midCat"/>
      </c:valAx>
      <c:valAx>
        <c:axId val="-1820218224"/>
        <c:scaling>
          <c:orientation val="minMax"/>
          <c:max val="9"/>
          <c:min val="0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19312"/>
        <c:crosses val="autoZero"/>
        <c:crossBetween val="midCat"/>
        <c:majorUnit val="2"/>
      </c:valAx>
      <c:valAx>
        <c:axId val="-1820216592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216048"/>
        <c:crosses val="max"/>
        <c:crossBetween val="midCat"/>
        <c:majorUnit val="0.1"/>
      </c:valAx>
      <c:valAx>
        <c:axId val="-182021604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021659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X1,50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(elements)'!$T$3:$T$13</c:f>
              <c:numCache>
                <c:formatCode>0.00</c:formatCode>
                <c:ptCount val="11"/>
                <c:pt idx="0">
                  <c:v>9.0329999999999995</c:v>
                </c:pt>
                <c:pt idx="1">
                  <c:v>7.7628000000000004</c:v>
                </c:pt>
                <c:pt idx="2">
                  <c:v>7.5008999999999997</c:v>
                </c:pt>
                <c:pt idx="3">
                  <c:v>7.4630000000000001</c:v>
                </c:pt>
                <c:pt idx="4">
                  <c:v>7.3571999999999997</c:v>
                </c:pt>
                <c:pt idx="5">
                  <c:v>7.3235000000000001</c:v>
                </c:pt>
                <c:pt idx="6">
                  <c:v>7.2828999999999997</c:v>
                </c:pt>
                <c:pt idx="7">
                  <c:v>7.3322000000000003</c:v>
                </c:pt>
                <c:pt idx="8">
                  <c:v>7.2950999999999997</c:v>
                </c:pt>
                <c:pt idx="9">
                  <c:v>7.2424999999999997</c:v>
                </c:pt>
                <c:pt idx="10">
                  <c:v>7.2447999999999997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D0-41B1-B8E2-22F54D176360}"/>
            </c:ext>
          </c:extLst>
        </c:ser>
        <c:ser>
          <c:idx val="2"/>
          <c:order val="1"/>
          <c:tx>
            <c:v>X1,100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(elements)'!$N$3:$N$13</c:f>
              <c:numCache>
                <c:formatCode>0.00</c:formatCode>
                <c:ptCount val="11"/>
                <c:pt idx="0">
                  <c:v>9.0329999999999995</c:v>
                </c:pt>
                <c:pt idx="1">
                  <c:v>7.7484000000000002</c:v>
                </c:pt>
                <c:pt idx="2">
                  <c:v>7.5377000000000001</c:v>
                </c:pt>
                <c:pt idx="3">
                  <c:v>7.3548</c:v>
                </c:pt>
                <c:pt idx="4">
                  <c:v>7.3192000000000004</c:v>
                </c:pt>
                <c:pt idx="5">
                  <c:v>7.3258000000000001</c:v>
                </c:pt>
                <c:pt idx="6">
                  <c:v>7.2378</c:v>
                </c:pt>
                <c:pt idx="7">
                  <c:v>7.2790999999999997</c:v>
                </c:pt>
                <c:pt idx="8">
                  <c:v>7.2778</c:v>
                </c:pt>
                <c:pt idx="9">
                  <c:v>7.2736000000000001</c:v>
                </c:pt>
                <c:pt idx="10">
                  <c:v>7.2427000000000001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D0-41B1-B8E2-22F54D176360}"/>
            </c:ext>
          </c:extLst>
        </c:ser>
        <c:ser>
          <c:idx val="1"/>
          <c:order val="2"/>
          <c:tx>
            <c:v>X1,200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(elements)'!$H$3:$H$13</c:f>
              <c:numCache>
                <c:formatCode>0.00</c:formatCode>
                <c:ptCount val="11"/>
                <c:pt idx="0">
                  <c:v>9.0329999999999995</c:v>
                </c:pt>
                <c:pt idx="1">
                  <c:v>7.7134</c:v>
                </c:pt>
                <c:pt idx="2">
                  <c:v>7.5415000000000001</c:v>
                </c:pt>
                <c:pt idx="3">
                  <c:v>7.4217000000000004</c:v>
                </c:pt>
                <c:pt idx="4">
                  <c:v>7.2572999999999999</c:v>
                </c:pt>
                <c:pt idx="5">
                  <c:v>7.2552000000000003</c:v>
                </c:pt>
                <c:pt idx="6">
                  <c:v>7.2824</c:v>
                </c:pt>
                <c:pt idx="7">
                  <c:v>7.3228</c:v>
                </c:pt>
                <c:pt idx="8">
                  <c:v>7.3083</c:v>
                </c:pt>
                <c:pt idx="9">
                  <c:v>7.2572999999999999</c:v>
                </c:pt>
                <c:pt idx="10">
                  <c:v>7.2202000000000002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D0-41B1-B8E2-22F54D176360}"/>
            </c:ext>
          </c:extLst>
        </c:ser>
        <c:ser>
          <c:idx val="0"/>
          <c:order val="3"/>
          <c:tx>
            <c:v>X1,500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(elements)'!$B$3:$B$13</c:f>
              <c:numCache>
                <c:formatCode>0.00</c:formatCode>
                <c:ptCount val="11"/>
                <c:pt idx="0">
                  <c:v>9.0329999999999995</c:v>
                </c:pt>
                <c:pt idx="1">
                  <c:v>7.7443999999999997</c:v>
                </c:pt>
                <c:pt idx="2">
                  <c:v>7.4470000000000001</c:v>
                </c:pt>
                <c:pt idx="3">
                  <c:v>7.3855000000000004</c:v>
                </c:pt>
                <c:pt idx="4">
                  <c:v>7.3150000000000004</c:v>
                </c:pt>
                <c:pt idx="5">
                  <c:v>7.3086000000000002</c:v>
                </c:pt>
                <c:pt idx="6">
                  <c:v>7.3353999999999999</c:v>
                </c:pt>
                <c:pt idx="7">
                  <c:v>7.2451999999999996</c:v>
                </c:pt>
                <c:pt idx="8">
                  <c:v>7.2270000000000003</c:v>
                </c:pt>
                <c:pt idx="9">
                  <c:v>7.2294</c:v>
                </c:pt>
                <c:pt idx="10">
                  <c:v>7.2290999999999999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D0-41B1-B8E2-22F54D17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997728"/>
        <c:axId val="-1838003712"/>
      </c:scatterChart>
      <c:scatterChart>
        <c:scatterStyle val="lineMarker"/>
        <c:varyColors val="0"/>
        <c:ser>
          <c:idx val="4"/>
          <c:order val="4"/>
          <c:tx>
            <c:v>C1,50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(elements)'!$U$3:$U$13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0.155</c:v>
                </c:pt>
                <c:pt idx="2">
                  <c:v>0.1103</c:v>
                </c:pt>
                <c:pt idx="3">
                  <c:v>8.8599999999999998E-2</c:v>
                </c:pt>
                <c:pt idx="4">
                  <c:v>7.0199999999999999E-2</c:v>
                </c:pt>
                <c:pt idx="5">
                  <c:v>5.6899999999999999E-2</c:v>
                </c:pt>
                <c:pt idx="6">
                  <c:v>5.21E-2</c:v>
                </c:pt>
                <c:pt idx="7">
                  <c:v>4.82E-2</c:v>
                </c:pt>
                <c:pt idx="8">
                  <c:v>4.2200000000000001E-2</c:v>
                </c:pt>
                <c:pt idx="9">
                  <c:v>3.7400000000000003E-2</c:v>
                </c:pt>
                <c:pt idx="10">
                  <c:v>2.8400000000000002E-2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4D0-41B1-B8E2-22F54D176360}"/>
            </c:ext>
          </c:extLst>
        </c:ser>
        <c:ser>
          <c:idx val="5"/>
          <c:order val="5"/>
          <c:tx>
            <c:v>C1,100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(elements)'!$O$3:$O$13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0.157</c:v>
                </c:pt>
                <c:pt idx="2">
                  <c:v>0.1091</c:v>
                </c:pt>
                <c:pt idx="3">
                  <c:v>8.6300000000000002E-2</c:v>
                </c:pt>
                <c:pt idx="4">
                  <c:v>7.1099999999999997E-2</c:v>
                </c:pt>
                <c:pt idx="5">
                  <c:v>6.2300000000000001E-2</c:v>
                </c:pt>
                <c:pt idx="6">
                  <c:v>5.9499999999999997E-2</c:v>
                </c:pt>
                <c:pt idx="7">
                  <c:v>0.05</c:v>
                </c:pt>
                <c:pt idx="8">
                  <c:v>3.8600000000000002E-2</c:v>
                </c:pt>
                <c:pt idx="9">
                  <c:v>3.9E-2</c:v>
                </c:pt>
                <c:pt idx="10">
                  <c:v>3.15E-2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4D0-41B1-B8E2-22F54D176360}"/>
            </c:ext>
          </c:extLst>
        </c:ser>
        <c:ser>
          <c:idx val="6"/>
          <c:order val="6"/>
          <c:tx>
            <c:v>C1,200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(elements)'!$I$3:$I$13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0.15490000000000001</c:v>
                </c:pt>
                <c:pt idx="2">
                  <c:v>0.106</c:v>
                </c:pt>
                <c:pt idx="3">
                  <c:v>8.2799999999999999E-2</c:v>
                </c:pt>
                <c:pt idx="4">
                  <c:v>7.22E-2</c:v>
                </c:pt>
                <c:pt idx="5">
                  <c:v>6.4600000000000005E-2</c:v>
                </c:pt>
                <c:pt idx="6">
                  <c:v>5.3499999999999999E-2</c:v>
                </c:pt>
                <c:pt idx="7">
                  <c:v>4.3400000000000001E-2</c:v>
                </c:pt>
                <c:pt idx="8">
                  <c:v>3.7400000000000003E-2</c:v>
                </c:pt>
                <c:pt idx="9">
                  <c:v>3.44E-2</c:v>
                </c:pt>
                <c:pt idx="10">
                  <c:v>2.7900000000000001E-2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4D0-41B1-B8E2-22F54D176360}"/>
            </c:ext>
          </c:extLst>
        </c:ser>
        <c:ser>
          <c:idx val="7"/>
          <c:order val="7"/>
          <c:tx>
            <c:v>C1,500</c:v>
          </c:tx>
          <c:spPr>
            <a:ln w="12700" cap="rnd">
              <a:solidFill>
                <a:schemeClr val="accent5">
                  <a:lumMod val="75000"/>
                  <a:alpha val="99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(elements)'!$C$3:$C$13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0.161</c:v>
                </c:pt>
                <c:pt idx="2">
                  <c:v>0.1123</c:v>
                </c:pt>
                <c:pt idx="3">
                  <c:v>8.7800000000000003E-2</c:v>
                </c:pt>
                <c:pt idx="4">
                  <c:v>8.0100000000000005E-2</c:v>
                </c:pt>
                <c:pt idx="5">
                  <c:v>6.3100000000000003E-2</c:v>
                </c:pt>
                <c:pt idx="6">
                  <c:v>5.5599999999999997E-2</c:v>
                </c:pt>
                <c:pt idx="7">
                  <c:v>5.1700000000000003E-2</c:v>
                </c:pt>
                <c:pt idx="8">
                  <c:v>4.3400000000000001E-2</c:v>
                </c:pt>
                <c:pt idx="9">
                  <c:v>3.9800000000000002E-2</c:v>
                </c:pt>
                <c:pt idx="10">
                  <c:v>3.0499999999999999E-2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4D0-41B1-B8E2-22F54D176360}"/>
            </c:ext>
          </c:extLst>
        </c:ser>
        <c:ser>
          <c:idx val="8"/>
          <c:order val="8"/>
          <c:tx>
            <c:v>TRENDLINE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'Study A (elements)'!$T$29:$T$42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'Study A (elements)'!$U$29:$U$42</c:f>
              <c:numCache>
                <c:formatCode>General</c:formatCode>
                <c:ptCount val="14"/>
                <c:pt idx="0">
                  <c:v>0.31230000000000002</c:v>
                </c:pt>
                <c:pt idx="1">
                  <c:v>0.16620140399009214</c:v>
                </c:pt>
                <c:pt idx="2">
                  <c:v>0.11491894819836</c:v>
                </c:pt>
                <c:pt idx="3">
                  <c:v>8.8449909344469474E-2</c:v>
                </c:pt>
                <c:pt idx="4">
                  <c:v>7.2195358994198947E-2</c:v>
                </c:pt>
                <c:pt idx="5">
                  <c:v>6.1158150930618327E-2</c:v>
                </c:pt>
                <c:pt idx="6">
                  <c:v>5.3153610275808921E-2</c:v>
                </c:pt>
                <c:pt idx="7">
                  <c:v>4.7071723073478067E-2</c:v>
                </c:pt>
                <c:pt idx="8">
                  <c:v>3.8421293712470675E-2</c:v>
                </c:pt>
                <c:pt idx="9">
                  <c:v>3.254745613226618E-2</c:v>
                </c:pt>
                <c:pt idx="10">
                  <c:v>2.6566169453782755E-2</c:v>
                </c:pt>
                <c:pt idx="11">
                  <c:v>2.0447239699418269E-2</c:v>
                </c:pt>
                <c:pt idx="12">
                  <c:v>1.5560765531539591E-2</c:v>
                </c:pt>
                <c:pt idx="13">
                  <c:v>1.0881716124768707E-2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4D0-41B1-B8E2-22F54D17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004256"/>
        <c:axId val="-1838000992"/>
      </c:scatterChart>
      <c:valAx>
        <c:axId val="-1837997728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03712"/>
        <c:crosses val="autoZero"/>
        <c:crossBetween val="midCat"/>
      </c:valAx>
      <c:valAx>
        <c:axId val="-1838003712"/>
        <c:scaling>
          <c:orientation val="minMax"/>
          <c:max val="9.1999999999999993"/>
          <c:min val="6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997728"/>
        <c:crosses val="autoZero"/>
        <c:crossBetween val="midCat"/>
        <c:majorUnit val="0.5"/>
      </c:valAx>
      <c:valAx>
        <c:axId val="-1838000992"/>
        <c:scaling>
          <c:orientation val="minMax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04256"/>
        <c:crosses val="max"/>
        <c:crossBetween val="midCat"/>
      </c:valAx>
      <c:valAx>
        <c:axId val="-18380042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800099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X10,50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(elements)'!$V$3:$V$13</c:f>
              <c:numCache>
                <c:formatCode>0.00</c:formatCode>
                <c:ptCount val="11"/>
                <c:pt idx="0">
                  <c:v>4.9753999999999996</c:v>
                </c:pt>
                <c:pt idx="1">
                  <c:v>5.5956000000000001</c:v>
                </c:pt>
                <c:pt idx="2">
                  <c:v>6.0236000000000001</c:v>
                </c:pt>
                <c:pt idx="3">
                  <c:v>6.3438999999999997</c:v>
                </c:pt>
                <c:pt idx="4">
                  <c:v>6.4577</c:v>
                </c:pt>
                <c:pt idx="5">
                  <c:v>6.5719000000000003</c:v>
                </c:pt>
                <c:pt idx="6">
                  <c:v>6.6375999999999999</c:v>
                </c:pt>
                <c:pt idx="7">
                  <c:v>6.7668999999999997</c:v>
                </c:pt>
                <c:pt idx="8">
                  <c:v>6.8423999999999996</c:v>
                </c:pt>
                <c:pt idx="9">
                  <c:v>6.8651999999999997</c:v>
                </c:pt>
                <c:pt idx="10">
                  <c:v>6.9431000000000003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0-466E-BEDE-AF44234E25FB}"/>
            </c:ext>
          </c:extLst>
        </c:ser>
        <c:ser>
          <c:idx val="2"/>
          <c:order val="1"/>
          <c:tx>
            <c:v>X10,100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(elements)'!$P$3:$P$13</c:f>
              <c:numCache>
                <c:formatCode>0.00</c:formatCode>
                <c:ptCount val="11"/>
                <c:pt idx="0">
                  <c:v>4.9802</c:v>
                </c:pt>
                <c:pt idx="1">
                  <c:v>5.5671999999999997</c:v>
                </c:pt>
                <c:pt idx="2">
                  <c:v>6.0426000000000002</c:v>
                </c:pt>
                <c:pt idx="3">
                  <c:v>6.2190000000000003</c:v>
                </c:pt>
                <c:pt idx="4">
                  <c:v>6.4032999999999998</c:v>
                </c:pt>
                <c:pt idx="5">
                  <c:v>6.5583999999999998</c:v>
                </c:pt>
                <c:pt idx="6">
                  <c:v>6.5777999999999999</c:v>
                </c:pt>
                <c:pt idx="7">
                  <c:v>6.7</c:v>
                </c:pt>
                <c:pt idx="8">
                  <c:v>6.8127000000000004</c:v>
                </c:pt>
                <c:pt idx="9">
                  <c:v>6.8849999999999998</c:v>
                </c:pt>
                <c:pt idx="10">
                  <c:v>6.931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0-466E-BEDE-AF44234E25FB}"/>
            </c:ext>
          </c:extLst>
        </c:ser>
        <c:ser>
          <c:idx val="1"/>
          <c:order val="2"/>
          <c:tx>
            <c:v>X10,200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(elements)'!$J$3:$J$13</c:f>
              <c:numCache>
                <c:formatCode>0.00</c:formatCode>
                <c:ptCount val="11"/>
                <c:pt idx="0">
                  <c:v>4.9751000000000003</c:v>
                </c:pt>
                <c:pt idx="1">
                  <c:v>5.5674999999999999</c:v>
                </c:pt>
                <c:pt idx="2">
                  <c:v>6.0862999999999996</c:v>
                </c:pt>
                <c:pt idx="3">
                  <c:v>6.3247</c:v>
                </c:pt>
                <c:pt idx="4">
                  <c:v>6.3787000000000003</c:v>
                </c:pt>
                <c:pt idx="5">
                  <c:v>6.5228999999999999</c:v>
                </c:pt>
                <c:pt idx="6">
                  <c:v>6.6551</c:v>
                </c:pt>
                <c:pt idx="7">
                  <c:v>6.7744</c:v>
                </c:pt>
                <c:pt idx="8">
                  <c:v>6.8707000000000003</c:v>
                </c:pt>
                <c:pt idx="9">
                  <c:v>6.8935000000000004</c:v>
                </c:pt>
                <c:pt idx="10">
                  <c:v>6.9302999999999999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0-466E-BEDE-AF44234E25FB}"/>
            </c:ext>
          </c:extLst>
        </c:ser>
        <c:ser>
          <c:idx val="0"/>
          <c:order val="3"/>
          <c:tx>
            <c:v>X10,500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(elements)'!$D$3:$D$13</c:f>
              <c:numCache>
                <c:formatCode>0.00</c:formatCode>
                <c:ptCount val="11"/>
                <c:pt idx="0">
                  <c:v>4.9766000000000004</c:v>
                </c:pt>
                <c:pt idx="1">
                  <c:v>5.5330000000000004</c:v>
                </c:pt>
                <c:pt idx="2">
                  <c:v>5.9196</c:v>
                </c:pt>
                <c:pt idx="3">
                  <c:v>6.2172000000000001</c:v>
                </c:pt>
                <c:pt idx="4">
                  <c:v>6.3685999999999998</c:v>
                </c:pt>
                <c:pt idx="5">
                  <c:v>6.5128000000000004</c:v>
                </c:pt>
                <c:pt idx="6">
                  <c:v>6.6485000000000003</c:v>
                </c:pt>
                <c:pt idx="7">
                  <c:v>6.641</c:v>
                </c:pt>
                <c:pt idx="8">
                  <c:v>6.7396000000000003</c:v>
                </c:pt>
                <c:pt idx="9">
                  <c:v>6.8205</c:v>
                </c:pt>
                <c:pt idx="10">
                  <c:v>6.8996000000000004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0-466E-BEDE-AF44234E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000448"/>
        <c:axId val="-1837999904"/>
      </c:scatterChart>
      <c:scatterChart>
        <c:scatterStyle val="lineMarker"/>
        <c:varyColors val="0"/>
        <c:ser>
          <c:idx val="4"/>
          <c:order val="4"/>
          <c:tx>
            <c:v>c1,50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(elements)'!$W$3:$W$13</c:f>
              <c:numCache>
                <c:formatCode>0.00</c:formatCode>
                <c:ptCount val="11"/>
                <c:pt idx="0">
                  <c:v>0.41739999999999999</c:v>
                </c:pt>
                <c:pt idx="1">
                  <c:v>0.15659999999999999</c:v>
                </c:pt>
                <c:pt idx="2">
                  <c:v>7.9500000000000001E-2</c:v>
                </c:pt>
                <c:pt idx="3">
                  <c:v>4.7300000000000002E-2</c:v>
                </c:pt>
                <c:pt idx="4">
                  <c:v>3.1600000000000003E-2</c:v>
                </c:pt>
                <c:pt idx="5">
                  <c:v>2.24E-2</c:v>
                </c:pt>
                <c:pt idx="6">
                  <c:v>1.6799999999999999E-2</c:v>
                </c:pt>
                <c:pt idx="7">
                  <c:v>1.29E-2</c:v>
                </c:pt>
                <c:pt idx="8">
                  <c:v>8.3999999999999995E-3</c:v>
                </c:pt>
                <c:pt idx="9">
                  <c:v>5.8999999999999999E-3</c:v>
                </c:pt>
                <c:pt idx="10">
                  <c:v>3.8E-3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C0-466E-BEDE-AF44234E25FB}"/>
            </c:ext>
          </c:extLst>
        </c:ser>
        <c:ser>
          <c:idx val="5"/>
          <c:order val="5"/>
          <c:tx>
            <c:v>c1,100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(elements)'!$Q$3:$Q$13</c:f>
              <c:numCache>
                <c:formatCode>0.00</c:formatCode>
                <c:ptCount val="11"/>
                <c:pt idx="0">
                  <c:v>0.41660000000000003</c:v>
                </c:pt>
                <c:pt idx="1">
                  <c:v>0.15859999999999999</c:v>
                </c:pt>
                <c:pt idx="2">
                  <c:v>8.1000000000000003E-2</c:v>
                </c:pt>
                <c:pt idx="3">
                  <c:v>4.9299999999999997E-2</c:v>
                </c:pt>
                <c:pt idx="4">
                  <c:v>3.2800000000000003E-2</c:v>
                </c:pt>
                <c:pt idx="5">
                  <c:v>2.3300000000000001E-2</c:v>
                </c:pt>
                <c:pt idx="6">
                  <c:v>1.7600000000000001E-2</c:v>
                </c:pt>
                <c:pt idx="7">
                  <c:v>1.3599999999999999E-2</c:v>
                </c:pt>
                <c:pt idx="8">
                  <c:v>8.8999999999999999E-3</c:v>
                </c:pt>
                <c:pt idx="9">
                  <c:v>6.1999999999999998E-3</c:v>
                </c:pt>
                <c:pt idx="10">
                  <c:v>4.0000000000000001E-3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DC0-466E-BEDE-AF44234E25FB}"/>
            </c:ext>
          </c:extLst>
        </c:ser>
        <c:ser>
          <c:idx val="6"/>
          <c:order val="6"/>
          <c:tx>
            <c:v>c1,200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(elements)'!$K$3:$K$13</c:f>
              <c:numCache>
                <c:formatCode>0.00</c:formatCode>
                <c:ptCount val="11"/>
                <c:pt idx="0">
                  <c:v>0.41749999999999998</c:v>
                </c:pt>
                <c:pt idx="1">
                  <c:v>0.15459999999999999</c:v>
                </c:pt>
                <c:pt idx="2">
                  <c:v>7.6999999999999999E-2</c:v>
                </c:pt>
                <c:pt idx="3">
                  <c:v>4.58E-2</c:v>
                </c:pt>
                <c:pt idx="4">
                  <c:v>3.0499999999999999E-2</c:v>
                </c:pt>
                <c:pt idx="5">
                  <c:v>2.1499999999999998E-2</c:v>
                </c:pt>
                <c:pt idx="6">
                  <c:v>1.5900000000000001E-2</c:v>
                </c:pt>
                <c:pt idx="7">
                  <c:v>1.21E-2</c:v>
                </c:pt>
                <c:pt idx="8">
                  <c:v>7.7999999999999996E-3</c:v>
                </c:pt>
                <c:pt idx="9">
                  <c:v>5.4999999999999997E-3</c:v>
                </c:pt>
                <c:pt idx="10">
                  <c:v>3.5000000000000001E-3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DC0-466E-BEDE-AF44234E25FB}"/>
            </c:ext>
          </c:extLst>
        </c:ser>
        <c:ser>
          <c:idx val="7"/>
          <c:order val="7"/>
          <c:tx>
            <c:v>c1,500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(elements)'!$E$3:$E$13</c:f>
              <c:numCache>
                <c:formatCode>0.00</c:formatCode>
                <c:ptCount val="11"/>
                <c:pt idx="0">
                  <c:v>0.4173</c:v>
                </c:pt>
                <c:pt idx="1">
                  <c:v>0.16270000000000001</c:v>
                </c:pt>
                <c:pt idx="2">
                  <c:v>8.5199999999999998E-2</c:v>
                </c:pt>
                <c:pt idx="3">
                  <c:v>5.1799999999999999E-2</c:v>
                </c:pt>
                <c:pt idx="4">
                  <c:v>3.5000000000000003E-2</c:v>
                </c:pt>
                <c:pt idx="5">
                  <c:v>2.5100000000000001E-2</c:v>
                </c:pt>
                <c:pt idx="6">
                  <c:v>1.8800000000000001E-2</c:v>
                </c:pt>
                <c:pt idx="7">
                  <c:v>1.4800000000000001E-2</c:v>
                </c:pt>
                <c:pt idx="8">
                  <c:v>9.7999999999999997E-3</c:v>
                </c:pt>
                <c:pt idx="9">
                  <c:v>6.8999999999999999E-3</c:v>
                </c:pt>
                <c:pt idx="10">
                  <c:v>4.4999999999999997E-3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DC0-466E-BEDE-AF44234E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011872"/>
        <c:axId val="-1838003168"/>
      </c:scatterChart>
      <c:valAx>
        <c:axId val="-1838000448"/>
        <c:scaling>
          <c:logBase val="10"/>
          <c:orientation val="minMax"/>
          <c:max val="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999904"/>
        <c:crosses val="autoZero"/>
        <c:crossBetween val="midCat"/>
      </c:valAx>
      <c:valAx>
        <c:axId val="-1837999904"/>
        <c:scaling>
          <c:orientation val="minMax"/>
          <c:max val="7.5"/>
          <c:min val="4.5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00448"/>
        <c:crosses val="autoZero"/>
        <c:crossBetween val="midCat"/>
        <c:majorUnit val="0.5"/>
      </c:valAx>
      <c:valAx>
        <c:axId val="-1838003168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11872"/>
        <c:crosses val="max"/>
        <c:crossBetween val="midCat"/>
        <c:majorUnit val="0.1"/>
      </c:valAx>
      <c:valAx>
        <c:axId val="-183801187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800316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v>t 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(elements)'!$Y$3:$Y$13</c:f>
              <c:numCache>
                <c:formatCode>0.00</c:formatCode>
                <c:ptCount val="11"/>
                <c:pt idx="1">
                  <c:v>1.8961836592618674E-3</c:v>
                </c:pt>
                <c:pt idx="2">
                  <c:v>6.1819683333333326E-3</c:v>
                </c:pt>
                <c:pt idx="3">
                  <c:v>1.2663847222222222E-2</c:v>
                </c:pt>
                <c:pt idx="4">
                  <c:v>2.4588761538461536E-2</c:v>
                </c:pt>
                <c:pt idx="5">
                  <c:v>4.3714782327586209E-2</c:v>
                </c:pt>
                <c:pt idx="6">
                  <c:v>7.1509299312714783E-2</c:v>
                </c:pt>
                <c:pt idx="7">
                  <c:v>0.11026353559670782</c:v>
                </c:pt>
                <c:pt idx="8">
                  <c:v>0.2335333172222222</c:v>
                </c:pt>
                <c:pt idx="9">
                  <c:v>0.43004215780141841</c:v>
                </c:pt>
                <c:pt idx="10">
                  <c:v>0.92222414782608697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AD-4865-8143-ACCFF2395145}"/>
            </c:ext>
          </c:extLst>
        </c:ser>
        <c:ser>
          <c:idx val="2"/>
          <c:order val="4"/>
          <c:tx>
            <c:v>t 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(elements)'!$S$3:$S$13</c:f>
              <c:numCache>
                <c:formatCode>0.00</c:formatCode>
                <c:ptCount val="11"/>
                <c:pt idx="1">
                  <c:v>4.432681451899183E-3</c:v>
                </c:pt>
                <c:pt idx="2">
                  <c:v>1.4401094023756495E-2</c:v>
                </c:pt>
                <c:pt idx="3">
                  <c:v>3.191889784946237E-2</c:v>
                </c:pt>
                <c:pt idx="4">
                  <c:v>5.7584240322580652E-2</c:v>
                </c:pt>
                <c:pt idx="5">
                  <c:v>0.10506854694835681</c:v>
                </c:pt>
                <c:pt idx="6">
                  <c:v>0.17535737713178295</c:v>
                </c:pt>
                <c:pt idx="7">
                  <c:v>0.25569690246212123</c:v>
                </c:pt>
                <c:pt idx="8">
                  <c:v>0.55975039727891152</c:v>
                </c:pt>
                <c:pt idx="9">
                  <c:v>1.1633913810000001</c:v>
                </c:pt>
                <c:pt idx="10">
                  <c:v>2.2954185227777777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AD-4865-8143-ACCFF2395145}"/>
            </c:ext>
          </c:extLst>
        </c:ser>
        <c:ser>
          <c:idx val="1"/>
          <c:order val="5"/>
          <c:tx>
            <c:v>t 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(elements)'!$M$3:$M$13</c:f>
              <c:numCache>
                <c:formatCode>0.00</c:formatCode>
                <c:ptCount val="11"/>
                <c:pt idx="1">
                  <c:v>9.8918964806710419E-3</c:v>
                </c:pt>
                <c:pt idx="2">
                  <c:v>3.2820071411764705E-2</c:v>
                </c:pt>
                <c:pt idx="3">
                  <c:v>7.6542611437908498E-2</c:v>
                </c:pt>
                <c:pt idx="4">
                  <c:v>0.15997238402777778</c:v>
                </c:pt>
                <c:pt idx="5">
                  <c:v>0.26830190675381266</c:v>
                </c:pt>
                <c:pt idx="6">
                  <c:v>0.42413215081699351</c:v>
                </c:pt>
                <c:pt idx="7">
                  <c:v>0.63267742589743592</c:v>
                </c:pt>
                <c:pt idx="8">
                  <c:v>1.2928193717391305</c:v>
                </c:pt>
                <c:pt idx="9">
                  <c:v>2.8238190869369366</c:v>
                </c:pt>
                <c:pt idx="10">
                  <c:v>5.4329352166666665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AD-4865-8143-ACCFF2395145}"/>
            </c:ext>
          </c:extLst>
        </c:ser>
        <c:ser>
          <c:idx val="0"/>
          <c:order val="6"/>
          <c:tx>
            <c:v>t 500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(elements)'!$G$3:$G$13</c:f>
              <c:numCache>
                <c:formatCode>0.00</c:formatCode>
                <c:ptCount val="11"/>
                <c:pt idx="1">
                  <c:v>2.5726236410299013E-2</c:v>
                </c:pt>
                <c:pt idx="2">
                  <c:v>9.7199081407563018E-2</c:v>
                </c:pt>
                <c:pt idx="3">
                  <c:v>0.22503151035879629</c:v>
                </c:pt>
                <c:pt idx="4">
                  <c:v>0.44186063599439773</c:v>
                </c:pt>
                <c:pt idx="5">
                  <c:v>0.75202953253424654</c:v>
                </c:pt>
                <c:pt idx="6">
                  <c:v>1.2655143348348348</c:v>
                </c:pt>
                <c:pt idx="7">
                  <c:v>1.828726740780142</c:v>
                </c:pt>
                <c:pt idx="8">
                  <c:v>4.060235305384615</c:v>
                </c:pt>
                <c:pt idx="9">
                  <c:v>7.6242072977987423</c:v>
                </c:pt>
                <c:pt idx="10">
                  <c:v>18.124390814285714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AD-4865-8143-ACCFF239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010240"/>
        <c:axId val="-1838009696"/>
      </c:scatterChart>
      <c:scatterChart>
        <c:scatterStyle val="lineMarker"/>
        <c:varyColors val="0"/>
        <c:ser>
          <c:idx val="4"/>
          <c:order val="0"/>
          <c:tx>
            <c:v>MC 50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A (elements)'!$X$4:$X$13</c:f>
              <c:numCache>
                <c:formatCode>0.00</c:formatCode>
                <c:ptCount val="10"/>
                <c:pt idx="0">
                  <c:v>925</c:v>
                </c:pt>
                <c:pt idx="1">
                  <c:v>471</c:v>
                </c:pt>
                <c:pt idx="2">
                  <c:v>305</c:v>
                </c:pt>
                <c:pt idx="3">
                  <c:v>193</c:v>
                </c:pt>
                <c:pt idx="4">
                  <c:v>127</c:v>
                </c:pt>
                <c:pt idx="5">
                  <c:v>108</c:v>
                </c:pt>
                <c:pt idx="6">
                  <c:v>92</c:v>
                </c:pt>
                <c:pt idx="7">
                  <c:v>71</c:v>
                </c:pt>
                <c:pt idx="8">
                  <c:v>58</c:v>
                </c:pt>
                <c:pt idx="9">
                  <c:v>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AD-4865-8143-ACCFF2395145}"/>
            </c:ext>
          </c:extLst>
        </c:ser>
        <c:ser>
          <c:idx val="5"/>
          <c:order val="1"/>
          <c:tx>
            <c:v>MC 100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A (elements)'!$A$4:$A$13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A (elements)'!$R$4:$R$13</c:f>
              <c:numCache>
                <c:formatCode>0.00</c:formatCode>
                <c:ptCount val="10"/>
                <c:pt idx="0">
                  <c:v>950</c:v>
                </c:pt>
                <c:pt idx="1">
                  <c:v>460</c:v>
                </c:pt>
                <c:pt idx="2">
                  <c:v>290</c:v>
                </c:pt>
                <c:pt idx="3">
                  <c:v>197</c:v>
                </c:pt>
                <c:pt idx="4">
                  <c:v>153</c:v>
                </c:pt>
                <c:pt idx="5">
                  <c:v>140</c:v>
                </c:pt>
                <c:pt idx="6">
                  <c:v>99</c:v>
                </c:pt>
                <c:pt idx="7">
                  <c:v>60</c:v>
                </c:pt>
                <c:pt idx="8">
                  <c:v>61</c:v>
                </c:pt>
                <c:pt idx="9">
                  <c:v>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AD-4865-8143-ACCFF2395145}"/>
            </c:ext>
          </c:extLst>
        </c:ser>
        <c:ser>
          <c:idx val="6"/>
          <c:order val="2"/>
          <c:tx>
            <c:v>MC 200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A (elements)'!$A$4:$A$13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A (elements)'!$L$4:$L$13</c:f>
              <c:numCache>
                <c:formatCode>0.00</c:formatCode>
                <c:ptCount val="10"/>
                <c:pt idx="0">
                  <c:v>925</c:v>
                </c:pt>
                <c:pt idx="1">
                  <c:v>436</c:v>
                </c:pt>
                <c:pt idx="2">
                  <c:v>266</c:v>
                </c:pt>
                <c:pt idx="3">
                  <c:v>203</c:v>
                </c:pt>
                <c:pt idx="4">
                  <c:v>164</c:v>
                </c:pt>
                <c:pt idx="5">
                  <c:v>113</c:v>
                </c:pt>
                <c:pt idx="6">
                  <c:v>76</c:v>
                </c:pt>
                <c:pt idx="7">
                  <c:v>57</c:v>
                </c:pt>
                <c:pt idx="8">
                  <c:v>48</c:v>
                </c:pt>
                <c:pt idx="9">
                  <c:v>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AD-4865-8143-ACCFF2395145}"/>
            </c:ext>
          </c:extLst>
        </c:ser>
        <c:ser>
          <c:idx val="7"/>
          <c:order val="7"/>
          <c:tx>
            <c:v>MC 500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A (elements)'!$F$4:$F$13</c:f>
              <c:numCache>
                <c:formatCode>0.00</c:formatCode>
                <c:ptCount val="10"/>
                <c:pt idx="0">
                  <c:v>998</c:v>
                </c:pt>
                <c:pt idx="1">
                  <c:v>487</c:v>
                </c:pt>
                <c:pt idx="2">
                  <c:v>299</c:v>
                </c:pt>
                <c:pt idx="3">
                  <c:v>249</c:v>
                </c:pt>
                <c:pt idx="4">
                  <c:v>157</c:v>
                </c:pt>
                <c:pt idx="5">
                  <c:v>122</c:v>
                </c:pt>
                <c:pt idx="6">
                  <c:v>105</c:v>
                </c:pt>
                <c:pt idx="7">
                  <c:v>76</c:v>
                </c:pt>
                <c:pt idx="8">
                  <c:v>64</c:v>
                </c:pt>
                <c:pt idx="9">
                  <c:v>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AD-4865-8143-ACCFF239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001536"/>
        <c:axId val="-1838011328"/>
      </c:scatterChart>
      <c:valAx>
        <c:axId val="-1838010240"/>
        <c:scaling>
          <c:logBase val="10"/>
          <c:orientation val="minMax"/>
          <c:max val="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09696"/>
        <c:crossesAt val="1.0000000000000004E-6"/>
        <c:crossBetween val="midCat"/>
      </c:valAx>
      <c:valAx>
        <c:axId val="-1838009696"/>
        <c:scaling>
          <c:logBase val="10"/>
          <c:orientation val="minMax"/>
          <c:max val="8000"/>
          <c:min val="1.0000000000000003E-4"/>
        </c:scaling>
        <c:delete val="0"/>
        <c:axPos val="l"/>
        <c:numFmt formatCode="0.0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10240"/>
        <c:crosses val="autoZero"/>
        <c:crossBetween val="midCat"/>
        <c:majorUnit val="10"/>
      </c:valAx>
      <c:valAx>
        <c:axId val="-1838011328"/>
        <c:scaling>
          <c:orientation val="minMax"/>
          <c:max val="1100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01536"/>
        <c:crosses val="max"/>
        <c:crossBetween val="midCat"/>
        <c:majorUnit val="200"/>
      </c:valAx>
      <c:valAx>
        <c:axId val="-18380015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801132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Model A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ComparisonABC!$H$2:$H$15</c:f>
              <c:numCache>
                <c:formatCode>0E+00</c:formatCode>
                <c:ptCount val="14"/>
                <c:pt idx="1">
                  <c:v>9.7999999999999997E-3</c:v>
                </c:pt>
                <c:pt idx="2">
                  <c:v>3.3500000000000002E-2</c:v>
                </c:pt>
                <c:pt idx="3">
                  <c:v>7.6399999999999996E-2</c:v>
                </c:pt>
                <c:pt idx="4">
                  <c:v>0.1459</c:v>
                </c:pt>
                <c:pt idx="5">
                  <c:v>0.2467</c:v>
                </c:pt>
                <c:pt idx="6">
                  <c:v>0.40260000000000001</c:v>
                </c:pt>
                <c:pt idx="7">
                  <c:v>0.65380000000000005</c:v>
                </c:pt>
                <c:pt idx="8">
                  <c:v>1.4394</c:v>
                </c:pt>
                <c:pt idx="9">
                  <c:v>2.4249000000000001</c:v>
                </c:pt>
                <c:pt idx="10">
                  <c:v>5.1764999999999999</c:v>
                </c:pt>
                <c:pt idx="11">
                  <c:v>15.4918</c:v>
                </c:pt>
                <c:pt idx="12">
                  <c:v>47.746099999999998</c:v>
                </c:pt>
                <c:pt idx="13">
                  <c:v>265.30599999999998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05-48CD-82EF-E680E0706E1D}"/>
            </c:ext>
          </c:extLst>
        </c:ser>
        <c:ser>
          <c:idx val="3"/>
          <c:order val="3"/>
          <c:tx>
            <c:v>Model B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ComparisonABC!$I$2:$I$15</c:f>
              <c:numCache>
                <c:formatCode>0E+00</c:formatCode>
                <c:ptCount val="14"/>
                <c:pt idx="1">
                  <c:v>0.01</c:v>
                </c:pt>
                <c:pt idx="2">
                  <c:v>3.0700000000000002E-2</c:v>
                </c:pt>
                <c:pt idx="3">
                  <c:v>6.9699999999999998E-2</c:v>
                </c:pt>
                <c:pt idx="4">
                  <c:v>0.1227</c:v>
                </c:pt>
                <c:pt idx="5">
                  <c:v>0.19220000000000001</c:v>
                </c:pt>
                <c:pt idx="6">
                  <c:v>0.28239999999999998</c:v>
                </c:pt>
                <c:pt idx="7">
                  <c:v>0.41149999999999998</c:v>
                </c:pt>
                <c:pt idx="8">
                  <c:v>0.8206</c:v>
                </c:pt>
                <c:pt idx="9">
                  <c:v>1.3734</c:v>
                </c:pt>
                <c:pt idx="10">
                  <c:v>2.9047999999999998</c:v>
                </c:pt>
                <c:pt idx="11">
                  <c:v>8.766</c:v>
                </c:pt>
                <c:pt idx="12">
                  <c:v>30.0139</c:v>
                </c:pt>
                <c:pt idx="13">
                  <c:v>179.52269999999999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05-48CD-82EF-E680E070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05632"/>
        <c:axId val="-1837609440"/>
      </c:scatterChart>
      <c:scatterChart>
        <c:scatterStyle val="lineMarker"/>
        <c:varyColors val="0"/>
        <c:ser>
          <c:idx val="1"/>
          <c:order val="0"/>
          <c:tx>
            <c:v>Model A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ComparisonABC!$F$2:$F$15</c:f>
              <c:numCache>
                <c:formatCode>General</c:formatCode>
                <c:ptCount val="14"/>
                <c:pt idx="1">
                  <c:v>960</c:v>
                </c:pt>
                <c:pt idx="2">
                  <c:v>473</c:v>
                </c:pt>
                <c:pt idx="3">
                  <c:v>272</c:v>
                </c:pt>
                <c:pt idx="4">
                  <c:v>197</c:v>
                </c:pt>
                <c:pt idx="5">
                  <c:v>148</c:v>
                </c:pt>
                <c:pt idx="6">
                  <c:v>107</c:v>
                </c:pt>
                <c:pt idx="7">
                  <c:v>79</c:v>
                </c:pt>
                <c:pt idx="8">
                  <c:v>66</c:v>
                </c:pt>
                <c:pt idx="9">
                  <c:v>58</c:v>
                </c:pt>
                <c:pt idx="10">
                  <c:v>44</c:v>
                </c:pt>
                <c:pt idx="11">
                  <c:v>33</c:v>
                </c:pt>
                <c:pt idx="12">
                  <c:v>21</c:v>
                </c:pt>
                <c:pt idx="13">
                  <c:v>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05-48CD-82EF-E680E0706E1D}"/>
            </c:ext>
          </c:extLst>
        </c:ser>
        <c:ser>
          <c:idx val="0"/>
          <c:order val="1"/>
          <c:tx>
            <c:v>Model B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ComparisonABC!$G$2:$G$15</c:f>
              <c:numCache>
                <c:formatCode>General</c:formatCode>
                <c:ptCount val="14"/>
                <c:pt idx="1">
                  <c:v>967</c:v>
                </c:pt>
                <c:pt idx="2">
                  <c:v>428</c:v>
                </c:pt>
                <c:pt idx="3">
                  <c:v>293</c:v>
                </c:pt>
                <c:pt idx="4">
                  <c:v>196</c:v>
                </c:pt>
                <c:pt idx="5">
                  <c:v>173</c:v>
                </c:pt>
                <c:pt idx="6">
                  <c:v>95</c:v>
                </c:pt>
                <c:pt idx="7">
                  <c:v>113</c:v>
                </c:pt>
                <c:pt idx="8">
                  <c:v>61</c:v>
                </c:pt>
                <c:pt idx="9">
                  <c:v>74</c:v>
                </c:pt>
                <c:pt idx="10">
                  <c:v>34</c:v>
                </c:pt>
                <c:pt idx="11">
                  <c:v>30</c:v>
                </c:pt>
                <c:pt idx="12">
                  <c:v>22</c:v>
                </c:pt>
                <c:pt idx="13">
                  <c:v>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05-48CD-82EF-E680E070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09984"/>
        <c:axId val="-1837608352"/>
      </c:scatterChart>
      <c:valAx>
        <c:axId val="-1837605632"/>
        <c:scaling>
          <c:logBase val="10"/>
          <c:orientation val="minMax"/>
          <c:max val="2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09440"/>
        <c:crossesAt val="1.0000000000000004E-5"/>
        <c:crossBetween val="midCat"/>
      </c:valAx>
      <c:valAx>
        <c:axId val="-1837609440"/>
        <c:scaling>
          <c:logBase val="10"/>
          <c:orientation val="minMax"/>
          <c:max val="500"/>
          <c:min val="1.0000000000000002E-3"/>
        </c:scaling>
        <c:delete val="0"/>
        <c:axPos val="l"/>
        <c:numFmt formatCode="0E+00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05632"/>
        <c:crosses val="autoZero"/>
        <c:crossBetween val="midCat"/>
        <c:majorUnit val="10"/>
      </c:valAx>
      <c:valAx>
        <c:axId val="-183760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09984"/>
        <c:crosses val="max"/>
        <c:crossBetween val="midCat"/>
        <c:majorUnit val="200"/>
        <c:minorUnit val="50"/>
      </c:valAx>
      <c:valAx>
        <c:axId val="-18376099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7608352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3613167145932596"/>
          <c:y val="0.34208742451365809"/>
          <c:w val="0.2048311700794829"/>
          <c:h val="0.29815639945756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X10,50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(elements)'!$V$16:$V$26</c:f>
              <c:numCache>
                <c:formatCode>0.00</c:formatCode>
                <c:ptCount val="11"/>
                <c:pt idx="0">
                  <c:v>4.9279999999999999</c:v>
                </c:pt>
                <c:pt idx="1">
                  <c:v>5.7420999999999998</c:v>
                </c:pt>
                <c:pt idx="2">
                  <c:v>6.0801999999999996</c:v>
                </c:pt>
                <c:pt idx="3">
                  <c:v>6.3155999999999999</c:v>
                </c:pt>
                <c:pt idx="4">
                  <c:v>6.4543999999999997</c:v>
                </c:pt>
                <c:pt idx="5">
                  <c:v>6.5903</c:v>
                </c:pt>
                <c:pt idx="6">
                  <c:v>6.6143000000000001</c:v>
                </c:pt>
                <c:pt idx="7">
                  <c:v>6.7088000000000001</c:v>
                </c:pt>
                <c:pt idx="8">
                  <c:v>6.7511000000000001</c:v>
                </c:pt>
                <c:pt idx="9">
                  <c:v>6.7618999999999998</c:v>
                </c:pt>
                <c:pt idx="10">
                  <c:v>6.8785999999999996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C4-493F-9865-9606BC548386}"/>
            </c:ext>
          </c:extLst>
        </c:ser>
        <c:ser>
          <c:idx val="2"/>
          <c:order val="1"/>
          <c:tx>
            <c:v>X10,100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(elements)'!$P$16:$P$26</c:f>
              <c:numCache>
                <c:formatCode>0.00</c:formatCode>
                <c:ptCount val="11"/>
                <c:pt idx="0">
                  <c:v>4.9279999999999999</c:v>
                </c:pt>
                <c:pt idx="1">
                  <c:v>5.7069999999999999</c:v>
                </c:pt>
                <c:pt idx="2">
                  <c:v>6.1246</c:v>
                </c:pt>
                <c:pt idx="3">
                  <c:v>6.2526999999999999</c:v>
                </c:pt>
                <c:pt idx="4">
                  <c:v>6.4093</c:v>
                </c:pt>
                <c:pt idx="5">
                  <c:v>6.5247999999999999</c:v>
                </c:pt>
                <c:pt idx="6">
                  <c:v>6.4813999999999998</c:v>
                </c:pt>
                <c:pt idx="7">
                  <c:v>6.6369999999999996</c:v>
                </c:pt>
                <c:pt idx="8">
                  <c:v>6.7807000000000004</c:v>
                </c:pt>
                <c:pt idx="9">
                  <c:v>6.7714999999999996</c:v>
                </c:pt>
                <c:pt idx="10">
                  <c:v>6.8369999999999997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C4-493F-9865-9606BC548386}"/>
            </c:ext>
          </c:extLst>
        </c:ser>
        <c:ser>
          <c:idx val="1"/>
          <c:order val="2"/>
          <c:tx>
            <c:v>X10,200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(elements)'!$J$16:$J$26</c:f>
              <c:numCache>
                <c:formatCode>0.00</c:formatCode>
                <c:ptCount val="11"/>
                <c:pt idx="0">
                  <c:v>4.9279999999999999</c:v>
                </c:pt>
                <c:pt idx="1">
                  <c:v>5.7058999999999997</c:v>
                </c:pt>
                <c:pt idx="2">
                  <c:v>6.1654</c:v>
                </c:pt>
                <c:pt idx="3">
                  <c:v>6.3526999999999996</c:v>
                </c:pt>
                <c:pt idx="4">
                  <c:v>6.3418000000000001</c:v>
                </c:pt>
                <c:pt idx="5">
                  <c:v>6.4340000000000002</c:v>
                </c:pt>
                <c:pt idx="6">
                  <c:v>6.5961999999999996</c:v>
                </c:pt>
                <c:pt idx="7">
                  <c:v>6.7610000000000001</c:v>
                </c:pt>
                <c:pt idx="8">
                  <c:v>6.8238000000000003</c:v>
                </c:pt>
                <c:pt idx="9">
                  <c:v>6.8144</c:v>
                </c:pt>
                <c:pt idx="10">
                  <c:v>6.8615000000000004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C4-493F-9865-9606BC548386}"/>
            </c:ext>
          </c:extLst>
        </c:ser>
        <c:ser>
          <c:idx val="0"/>
          <c:order val="3"/>
          <c:tx>
            <c:v>X10,500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(elements)'!$D$16:$D$26</c:f>
              <c:numCache>
                <c:formatCode>0.00</c:formatCode>
                <c:ptCount val="11"/>
                <c:pt idx="0">
                  <c:v>4.9279999999999999</c:v>
                </c:pt>
                <c:pt idx="1">
                  <c:v>5.657</c:v>
                </c:pt>
                <c:pt idx="2">
                  <c:v>6.0118999999999998</c:v>
                </c:pt>
                <c:pt idx="3">
                  <c:v>6.2605000000000004</c:v>
                </c:pt>
                <c:pt idx="4">
                  <c:v>6.2949000000000002</c:v>
                </c:pt>
                <c:pt idx="5">
                  <c:v>6.4997999999999996</c:v>
                </c:pt>
                <c:pt idx="6">
                  <c:v>6.6178999999999997</c:v>
                </c:pt>
                <c:pt idx="7">
                  <c:v>6.5857000000000001</c:v>
                </c:pt>
                <c:pt idx="8">
                  <c:v>6.6729000000000003</c:v>
                </c:pt>
                <c:pt idx="9">
                  <c:v>6.7202000000000002</c:v>
                </c:pt>
                <c:pt idx="10">
                  <c:v>6.8380000000000001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CC4-493F-9865-9606BC54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002624"/>
        <c:axId val="-1838002080"/>
      </c:scatterChart>
      <c:scatterChart>
        <c:scatterStyle val="lineMarker"/>
        <c:varyColors val="0"/>
        <c:ser>
          <c:idx val="4"/>
          <c:order val="4"/>
          <c:tx>
            <c:v>C1,50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(elements)'!$W$16:$W$26</c:f>
              <c:numCache>
                <c:formatCode>0.00</c:formatCode>
                <c:ptCount val="11"/>
                <c:pt idx="0">
                  <c:v>0.42549999999999999</c:v>
                </c:pt>
                <c:pt idx="1">
                  <c:v>0.13789999999999999</c:v>
                </c:pt>
                <c:pt idx="2">
                  <c:v>7.3899999999999993E-2</c:v>
                </c:pt>
                <c:pt idx="3">
                  <c:v>4.9599999999999998E-2</c:v>
                </c:pt>
                <c:pt idx="4">
                  <c:v>3.1800000000000002E-2</c:v>
                </c:pt>
                <c:pt idx="5">
                  <c:v>2.1399999999999999E-2</c:v>
                </c:pt>
                <c:pt idx="6">
                  <c:v>1.7999999999999999E-2</c:v>
                </c:pt>
                <c:pt idx="7">
                  <c:v>1.5599999999999999E-2</c:v>
                </c:pt>
                <c:pt idx="8">
                  <c:v>1.2E-2</c:v>
                </c:pt>
                <c:pt idx="9">
                  <c:v>9.4999999999999998E-3</c:v>
                </c:pt>
                <c:pt idx="10">
                  <c:v>5.5999999999999999E-3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CC4-493F-9865-9606BC548386}"/>
            </c:ext>
          </c:extLst>
        </c:ser>
        <c:ser>
          <c:idx val="5"/>
          <c:order val="5"/>
          <c:tx>
            <c:v>C1,100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(elements)'!$Q$16:$Q$26</c:f>
              <c:numCache>
                <c:formatCode>0.00</c:formatCode>
                <c:ptCount val="11"/>
                <c:pt idx="0">
                  <c:v>0.42549999999999999</c:v>
                </c:pt>
                <c:pt idx="1">
                  <c:v>0.14069999999999999</c:v>
                </c:pt>
                <c:pt idx="2">
                  <c:v>7.2900000000000006E-2</c:v>
                </c:pt>
                <c:pt idx="3">
                  <c:v>4.65E-2</c:v>
                </c:pt>
                <c:pt idx="4">
                  <c:v>3.2399999999999998E-2</c:v>
                </c:pt>
                <c:pt idx="5">
                  <c:v>2.53E-2</c:v>
                </c:pt>
                <c:pt idx="6">
                  <c:v>2.29E-2</c:v>
                </c:pt>
                <c:pt idx="7">
                  <c:v>1.66E-2</c:v>
                </c:pt>
                <c:pt idx="8">
                  <c:v>1.01E-2</c:v>
                </c:pt>
                <c:pt idx="9">
                  <c:v>1.03E-2</c:v>
                </c:pt>
                <c:pt idx="10">
                  <c:v>6.7999999999999996E-3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CC4-493F-9865-9606BC548386}"/>
            </c:ext>
          </c:extLst>
        </c:ser>
        <c:ser>
          <c:idx val="6"/>
          <c:order val="6"/>
          <c:tx>
            <c:v>C1,200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(elements)'!$K$16:$K$26</c:f>
              <c:numCache>
                <c:formatCode>0.00</c:formatCode>
                <c:ptCount val="11"/>
                <c:pt idx="0">
                  <c:v>0.42549999999999999</c:v>
                </c:pt>
                <c:pt idx="1">
                  <c:v>0.13700000000000001</c:v>
                </c:pt>
                <c:pt idx="2">
                  <c:v>6.93E-2</c:v>
                </c:pt>
                <c:pt idx="3">
                  <c:v>4.36E-2</c:v>
                </c:pt>
                <c:pt idx="4">
                  <c:v>3.3099999999999997E-2</c:v>
                </c:pt>
                <c:pt idx="5">
                  <c:v>2.6800000000000001E-2</c:v>
                </c:pt>
                <c:pt idx="6">
                  <c:v>1.89E-2</c:v>
                </c:pt>
                <c:pt idx="7">
                  <c:v>1.2699999999999999E-2</c:v>
                </c:pt>
                <c:pt idx="8">
                  <c:v>9.5999999999999992E-3</c:v>
                </c:pt>
                <c:pt idx="9">
                  <c:v>8.0999999999999996E-3</c:v>
                </c:pt>
                <c:pt idx="10">
                  <c:v>5.4000000000000003E-3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CC4-493F-9865-9606BC548386}"/>
            </c:ext>
          </c:extLst>
        </c:ser>
        <c:ser>
          <c:idx val="7"/>
          <c:order val="7"/>
          <c:tx>
            <c:v>C1,500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A (elements)'!$A$3:$A$13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A (elements)'!$E$16:$E$26</c:f>
              <c:numCache>
                <c:formatCode>0.00</c:formatCode>
                <c:ptCount val="11"/>
                <c:pt idx="0">
                  <c:v>0.42549999999999999</c:v>
                </c:pt>
                <c:pt idx="1">
                  <c:v>0.14649999999999999</c:v>
                </c:pt>
                <c:pt idx="2">
                  <c:v>7.5800000000000006E-2</c:v>
                </c:pt>
                <c:pt idx="3">
                  <c:v>4.82E-2</c:v>
                </c:pt>
                <c:pt idx="4">
                  <c:v>4.0399999999999998E-2</c:v>
                </c:pt>
                <c:pt idx="5">
                  <c:v>2.5899999999999999E-2</c:v>
                </c:pt>
                <c:pt idx="6">
                  <c:v>2.0500000000000001E-2</c:v>
                </c:pt>
                <c:pt idx="7">
                  <c:v>1.7600000000000001E-2</c:v>
                </c:pt>
                <c:pt idx="8">
                  <c:v>1.26E-2</c:v>
                </c:pt>
                <c:pt idx="9">
                  <c:v>1.06E-2</c:v>
                </c:pt>
                <c:pt idx="10">
                  <c:v>6.3E-3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CC4-493F-9865-9606BC54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004800"/>
        <c:axId val="-1837999360"/>
      </c:scatterChart>
      <c:valAx>
        <c:axId val="-1838002624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02080"/>
        <c:crosses val="autoZero"/>
        <c:crossBetween val="midCat"/>
      </c:valAx>
      <c:valAx>
        <c:axId val="-1838002080"/>
        <c:scaling>
          <c:orientation val="minMax"/>
          <c:max val="7.5"/>
          <c:min val="4.5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02624"/>
        <c:crosses val="autoZero"/>
        <c:crossBetween val="midCat"/>
        <c:majorUnit val="0.5"/>
      </c:valAx>
      <c:valAx>
        <c:axId val="-1837999360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04800"/>
        <c:crosses val="max"/>
        <c:crossBetween val="midCat"/>
        <c:majorUnit val="0.1"/>
      </c:valAx>
      <c:valAx>
        <c:axId val="-18380048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7999360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4346919797113"/>
          <c:y val="4.531106044309096E-2"/>
          <c:w val="0.81390122372478668"/>
          <c:h val="0.84778818313070503"/>
        </c:manualLayout>
      </c:layout>
      <c:scatterChart>
        <c:scatterStyle val="lineMarker"/>
        <c:varyColors val="0"/>
        <c:ser>
          <c:idx val="3"/>
          <c:order val="4"/>
          <c:tx>
            <c:v>0.5 mm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(length)'!$T$3:$T$13</c:f>
              <c:numCache>
                <c:formatCode>0.0</c:formatCode>
                <c:ptCount val="11"/>
                <c:pt idx="0">
                  <c:v>10.8405</c:v>
                </c:pt>
                <c:pt idx="1">
                  <c:v>8.766</c:v>
                </c:pt>
                <c:pt idx="2">
                  <c:v>8.2958999999999996</c:v>
                </c:pt>
                <c:pt idx="3">
                  <c:v>8.0370000000000008</c:v>
                </c:pt>
                <c:pt idx="4">
                  <c:v>7.8830999999999998</c:v>
                </c:pt>
                <c:pt idx="5">
                  <c:v>7.7831000000000001</c:v>
                </c:pt>
                <c:pt idx="6">
                  <c:v>7.7287999999999997</c:v>
                </c:pt>
                <c:pt idx="7">
                  <c:v>7.7203999999999997</c:v>
                </c:pt>
                <c:pt idx="8">
                  <c:v>7.6497999999999999</c:v>
                </c:pt>
                <c:pt idx="9">
                  <c:v>7.5578000000000003</c:v>
                </c:pt>
                <c:pt idx="10">
                  <c:v>7.5580999999999996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DC-43E2-960F-DDC1D3F40ACD}"/>
            </c:ext>
          </c:extLst>
        </c:ser>
        <c:ser>
          <c:idx val="2"/>
          <c:order val="5"/>
          <c:tx>
            <c:v>1 mm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(length)'!$N$3:$N$13</c:f>
              <c:numCache>
                <c:formatCode>0.0</c:formatCode>
                <c:ptCount val="11"/>
                <c:pt idx="0">
                  <c:v>9.0329999999999995</c:v>
                </c:pt>
                <c:pt idx="1">
                  <c:v>7.8033999999999999</c:v>
                </c:pt>
                <c:pt idx="2">
                  <c:v>7.5525000000000002</c:v>
                </c:pt>
                <c:pt idx="3">
                  <c:v>7.4268000000000001</c:v>
                </c:pt>
                <c:pt idx="4">
                  <c:v>7.3287000000000004</c:v>
                </c:pt>
                <c:pt idx="5">
                  <c:v>7.3079999999999998</c:v>
                </c:pt>
                <c:pt idx="6">
                  <c:v>7.3055000000000003</c:v>
                </c:pt>
                <c:pt idx="7">
                  <c:v>7.2569999999999997</c:v>
                </c:pt>
                <c:pt idx="8">
                  <c:v>7.2347000000000001</c:v>
                </c:pt>
                <c:pt idx="9">
                  <c:v>7.2233999999999998</c:v>
                </c:pt>
                <c:pt idx="10">
                  <c:v>7.2590000000000003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DC-43E2-960F-DDC1D3F40ACD}"/>
            </c:ext>
          </c:extLst>
        </c:ser>
        <c:ser>
          <c:idx val="1"/>
          <c:order val="6"/>
          <c:tx>
            <c:v>2 mm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(length)'!$H$3:$H$13</c:f>
              <c:numCache>
                <c:formatCode>0.00</c:formatCode>
                <c:ptCount val="11"/>
                <c:pt idx="0">
                  <c:v>7.5269000000000004</c:v>
                </c:pt>
                <c:pt idx="1">
                  <c:v>6.9574999999999996</c:v>
                </c:pt>
                <c:pt idx="2">
                  <c:v>6.9226999999999999</c:v>
                </c:pt>
                <c:pt idx="3">
                  <c:v>6.9622000000000002</c:v>
                </c:pt>
                <c:pt idx="4">
                  <c:v>6.9984999999999999</c:v>
                </c:pt>
                <c:pt idx="5">
                  <c:v>6.9520999999999997</c:v>
                </c:pt>
                <c:pt idx="6">
                  <c:v>6.9741999999999997</c:v>
                </c:pt>
                <c:pt idx="7">
                  <c:v>6.9828000000000001</c:v>
                </c:pt>
                <c:pt idx="8">
                  <c:v>6.9915000000000003</c:v>
                </c:pt>
                <c:pt idx="9">
                  <c:v>7.0292000000000003</c:v>
                </c:pt>
                <c:pt idx="10">
                  <c:v>7.0850999999999997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DC-43E2-960F-DDC1D3F40ACD}"/>
            </c:ext>
          </c:extLst>
        </c:ser>
        <c:ser>
          <c:idx val="0"/>
          <c:order val="7"/>
          <c:tx>
            <c:v>5 mm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(length)'!$B$3:$B$13</c:f>
              <c:numCache>
                <c:formatCode>0.00</c:formatCode>
                <c:ptCount val="11"/>
                <c:pt idx="0">
                  <c:v>5.9141000000000004</c:v>
                </c:pt>
                <c:pt idx="1">
                  <c:v>6.2359</c:v>
                </c:pt>
                <c:pt idx="2">
                  <c:v>6.4336000000000002</c:v>
                </c:pt>
                <c:pt idx="3">
                  <c:v>6.6060999999999996</c:v>
                </c:pt>
                <c:pt idx="4">
                  <c:v>6.5951000000000004</c:v>
                </c:pt>
                <c:pt idx="5">
                  <c:v>6.6784999999999997</c:v>
                </c:pt>
                <c:pt idx="6">
                  <c:v>6.6763000000000003</c:v>
                </c:pt>
                <c:pt idx="7">
                  <c:v>6.7401999999999997</c:v>
                </c:pt>
                <c:pt idx="8">
                  <c:v>6.7325999999999997</c:v>
                </c:pt>
                <c:pt idx="9">
                  <c:v>6.8371000000000004</c:v>
                </c:pt>
                <c:pt idx="10">
                  <c:v>6.8337000000000003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5DC-43E2-960F-DDC1D3F4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009152"/>
        <c:axId val="-1838008608"/>
      </c:scatterChart>
      <c:scatterChart>
        <c:scatterStyle val="lineMarker"/>
        <c:varyColors val="0"/>
        <c:ser>
          <c:idx val="4"/>
          <c:order val="0"/>
          <c:tx>
            <c:v>C 0.5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(length)'!$U$3:$U$13</c:f>
              <c:numCache>
                <c:formatCode>0.0</c:formatCode>
                <c:ptCount val="11"/>
                <c:pt idx="0">
                  <c:v>0.29389999999999999</c:v>
                </c:pt>
                <c:pt idx="1">
                  <c:v>0.18770000000000001</c:v>
                </c:pt>
                <c:pt idx="2">
                  <c:v>0.1244</c:v>
                </c:pt>
                <c:pt idx="3">
                  <c:v>0.1048</c:v>
                </c:pt>
                <c:pt idx="4">
                  <c:v>8.5500000000000007E-2</c:v>
                </c:pt>
                <c:pt idx="5">
                  <c:v>7.51E-2</c:v>
                </c:pt>
                <c:pt idx="6">
                  <c:v>6.6000000000000003E-2</c:v>
                </c:pt>
                <c:pt idx="7">
                  <c:v>5.3900000000000003E-2</c:v>
                </c:pt>
                <c:pt idx="8">
                  <c:v>4.5400000000000003E-2</c:v>
                </c:pt>
                <c:pt idx="9">
                  <c:v>4.2500000000000003E-2</c:v>
                </c:pt>
                <c:pt idx="10">
                  <c:v>3.44E-2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5DC-43E2-960F-DDC1D3F40ACD}"/>
            </c:ext>
          </c:extLst>
        </c:ser>
        <c:ser>
          <c:idx val="5"/>
          <c:order val="1"/>
          <c:tx>
            <c:v>C1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(length)'!$O$3:$O$13</c:f>
              <c:numCache>
                <c:formatCode>0.0</c:formatCode>
                <c:ptCount val="11"/>
                <c:pt idx="0">
                  <c:v>0.29389999999999999</c:v>
                </c:pt>
                <c:pt idx="1">
                  <c:v>0.15540000000000001</c:v>
                </c:pt>
                <c:pt idx="2">
                  <c:v>0.10580000000000001</c:v>
                </c:pt>
                <c:pt idx="3">
                  <c:v>9.1399999999999995E-2</c:v>
                </c:pt>
                <c:pt idx="4">
                  <c:v>7.0699999999999999E-2</c:v>
                </c:pt>
                <c:pt idx="5">
                  <c:v>6.2600000000000003E-2</c:v>
                </c:pt>
                <c:pt idx="6">
                  <c:v>5.96E-2</c:v>
                </c:pt>
                <c:pt idx="7">
                  <c:v>5.2299999999999999E-2</c:v>
                </c:pt>
                <c:pt idx="8">
                  <c:v>4.1500000000000002E-2</c:v>
                </c:pt>
                <c:pt idx="9">
                  <c:v>3.4500000000000003E-2</c:v>
                </c:pt>
                <c:pt idx="10">
                  <c:v>2.9000000000000001E-2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5DC-43E2-960F-DDC1D3F40ACD}"/>
            </c:ext>
          </c:extLst>
        </c:ser>
        <c:ser>
          <c:idx val="6"/>
          <c:order val="2"/>
          <c:tx>
            <c:v>C 2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(length)'!$I$3:$I$13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0.1391</c:v>
                </c:pt>
                <c:pt idx="2">
                  <c:v>9.2100000000000001E-2</c:v>
                </c:pt>
                <c:pt idx="3">
                  <c:v>7.6300000000000007E-2</c:v>
                </c:pt>
                <c:pt idx="4">
                  <c:v>6.2199999999999998E-2</c:v>
                </c:pt>
                <c:pt idx="5">
                  <c:v>4.3099999999999999E-2</c:v>
                </c:pt>
                <c:pt idx="6">
                  <c:v>4.5699999999999998E-2</c:v>
                </c:pt>
                <c:pt idx="7">
                  <c:v>4.6100000000000002E-2</c:v>
                </c:pt>
                <c:pt idx="8">
                  <c:v>3.6700000000000003E-2</c:v>
                </c:pt>
                <c:pt idx="9">
                  <c:v>3.4799999999999998E-2</c:v>
                </c:pt>
                <c:pt idx="10">
                  <c:v>2.5100000000000001E-2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5DC-43E2-960F-DDC1D3F40ACD}"/>
            </c:ext>
          </c:extLst>
        </c:ser>
        <c:ser>
          <c:idx val="7"/>
          <c:order val="3"/>
          <c:tx>
            <c:v>C 5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(length)'!$C$3:$C$13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0.122</c:v>
                </c:pt>
                <c:pt idx="2">
                  <c:v>8.4199999999999997E-2</c:v>
                </c:pt>
                <c:pt idx="3">
                  <c:v>5.6500000000000002E-2</c:v>
                </c:pt>
                <c:pt idx="4">
                  <c:v>5.4600000000000003E-2</c:v>
                </c:pt>
                <c:pt idx="5">
                  <c:v>4.9700000000000001E-2</c:v>
                </c:pt>
                <c:pt idx="6">
                  <c:v>3.6499999999999998E-2</c:v>
                </c:pt>
                <c:pt idx="7">
                  <c:v>3.6499999999999998E-2</c:v>
                </c:pt>
                <c:pt idx="8">
                  <c:v>2.75E-2</c:v>
                </c:pt>
                <c:pt idx="9">
                  <c:v>2.8500000000000001E-2</c:v>
                </c:pt>
                <c:pt idx="10">
                  <c:v>3.1099999999999999E-2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5DC-43E2-960F-DDC1D3F4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206928"/>
        <c:axId val="-1838008064"/>
      </c:scatterChart>
      <c:valAx>
        <c:axId val="-1838009152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08608"/>
        <c:crosses val="autoZero"/>
        <c:crossBetween val="midCat"/>
      </c:valAx>
      <c:valAx>
        <c:axId val="-1838008608"/>
        <c:scaling>
          <c:orientation val="minMax"/>
          <c:max val="11"/>
          <c:min val="4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8009152"/>
        <c:crosses val="autoZero"/>
        <c:crossBetween val="midCat"/>
        <c:majorUnit val="2"/>
      </c:valAx>
      <c:valAx>
        <c:axId val="-1838008064"/>
        <c:scaling>
          <c:orientation val="minMax"/>
          <c:max val="0.35000000000000003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06928"/>
        <c:crosses val="max"/>
        <c:crossBetween val="midCat"/>
        <c:majorUnit val="0.1"/>
      </c:valAx>
      <c:valAx>
        <c:axId val="-183920692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800806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4"/>
          <c:tx>
            <c:v>X10,50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(length)'!$V$3:$V$13</c:f>
              <c:numCache>
                <c:formatCode>0.0</c:formatCode>
                <c:ptCount val="11"/>
                <c:pt idx="0">
                  <c:v>4.9374000000000002</c:v>
                </c:pt>
                <c:pt idx="1">
                  <c:v>5.4364999999999997</c:v>
                </c:pt>
                <c:pt idx="2">
                  <c:v>5.944</c:v>
                </c:pt>
                <c:pt idx="3">
                  <c:v>6.2145000000000001</c:v>
                </c:pt>
                <c:pt idx="4">
                  <c:v>6.3929</c:v>
                </c:pt>
                <c:pt idx="5">
                  <c:v>6.5213000000000001</c:v>
                </c:pt>
                <c:pt idx="6">
                  <c:v>6.6337999999999999</c:v>
                </c:pt>
                <c:pt idx="7">
                  <c:v>6.7525000000000004</c:v>
                </c:pt>
                <c:pt idx="8">
                  <c:v>6.8635999999999999</c:v>
                </c:pt>
                <c:pt idx="9">
                  <c:v>6.8951000000000002</c:v>
                </c:pt>
                <c:pt idx="10">
                  <c:v>7.0209999999999999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19-4BE9-BFE4-92823F1A8412}"/>
            </c:ext>
          </c:extLst>
        </c:ser>
        <c:ser>
          <c:idx val="2"/>
          <c:order val="5"/>
          <c:tx>
            <c:v>X10,100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(length)'!$P$3:$P$13</c:f>
              <c:numCache>
                <c:formatCode>0.0</c:formatCode>
                <c:ptCount val="11"/>
                <c:pt idx="0">
                  <c:v>4.9823000000000004</c:v>
                </c:pt>
                <c:pt idx="1">
                  <c:v>5.6185999999999998</c:v>
                </c:pt>
                <c:pt idx="2">
                  <c:v>6.0542999999999996</c:v>
                </c:pt>
                <c:pt idx="3">
                  <c:v>6.2874999999999996</c:v>
                </c:pt>
                <c:pt idx="4">
                  <c:v>6.4097</c:v>
                </c:pt>
                <c:pt idx="5">
                  <c:v>6.5378999999999996</c:v>
                </c:pt>
                <c:pt idx="6">
                  <c:v>6.6426999999999996</c:v>
                </c:pt>
                <c:pt idx="7">
                  <c:v>6.6753</c:v>
                </c:pt>
                <c:pt idx="8">
                  <c:v>6.7672999999999996</c:v>
                </c:pt>
                <c:pt idx="9">
                  <c:v>6.8327</c:v>
                </c:pt>
                <c:pt idx="10">
                  <c:v>6.9455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19-4BE9-BFE4-92823F1A8412}"/>
            </c:ext>
          </c:extLst>
        </c:ser>
        <c:ser>
          <c:idx val="1"/>
          <c:order val="6"/>
          <c:tx>
            <c:v>X10,200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(length)'!$J$3:$J$13</c:f>
              <c:numCache>
                <c:formatCode>0.00</c:formatCode>
                <c:ptCount val="11"/>
                <c:pt idx="0">
                  <c:v>4.9722999999999997</c:v>
                </c:pt>
                <c:pt idx="1">
                  <c:v>5.6531000000000002</c:v>
                </c:pt>
                <c:pt idx="2">
                  <c:v>6.0541999999999998</c:v>
                </c:pt>
                <c:pt idx="3">
                  <c:v>6.3135000000000003</c:v>
                </c:pt>
                <c:pt idx="4">
                  <c:v>6.4817999999999998</c:v>
                </c:pt>
                <c:pt idx="5">
                  <c:v>6.5232999999999999</c:v>
                </c:pt>
                <c:pt idx="6">
                  <c:v>6.6079999999999997</c:v>
                </c:pt>
                <c:pt idx="7">
                  <c:v>6.6635</c:v>
                </c:pt>
                <c:pt idx="8">
                  <c:v>6.7374999999999998</c:v>
                </c:pt>
                <c:pt idx="9">
                  <c:v>6.8186</c:v>
                </c:pt>
                <c:pt idx="10">
                  <c:v>6.9176000000000002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19-4BE9-BFE4-92823F1A8412}"/>
            </c:ext>
          </c:extLst>
        </c:ser>
        <c:ser>
          <c:idx val="0"/>
          <c:order val="7"/>
          <c:tx>
            <c:v>X10,500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(length)'!$D$3:$D$13</c:f>
              <c:numCache>
                <c:formatCode>0.00</c:formatCode>
                <c:ptCount val="11"/>
                <c:pt idx="0">
                  <c:v>4.9511000000000003</c:v>
                </c:pt>
                <c:pt idx="1">
                  <c:v>5.7606000000000002</c:v>
                </c:pt>
                <c:pt idx="2">
                  <c:v>6.1192000000000002</c:v>
                </c:pt>
                <c:pt idx="3">
                  <c:v>6.3712999999999997</c:v>
                </c:pt>
                <c:pt idx="4">
                  <c:v>6.4077000000000002</c:v>
                </c:pt>
                <c:pt idx="5">
                  <c:v>6.5225999999999997</c:v>
                </c:pt>
                <c:pt idx="6">
                  <c:v>6.5427</c:v>
                </c:pt>
                <c:pt idx="7">
                  <c:v>6.6234000000000002</c:v>
                </c:pt>
                <c:pt idx="8">
                  <c:v>6.6393000000000004</c:v>
                </c:pt>
                <c:pt idx="9">
                  <c:v>6.7594000000000003</c:v>
                </c:pt>
                <c:pt idx="10">
                  <c:v>6.7714999999999996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19-4BE9-BFE4-92823F1A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205296"/>
        <c:axId val="-1839211280"/>
      </c:scatterChart>
      <c:scatterChart>
        <c:scatterStyle val="lineMarker"/>
        <c:varyColors val="0"/>
        <c:ser>
          <c:idx val="4"/>
          <c:order val="0"/>
          <c:tx>
            <c:v>C 0.5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(length)'!$W$3:$W$13</c:f>
              <c:numCache>
                <c:formatCode>0.0</c:formatCode>
                <c:ptCount val="11"/>
                <c:pt idx="0">
                  <c:v>0.42449999999999999</c:v>
                </c:pt>
                <c:pt idx="1">
                  <c:v>0.18820000000000001</c:v>
                </c:pt>
                <c:pt idx="2">
                  <c:v>0.1052</c:v>
                </c:pt>
                <c:pt idx="3">
                  <c:v>6.7400000000000002E-2</c:v>
                </c:pt>
                <c:pt idx="4">
                  <c:v>4.6899999999999997E-2</c:v>
                </c:pt>
                <c:pt idx="5">
                  <c:v>3.4500000000000003E-2</c:v>
                </c:pt>
                <c:pt idx="6">
                  <c:v>2.6499999999999999E-2</c:v>
                </c:pt>
                <c:pt idx="7">
                  <c:v>2.0899999999999998E-2</c:v>
                </c:pt>
                <c:pt idx="8">
                  <c:v>1.41E-2</c:v>
                </c:pt>
                <c:pt idx="9">
                  <c:v>1.0200000000000001E-2</c:v>
                </c:pt>
                <c:pt idx="10">
                  <c:v>6.7999999999999996E-3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119-4BE9-BFE4-92823F1A8412}"/>
            </c:ext>
          </c:extLst>
        </c:ser>
        <c:ser>
          <c:idx val="5"/>
          <c:order val="1"/>
          <c:tx>
            <c:v>C 1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(length)'!$Q$3:$Q$13</c:f>
              <c:numCache>
                <c:formatCode>0.0</c:formatCode>
                <c:ptCount val="11"/>
                <c:pt idx="0">
                  <c:v>0.4163</c:v>
                </c:pt>
                <c:pt idx="1">
                  <c:v>0.15820000000000001</c:v>
                </c:pt>
                <c:pt idx="2">
                  <c:v>8.1199999999999994E-2</c:v>
                </c:pt>
                <c:pt idx="3">
                  <c:v>4.9200000000000001E-2</c:v>
                </c:pt>
                <c:pt idx="4">
                  <c:v>3.3000000000000002E-2</c:v>
                </c:pt>
                <c:pt idx="5">
                  <c:v>2.35E-2</c:v>
                </c:pt>
                <c:pt idx="6">
                  <c:v>1.7600000000000001E-2</c:v>
                </c:pt>
                <c:pt idx="7">
                  <c:v>1.37E-2</c:v>
                </c:pt>
                <c:pt idx="8">
                  <c:v>8.9999999999999993E-3</c:v>
                </c:pt>
                <c:pt idx="9">
                  <c:v>6.3E-3</c:v>
                </c:pt>
                <c:pt idx="10">
                  <c:v>4.1000000000000003E-3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119-4BE9-BFE4-92823F1A8412}"/>
            </c:ext>
          </c:extLst>
        </c:ser>
        <c:ser>
          <c:idx val="6"/>
          <c:order val="2"/>
          <c:tx>
            <c:v>C 2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(length)'!$K$3:$K$13</c:f>
              <c:numCache>
                <c:formatCode>0.00</c:formatCode>
                <c:ptCount val="11"/>
                <c:pt idx="0">
                  <c:v>0.41310000000000002</c:v>
                </c:pt>
                <c:pt idx="1">
                  <c:v>0.13200000000000001</c:v>
                </c:pt>
                <c:pt idx="2">
                  <c:v>6.2E-2</c:v>
                </c:pt>
                <c:pt idx="3">
                  <c:v>3.5299999999999998E-2</c:v>
                </c:pt>
                <c:pt idx="4">
                  <c:v>2.2700000000000001E-2</c:v>
                </c:pt>
                <c:pt idx="5">
                  <c:v>1.5900000000000001E-2</c:v>
                </c:pt>
                <c:pt idx="6">
                  <c:v>1.1599999999999999E-2</c:v>
                </c:pt>
                <c:pt idx="7">
                  <c:v>8.8999999999999999E-3</c:v>
                </c:pt>
                <c:pt idx="8">
                  <c:v>5.7000000000000002E-3</c:v>
                </c:pt>
                <c:pt idx="9">
                  <c:v>3.8999999999999998E-3</c:v>
                </c:pt>
                <c:pt idx="10">
                  <c:v>2.5000000000000001E-3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119-4BE9-BFE4-92823F1A8412}"/>
            </c:ext>
          </c:extLst>
        </c:ser>
        <c:ser>
          <c:idx val="7"/>
          <c:order val="3"/>
          <c:tx>
            <c:v>C 5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(length)'!$E$3:$E$13</c:f>
              <c:numCache>
                <c:formatCode>0.00</c:formatCode>
                <c:ptCount val="11"/>
                <c:pt idx="0">
                  <c:v>0.40799999999999997</c:v>
                </c:pt>
                <c:pt idx="1">
                  <c:v>0.1074</c:v>
                </c:pt>
                <c:pt idx="2">
                  <c:v>4.7800000000000002E-2</c:v>
                </c:pt>
                <c:pt idx="3">
                  <c:v>2.6599999999999999E-2</c:v>
                </c:pt>
                <c:pt idx="4">
                  <c:v>1.72E-2</c:v>
                </c:pt>
                <c:pt idx="5">
                  <c:v>1.1900000000000001E-2</c:v>
                </c:pt>
                <c:pt idx="6">
                  <c:v>8.8000000000000005E-3</c:v>
                </c:pt>
                <c:pt idx="7">
                  <c:v>6.7000000000000002E-3</c:v>
                </c:pt>
                <c:pt idx="8">
                  <c:v>4.3E-3</c:v>
                </c:pt>
                <c:pt idx="9">
                  <c:v>3.0000000000000001E-3</c:v>
                </c:pt>
                <c:pt idx="10">
                  <c:v>1.9E-3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119-4BE9-BFE4-92823F1A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212368"/>
        <c:axId val="-1839210736"/>
      </c:scatterChart>
      <c:valAx>
        <c:axId val="-1839205296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11280"/>
        <c:crosses val="autoZero"/>
        <c:crossBetween val="midCat"/>
      </c:valAx>
      <c:valAx>
        <c:axId val="-1839211280"/>
        <c:scaling>
          <c:orientation val="minMax"/>
          <c:max val="7.5"/>
          <c:min val="4.5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05296"/>
        <c:crosses val="autoZero"/>
        <c:crossBetween val="midCat"/>
        <c:majorUnit val="0.5"/>
      </c:valAx>
      <c:valAx>
        <c:axId val="-1839210736"/>
        <c:scaling>
          <c:orientation val="minMax"/>
          <c:max val="0.5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12368"/>
        <c:crosses val="max"/>
        <c:crossBetween val="midCat"/>
        <c:majorUnit val="0.1"/>
      </c:valAx>
      <c:valAx>
        <c:axId val="-18392123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921073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4"/>
          <c:tx>
            <c:v>t 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(length)'!$Y$3:$Y$13</c:f>
              <c:numCache>
                <c:formatCode>General</c:formatCode>
                <c:ptCount val="11"/>
                <c:pt idx="1">
                  <c:v>1.4459241201353712E-3</c:v>
                </c:pt>
                <c:pt idx="2">
                  <c:v>7.4906924061433448E-3</c:v>
                </c:pt>
                <c:pt idx="3">
                  <c:v>1.9442664492753621E-2</c:v>
                </c:pt>
                <c:pt idx="4">
                  <c:v>3.923727107843137E-2</c:v>
                </c:pt>
                <c:pt idx="5">
                  <c:v>7.2314155821371615E-2</c:v>
                </c:pt>
                <c:pt idx="6">
                  <c:v>0.114466219375</c:v>
                </c:pt>
                <c:pt idx="7">
                  <c:v>0.17150134166666667</c:v>
                </c:pt>
                <c:pt idx="8">
                  <c:v>0.3517182150462963</c:v>
                </c:pt>
                <c:pt idx="9">
                  <c:v>0.62593489644808753</c:v>
                </c:pt>
                <c:pt idx="10">
                  <c:v>1.3135639565789472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41-431B-B209-2149BF5E1664}"/>
            </c:ext>
          </c:extLst>
        </c:ser>
        <c:ser>
          <c:idx val="2"/>
          <c:order val="5"/>
          <c:tx>
            <c:v>t 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(length)'!$S$3:$S$13</c:f>
              <c:numCache>
                <c:formatCode>0.0</c:formatCode>
                <c:ptCount val="11"/>
                <c:pt idx="1">
                  <c:v>9.5043214802750624E-3</c:v>
                </c:pt>
                <c:pt idx="2">
                  <c:v>3.271361599526066E-2</c:v>
                </c:pt>
                <c:pt idx="3">
                  <c:v>7.496874129511677E-2</c:v>
                </c:pt>
                <c:pt idx="4">
                  <c:v>0.14938941936936936</c:v>
                </c:pt>
                <c:pt idx="5">
                  <c:v>0.2589930719483568</c:v>
                </c:pt>
                <c:pt idx="6">
                  <c:v>0.42961580416666667</c:v>
                </c:pt>
                <c:pt idx="7">
                  <c:v>0.61406988711340205</c:v>
                </c:pt>
                <c:pt idx="8">
                  <c:v>1.3908904048850574</c:v>
                </c:pt>
                <c:pt idx="9">
                  <c:v>2.3622458697368418</c:v>
                </c:pt>
                <c:pt idx="10">
                  <c:v>5.2914290333333334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41-431B-B209-2149BF5E1664}"/>
            </c:ext>
          </c:extLst>
        </c:ser>
        <c:ser>
          <c:idx val="1"/>
          <c:order val="6"/>
          <c:tx>
            <c:v>t 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(length)'!$M$3:$M$13</c:f>
              <c:numCache>
                <c:formatCode>0.00</c:formatCode>
                <c:ptCount val="11"/>
                <c:pt idx="1">
                  <c:v>2.6168173809523809E-2</c:v>
                </c:pt>
                <c:pt idx="2">
                  <c:v>8.8398420440251563E-2</c:v>
                </c:pt>
                <c:pt idx="3">
                  <c:v>0.20180720501543212</c:v>
                </c:pt>
                <c:pt idx="4">
                  <c:v>0.38846007399527183</c:v>
                </c:pt>
                <c:pt idx="5">
                  <c:v>0.75008454894179899</c:v>
                </c:pt>
                <c:pt idx="6">
                  <c:v>1.0850336416666666</c:v>
                </c:pt>
                <c:pt idx="7">
                  <c:v>1.898160839041096</c:v>
                </c:pt>
                <c:pt idx="8">
                  <c:v>4.0100385851851854</c:v>
                </c:pt>
                <c:pt idx="9">
                  <c:v>7.8966724846491223</c:v>
                </c:pt>
                <c:pt idx="10">
                  <c:v>18.496383107291667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41-431B-B209-2149BF5E1664}"/>
            </c:ext>
          </c:extLst>
        </c:ser>
        <c:ser>
          <c:idx val="0"/>
          <c:order val="7"/>
          <c:tx>
            <c:v>t 500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(length)'!$G$3:$G$13</c:f>
              <c:numCache>
                <c:formatCode>0.00</c:formatCode>
                <c:ptCount val="11"/>
                <c:pt idx="1">
                  <c:v>9.1582717791592647E-2</c:v>
                </c:pt>
                <c:pt idx="2">
                  <c:v>0.32826331421383642</c:v>
                </c:pt>
                <c:pt idx="3">
                  <c:v>0.80343726637426904</c:v>
                </c:pt>
                <c:pt idx="4">
                  <c:v>1.7472479850467291</c:v>
                </c:pt>
                <c:pt idx="5">
                  <c:v>3.206255344886364</c:v>
                </c:pt>
                <c:pt idx="6">
                  <c:v>6.0033901643410852</c:v>
                </c:pt>
                <c:pt idx="7">
                  <c:v>8.8428798437984497</c:v>
                </c:pt>
                <c:pt idx="8">
                  <c:v>24.534992569696968</c:v>
                </c:pt>
                <c:pt idx="9">
                  <c:v>44.560094032638887</c:v>
                </c:pt>
                <c:pt idx="10">
                  <c:v>107.91189284944444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641-431B-B209-2149BF5E1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200400"/>
        <c:axId val="-1839204208"/>
      </c:scatterChart>
      <c:scatterChart>
        <c:scatterStyle val="lineMarker"/>
        <c:varyColors val="0"/>
        <c:ser>
          <c:idx val="4"/>
          <c:order val="0"/>
          <c:tx>
            <c:v>MC 0.5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B (length)'!$X$4:$X$13</c:f>
              <c:numCache>
                <c:formatCode>0.0</c:formatCode>
                <c:ptCount val="10"/>
                <c:pt idx="0">
                  <c:v>1357</c:v>
                </c:pt>
                <c:pt idx="1">
                  <c:v>597</c:v>
                </c:pt>
                <c:pt idx="2">
                  <c:v>425</c:v>
                </c:pt>
                <c:pt idx="3">
                  <c:v>283</c:v>
                </c:pt>
                <c:pt idx="4">
                  <c:v>220</c:v>
                </c:pt>
                <c:pt idx="5">
                  <c:v>171</c:v>
                </c:pt>
                <c:pt idx="6">
                  <c:v>115</c:v>
                </c:pt>
                <c:pt idx="7">
                  <c:v>83</c:v>
                </c:pt>
                <c:pt idx="8">
                  <c:v>72</c:v>
                </c:pt>
                <c:pt idx="9">
                  <c:v>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641-431B-B209-2149BF5E1664}"/>
            </c:ext>
          </c:extLst>
        </c:ser>
        <c:ser>
          <c:idx val="5"/>
          <c:order val="1"/>
          <c:tx>
            <c:v>MC 1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B (length)'!$R$4:$R$13</c:f>
              <c:numCache>
                <c:formatCode>0.0</c:formatCode>
                <c:ptCount val="10"/>
                <c:pt idx="0">
                  <c:v>932</c:v>
                </c:pt>
                <c:pt idx="1">
                  <c:v>433</c:v>
                </c:pt>
                <c:pt idx="2">
                  <c:v>325</c:v>
                </c:pt>
                <c:pt idx="3">
                  <c:v>196</c:v>
                </c:pt>
                <c:pt idx="4">
                  <c:v>153</c:v>
                </c:pt>
                <c:pt idx="5">
                  <c:v>139</c:v>
                </c:pt>
                <c:pt idx="6">
                  <c:v>108</c:v>
                </c:pt>
                <c:pt idx="7">
                  <c:v>69</c:v>
                </c:pt>
                <c:pt idx="8">
                  <c:v>49</c:v>
                </c:pt>
                <c:pt idx="9">
                  <c:v>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641-431B-B209-2149BF5E1664}"/>
            </c:ext>
          </c:extLst>
        </c:ser>
        <c:ser>
          <c:idx val="6"/>
          <c:order val="2"/>
          <c:tx>
            <c:v>MC 2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B (length)'!$L$4:$L$13</c:f>
              <c:numCache>
                <c:formatCode>0.00</c:formatCode>
                <c:ptCount val="10"/>
                <c:pt idx="0">
                  <c:v>746</c:v>
                </c:pt>
                <c:pt idx="1">
                  <c:v>329</c:v>
                </c:pt>
                <c:pt idx="2">
                  <c:v>227</c:v>
                </c:pt>
                <c:pt idx="3">
                  <c:v>152</c:v>
                </c:pt>
                <c:pt idx="4">
                  <c:v>74</c:v>
                </c:pt>
                <c:pt idx="5">
                  <c:v>83</c:v>
                </c:pt>
                <c:pt idx="6">
                  <c:v>84</c:v>
                </c:pt>
                <c:pt idx="7">
                  <c:v>56</c:v>
                </c:pt>
                <c:pt idx="8">
                  <c:v>49</c:v>
                </c:pt>
                <c:pt idx="9">
                  <c:v>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641-431B-B209-2149BF5E1664}"/>
            </c:ext>
          </c:extLst>
        </c:ser>
        <c:ser>
          <c:idx val="7"/>
          <c:order val="3"/>
          <c:tx>
            <c:v>MC 5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B (length)'!$F$4:$F$13</c:f>
              <c:numCache>
                <c:formatCode>0.00</c:formatCode>
                <c:ptCount val="10"/>
                <c:pt idx="0">
                  <c:v>574</c:v>
                </c:pt>
                <c:pt idx="1">
                  <c:v>276</c:v>
                </c:pt>
                <c:pt idx="2">
                  <c:v>125</c:v>
                </c:pt>
                <c:pt idx="3">
                  <c:v>118</c:v>
                </c:pt>
                <c:pt idx="4">
                  <c:v>99</c:v>
                </c:pt>
                <c:pt idx="5">
                  <c:v>54</c:v>
                </c:pt>
                <c:pt idx="6">
                  <c:v>54</c:v>
                </c:pt>
                <c:pt idx="7">
                  <c:v>33</c:v>
                </c:pt>
                <c:pt idx="8">
                  <c:v>35</c:v>
                </c:pt>
                <c:pt idx="9">
                  <c:v>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641-431B-B209-2149BF5E1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209104"/>
        <c:axId val="-1839208560"/>
      </c:scatterChart>
      <c:valAx>
        <c:axId val="-1839200400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04208"/>
        <c:crossesAt val="1.0000000000000004E-6"/>
        <c:crossBetween val="midCat"/>
      </c:valAx>
      <c:valAx>
        <c:axId val="-1839204208"/>
        <c:scaling>
          <c:logBase val="10"/>
          <c:orientation val="minMax"/>
          <c:max val="400000"/>
          <c:min val="1.0000000000000003E-4"/>
        </c:scaling>
        <c:delete val="0"/>
        <c:axPos val="l"/>
        <c:numFmt formatCode="0.0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00400"/>
        <c:crosses val="autoZero"/>
        <c:crossBetween val="midCat"/>
        <c:majorUnit val="10"/>
      </c:valAx>
      <c:valAx>
        <c:axId val="-1839208560"/>
        <c:scaling>
          <c:orientation val="minMax"/>
          <c:max val="1500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09104"/>
        <c:crosses val="max"/>
        <c:crossBetween val="midCat"/>
        <c:majorUnit val="300"/>
      </c:valAx>
      <c:valAx>
        <c:axId val="-183920910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9208560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4"/>
          <c:tx>
            <c:v>X10,50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(length)'!$V$16:$V$26</c:f>
              <c:numCache>
                <c:formatCode>General</c:formatCode>
                <c:ptCount val="11"/>
                <c:pt idx="0">
                  <c:v>5.9227999999999996</c:v>
                </c:pt>
                <c:pt idx="1">
                  <c:v>6.0720000000000001</c:v>
                </c:pt>
                <c:pt idx="2">
                  <c:v>6.4207000000000001</c:v>
                </c:pt>
                <c:pt idx="3">
                  <c:v>6.5955000000000004</c:v>
                </c:pt>
                <c:pt idx="4">
                  <c:v>6.7104999999999997</c:v>
                </c:pt>
                <c:pt idx="5">
                  <c:v>6.7937000000000003</c:v>
                </c:pt>
                <c:pt idx="6">
                  <c:v>6.8724999999999996</c:v>
                </c:pt>
                <c:pt idx="7">
                  <c:v>6.9650999999999996</c:v>
                </c:pt>
                <c:pt idx="8">
                  <c:v>7.0380000000000003</c:v>
                </c:pt>
                <c:pt idx="9">
                  <c:v>7.0430999999999999</c:v>
                </c:pt>
                <c:pt idx="10">
                  <c:v>7.1417999999999999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1D-483B-B00E-47B96D2F2C8B}"/>
            </c:ext>
          </c:extLst>
        </c:ser>
        <c:ser>
          <c:idx val="2"/>
          <c:order val="5"/>
          <c:tx>
            <c:v>X10,100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(length)'!$P$16:$P$26</c:f>
              <c:numCache>
                <c:formatCode>General</c:formatCode>
                <c:ptCount val="11"/>
                <c:pt idx="0">
                  <c:v>5.9596</c:v>
                </c:pt>
                <c:pt idx="1">
                  <c:v>6.2026000000000003</c:v>
                </c:pt>
                <c:pt idx="2">
                  <c:v>6.4710000000000001</c:v>
                </c:pt>
                <c:pt idx="3">
                  <c:v>6.6106999999999996</c:v>
                </c:pt>
                <c:pt idx="4">
                  <c:v>6.6734999999999998</c:v>
                </c:pt>
                <c:pt idx="5">
                  <c:v>6.7607999999999997</c:v>
                </c:pt>
                <c:pt idx="6">
                  <c:v>6.8356000000000003</c:v>
                </c:pt>
                <c:pt idx="7">
                  <c:v>6.8453999999999997</c:v>
                </c:pt>
                <c:pt idx="8">
                  <c:v>6.9047999999999998</c:v>
                </c:pt>
                <c:pt idx="9">
                  <c:v>6.9480000000000004</c:v>
                </c:pt>
                <c:pt idx="10">
                  <c:v>7.0384000000000002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1D-483B-B00E-47B96D2F2C8B}"/>
            </c:ext>
          </c:extLst>
        </c:ser>
        <c:ser>
          <c:idx val="1"/>
          <c:order val="6"/>
          <c:tx>
            <c:v>X10,200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(length)'!$J$16:$J$26</c:f>
              <c:numCache>
                <c:formatCode>General</c:formatCode>
                <c:ptCount val="11"/>
                <c:pt idx="0">
                  <c:v>5.9443000000000001</c:v>
                </c:pt>
                <c:pt idx="1">
                  <c:v>6.1818999999999997</c:v>
                </c:pt>
                <c:pt idx="2">
                  <c:v>6.4139999999999997</c:v>
                </c:pt>
                <c:pt idx="3">
                  <c:v>6.5850999999999997</c:v>
                </c:pt>
                <c:pt idx="4">
                  <c:v>6.6994999999999996</c:v>
                </c:pt>
                <c:pt idx="5">
                  <c:v>6.7046000000000001</c:v>
                </c:pt>
                <c:pt idx="6">
                  <c:v>6.7633000000000001</c:v>
                </c:pt>
                <c:pt idx="7">
                  <c:v>6.7991999999999999</c:v>
                </c:pt>
                <c:pt idx="8">
                  <c:v>6.8456999999999999</c:v>
                </c:pt>
                <c:pt idx="9">
                  <c:v>6.9085000000000001</c:v>
                </c:pt>
                <c:pt idx="10">
                  <c:v>6.9892000000000003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1D-483B-B00E-47B96D2F2C8B}"/>
            </c:ext>
          </c:extLst>
        </c:ser>
        <c:ser>
          <c:idx val="0"/>
          <c:order val="7"/>
          <c:tx>
            <c:v>X10,500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(length)'!$D$16:$D$26</c:f>
              <c:numCache>
                <c:formatCode>0.00</c:formatCode>
                <c:ptCount val="11"/>
                <c:pt idx="0">
                  <c:v>5.9141000000000004</c:v>
                </c:pt>
                <c:pt idx="1">
                  <c:v>6.2359</c:v>
                </c:pt>
                <c:pt idx="2">
                  <c:v>6.4336000000000002</c:v>
                </c:pt>
                <c:pt idx="3">
                  <c:v>6.6060999999999996</c:v>
                </c:pt>
                <c:pt idx="4">
                  <c:v>6.5951000000000004</c:v>
                </c:pt>
                <c:pt idx="5">
                  <c:v>6.6784999999999997</c:v>
                </c:pt>
                <c:pt idx="6">
                  <c:v>6.6763000000000003</c:v>
                </c:pt>
                <c:pt idx="7">
                  <c:v>6.7401999999999997</c:v>
                </c:pt>
                <c:pt idx="8">
                  <c:v>6.7325999999999997</c:v>
                </c:pt>
                <c:pt idx="9">
                  <c:v>6.8371000000000004</c:v>
                </c:pt>
                <c:pt idx="10">
                  <c:v>6.8337000000000003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1D-483B-B00E-47B96D2F2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206384"/>
        <c:axId val="-1839209648"/>
      </c:scatterChart>
      <c:scatterChart>
        <c:scatterStyle val="lineMarker"/>
        <c:varyColors val="0"/>
        <c:ser>
          <c:idx val="4"/>
          <c:order val="0"/>
          <c:tx>
            <c:v>C 0.5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(length)'!$W$16:$W$26</c:f>
              <c:numCache>
                <c:formatCode>General</c:formatCode>
                <c:ptCount val="11"/>
                <c:pt idx="0">
                  <c:v>0.50919999999999999</c:v>
                </c:pt>
                <c:pt idx="1">
                  <c:v>0.2102</c:v>
                </c:pt>
                <c:pt idx="2">
                  <c:v>0.1137</c:v>
                </c:pt>
                <c:pt idx="3">
                  <c:v>7.1499999999999994E-2</c:v>
                </c:pt>
                <c:pt idx="4">
                  <c:v>4.9200000000000001E-2</c:v>
                </c:pt>
                <c:pt idx="5">
                  <c:v>3.5999999999999997E-2</c:v>
                </c:pt>
                <c:pt idx="6">
                  <c:v>2.7400000000000001E-2</c:v>
                </c:pt>
                <c:pt idx="7">
                  <c:v>2.1499999999999998E-2</c:v>
                </c:pt>
                <c:pt idx="8">
                  <c:v>1.44E-2</c:v>
                </c:pt>
                <c:pt idx="9">
                  <c:v>1.04E-2</c:v>
                </c:pt>
                <c:pt idx="10">
                  <c:v>6.8999999999999999E-3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A1D-483B-B00E-47B96D2F2C8B}"/>
            </c:ext>
          </c:extLst>
        </c:ser>
        <c:ser>
          <c:idx val="5"/>
          <c:order val="1"/>
          <c:tx>
            <c:v>C 1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(length)'!$Q$16:$Q$26</c:f>
              <c:numCache>
                <c:formatCode>General</c:formatCode>
                <c:ptCount val="11"/>
                <c:pt idx="0">
                  <c:v>0.49790000000000001</c:v>
                </c:pt>
                <c:pt idx="1">
                  <c:v>0.17460000000000001</c:v>
                </c:pt>
                <c:pt idx="2">
                  <c:v>8.6800000000000002E-2</c:v>
                </c:pt>
                <c:pt idx="3">
                  <c:v>5.1700000000000003E-2</c:v>
                </c:pt>
                <c:pt idx="4">
                  <c:v>3.44E-2</c:v>
                </c:pt>
                <c:pt idx="5">
                  <c:v>2.4299999999999999E-2</c:v>
                </c:pt>
                <c:pt idx="6">
                  <c:v>1.8100000000000002E-2</c:v>
                </c:pt>
                <c:pt idx="7">
                  <c:v>1.41E-2</c:v>
                </c:pt>
                <c:pt idx="8">
                  <c:v>9.1999999999999998E-3</c:v>
                </c:pt>
                <c:pt idx="9">
                  <c:v>6.4000000000000003E-3</c:v>
                </c:pt>
                <c:pt idx="10">
                  <c:v>4.1000000000000003E-3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A1D-483B-B00E-47B96D2F2C8B}"/>
            </c:ext>
          </c:extLst>
        </c:ser>
        <c:ser>
          <c:idx val="6"/>
          <c:order val="2"/>
          <c:tx>
            <c:v>C 2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(length)'!$K$16:$K$26</c:f>
              <c:numCache>
                <c:formatCode>General</c:formatCode>
                <c:ptCount val="11"/>
                <c:pt idx="0">
                  <c:v>0.49390000000000001</c:v>
                </c:pt>
                <c:pt idx="1">
                  <c:v>0.14430000000000001</c:v>
                </c:pt>
                <c:pt idx="2">
                  <c:v>6.5600000000000006E-2</c:v>
                </c:pt>
                <c:pt idx="3">
                  <c:v>3.6900000000000002E-2</c:v>
                </c:pt>
                <c:pt idx="4">
                  <c:v>2.3400000000000001E-2</c:v>
                </c:pt>
                <c:pt idx="5">
                  <c:v>1.6299999999999999E-2</c:v>
                </c:pt>
                <c:pt idx="6">
                  <c:v>1.1900000000000001E-2</c:v>
                </c:pt>
                <c:pt idx="7">
                  <c:v>9.1000000000000004E-3</c:v>
                </c:pt>
                <c:pt idx="8">
                  <c:v>5.7999999999999996E-3</c:v>
                </c:pt>
                <c:pt idx="9">
                  <c:v>4.0000000000000001E-3</c:v>
                </c:pt>
                <c:pt idx="10">
                  <c:v>2.5000000000000001E-3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A1D-483B-B00E-47B96D2F2C8B}"/>
            </c:ext>
          </c:extLst>
        </c:ser>
        <c:ser>
          <c:idx val="7"/>
          <c:order val="3"/>
          <c:tx>
            <c:v>C 5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(length)'!$E$16:$E$26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0.122</c:v>
                </c:pt>
                <c:pt idx="2">
                  <c:v>8.4199999999999997E-2</c:v>
                </c:pt>
                <c:pt idx="3">
                  <c:v>5.6500000000000002E-2</c:v>
                </c:pt>
                <c:pt idx="4">
                  <c:v>5.4600000000000003E-2</c:v>
                </c:pt>
                <c:pt idx="5">
                  <c:v>4.9700000000000001E-2</c:v>
                </c:pt>
                <c:pt idx="6">
                  <c:v>3.6499999999999998E-2</c:v>
                </c:pt>
                <c:pt idx="7">
                  <c:v>3.6499999999999998E-2</c:v>
                </c:pt>
                <c:pt idx="8">
                  <c:v>2.75E-2</c:v>
                </c:pt>
                <c:pt idx="9">
                  <c:v>2.8500000000000001E-2</c:v>
                </c:pt>
                <c:pt idx="10">
                  <c:v>3.1099999999999999E-2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A1D-483B-B00E-47B96D2F2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203664"/>
        <c:axId val="-1839202032"/>
      </c:scatterChart>
      <c:valAx>
        <c:axId val="-1839206384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09648"/>
        <c:crosses val="autoZero"/>
        <c:crossBetween val="midCat"/>
      </c:valAx>
      <c:valAx>
        <c:axId val="-1839209648"/>
        <c:scaling>
          <c:orientation val="minMax"/>
          <c:max val="7.5"/>
          <c:min val="4.5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06384"/>
        <c:crosses val="autoZero"/>
        <c:crossBetween val="midCat"/>
        <c:majorUnit val="0.5"/>
      </c:valAx>
      <c:valAx>
        <c:axId val="-1839202032"/>
        <c:scaling>
          <c:orientation val="minMax"/>
          <c:max val="0.5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03664"/>
        <c:crosses val="max"/>
        <c:crossBetween val="midCat"/>
        <c:majorUnit val="0.1"/>
      </c:valAx>
      <c:valAx>
        <c:axId val="-18392036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920203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4"/>
          <c:tx>
            <c:v>X10,50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(length)'!$L$50:$L$60</c:f>
              <c:numCache>
                <c:formatCode>0.00</c:formatCode>
                <c:ptCount val="11"/>
                <c:pt idx="0">
                  <c:v>5.8174000000000001</c:v>
                </c:pt>
                <c:pt idx="1">
                  <c:v>6.38</c:v>
                </c:pt>
                <c:pt idx="2">
                  <c:v>6.7770000000000001</c:v>
                </c:pt>
                <c:pt idx="3">
                  <c:v>6.7933000000000003</c:v>
                </c:pt>
                <c:pt idx="4">
                  <c:v>6.8449999999999998</c:v>
                </c:pt>
                <c:pt idx="5">
                  <c:v>6.8543000000000003</c:v>
                </c:pt>
                <c:pt idx="6">
                  <c:v>6.8765999999999998</c:v>
                </c:pt>
                <c:pt idx="7">
                  <c:v>7.0049999999999999</c:v>
                </c:pt>
                <c:pt idx="8">
                  <c:v>7.0975000000000001</c:v>
                </c:pt>
                <c:pt idx="9">
                  <c:v>6.9854000000000003</c:v>
                </c:pt>
                <c:pt idx="10">
                  <c:v>7.1538000000000004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32-4CEF-83DE-78C1BF3123A0}"/>
            </c:ext>
          </c:extLst>
        </c:ser>
        <c:ser>
          <c:idx val="2"/>
          <c:order val="5"/>
          <c:tx>
            <c:v>X10,100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(length)'!$I$50:$I$60</c:f>
              <c:numCache>
                <c:formatCode>0.00</c:formatCode>
                <c:ptCount val="11"/>
                <c:pt idx="0">
                  <c:v>5.7351999999999999</c:v>
                </c:pt>
                <c:pt idx="1">
                  <c:v>6.4031000000000002</c:v>
                </c:pt>
                <c:pt idx="2">
                  <c:v>6.6300999999999997</c:v>
                </c:pt>
                <c:pt idx="3">
                  <c:v>6.6372</c:v>
                </c:pt>
                <c:pt idx="4">
                  <c:v>6.7150999999999996</c:v>
                </c:pt>
                <c:pt idx="5">
                  <c:v>6.7637</c:v>
                </c:pt>
                <c:pt idx="6">
                  <c:v>6.782</c:v>
                </c:pt>
                <c:pt idx="7">
                  <c:v>6.8041</c:v>
                </c:pt>
                <c:pt idx="8">
                  <c:v>6.8715000000000002</c:v>
                </c:pt>
                <c:pt idx="9">
                  <c:v>6.9447000000000001</c:v>
                </c:pt>
                <c:pt idx="10">
                  <c:v>7.0094000000000003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32-4CEF-83DE-78C1BF3123A0}"/>
            </c:ext>
          </c:extLst>
        </c:ser>
        <c:ser>
          <c:idx val="1"/>
          <c:order val="6"/>
          <c:tx>
            <c:v>X10,200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(length)'!$F$50:$F$60</c:f>
              <c:numCache>
                <c:formatCode>0.00</c:formatCode>
                <c:ptCount val="11"/>
                <c:pt idx="0">
                  <c:v>5.8529</c:v>
                </c:pt>
                <c:pt idx="1">
                  <c:v>6.2510000000000003</c:v>
                </c:pt>
                <c:pt idx="2">
                  <c:v>6.4550999999999998</c:v>
                </c:pt>
                <c:pt idx="3">
                  <c:v>6.5667999999999997</c:v>
                </c:pt>
                <c:pt idx="4">
                  <c:v>6.6734999999999998</c:v>
                </c:pt>
                <c:pt idx="5">
                  <c:v>6.7226999999999997</c:v>
                </c:pt>
                <c:pt idx="6">
                  <c:v>6.7352999999999996</c:v>
                </c:pt>
                <c:pt idx="7">
                  <c:v>6.7430000000000003</c:v>
                </c:pt>
                <c:pt idx="8">
                  <c:v>6.7948000000000004</c:v>
                </c:pt>
                <c:pt idx="9">
                  <c:v>6.8380000000000001</c:v>
                </c:pt>
                <c:pt idx="10">
                  <c:v>6.9490999999999996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32-4CEF-83DE-78C1BF3123A0}"/>
            </c:ext>
          </c:extLst>
        </c:ser>
        <c:ser>
          <c:idx val="0"/>
          <c:order val="7"/>
          <c:tx>
            <c:v>X10,500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(length)'!$C$50:$C$60</c:f>
              <c:numCache>
                <c:formatCode>0.00</c:formatCode>
                <c:ptCount val="11"/>
                <c:pt idx="0">
                  <c:v>5.9141000000000004</c:v>
                </c:pt>
                <c:pt idx="1">
                  <c:v>6.2359</c:v>
                </c:pt>
                <c:pt idx="2">
                  <c:v>6.4336000000000002</c:v>
                </c:pt>
                <c:pt idx="3">
                  <c:v>6.6060999999999996</c:v>
                </c:pt>
                <c:pt idx="4">
                  <c:v>6.5951000000000004</c:v>
                </c:pt>
                <c:pt idx="5">
                  <c:v>6.6784999999999997</c:v>
                </c:pt>
                <c:pt idx="6">
                  <c:v>6.6763000000000003</c:v>
                </c:pt>
                <c:pt idx="7">
                  <c:v>6.7401999999999997</c:v>
                </c:pt>
                <c:pt idx="8">
                  <c:v>6.7325999999999997</c:v>
                </c:pt>
                <c:pt idx="9">
                  <c:v>6.8371000000000004</c:v>
                </c:pt>
                <c:pt idx="10">
                  <c:v>6.8337000000000003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32-4CEF-83DE-78C1BF31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200944"/>
        <c:axId val="-1839214000"/>
      </c:scatterChart>
      <c:scatterChart>
        <c:scatterStyle val="lineMarker"/>
        <c:varyColors val="0"/>
        <c:ser>
          <c:idx val="4"/>
          <c:order val="0"/>
          <c:tx>
            <c:v>C 0.5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(length)'!$L$63:$L$73</c:f>
              <c:numCache>
                <c:formatCode>0.00</c:formatCode>
                <c:ptCount val="11"/>
                <c:pt idx="0">
                  <c:v>0.30230000000000001</c:v>
                </c:pt>
                <c:pt idx="1">
                  <c:v>0.1255</c:v>
                </c:pt>
                <c:pt idx="2">
                  <c:v>7.9200000000000007E-2</c:v>
                </c:pt>
                <c:pt idx="3">
                  <c:v>6.0999999999999999E-2</c:v>
                </c:pt>
                <c:pt idx="4">
                  <c:v>5.3900000000000003E-2</c:v>
                </c:pt>
                <c:pt idx="5">
                  <c:v>5.0700000000000002E-2</c:v>
                </c:pt>
                <c:pt idx="6">
                  <c:v>5.3100000000000001E-2</c:v>
                </c:pt>
                <c:pt idx="7">
                  <c:v>4.7600000000000003E-2</c:v>
                </c:pt>
                <c:pt idx="8">
                  <c:v>3.5099999999999999E-2</c:v>
                </c:pt>
                <c:pt idx="9">
                  <c:v>3.85E-2</c:v>
                </c:pt>
                <c:pt idx="10">
                  <c:v>1.7100000000000001E-2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632-4CEF-83DE-78C1BF3123A0}"/>
            </c:ext>
          </c:extLst>
        </c:ser>
        <c:ser>
          <c:idx val="5"/>
          <c:order val="1"/>
          <c:tx>
            <c:v>C 1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(length)'!$I$63:$I$73</c:f>
              <c:numCache>
                <c:formatCode>0.00</c:formatCode>
                <c:ptCount val="11"/>
                <c:pt idx="0">
                  <c:v>0.30909999999999999</c:v>
                </c:pt>
                <c:pt idx="1">
                  <c:v>0.12239999999999999</c:v>
                </c:pt>
                <c:pt idx="2">
                  <c:v>8.1299999999999997E-2</c:v>
                </c:pt>
                <c:pt idx="3">
                  <c:v>6.9800000000000001E-2</c:v>
                </c:pt>
                <c:pt idx="4">
                  <c:v>5.1299999999999998E-2</c:v>
                </c:pt>
                <c:pt idx="5">
                  <c:v>4.6100000000000002E-2</c:v>
                </c:pt>
                <c:pt idx="6">
                  <c:v>4.4699999999999997E-2</c:v>
                </c:pt>
                <c:pt idx="7">
                  <c:v>3.32E-2</c:v>
                </c:pt>
                <c:pt idx="8">
                  <c:v>2.7300000000000001E-2</c:v>
                </c:pt>
                <c:pt idx="9">
                  <c:v>1.9199999999999998E-2</c:v>
                </c:pt>
                <c:pt idx="10">
                  <c:v>1.7100000000000001E-2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632-4CEF-83DE-78C1BF3123A0}"/>
            </c:ext>
          </c:extLst>
        </c:ser>
        <c:ser>
          <c:idx val="6"/>
          <c:order val="2"/>
          <c:tx>
            <c:v>C 2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(length)'!$F$63:$F$73</c:f>
              <c:numCache>
                <c:formatCode>0.00</c:formatCode>
                <c:ptCount val="11"/>
                <c:pt idx="0">
                  <c:v>0.31380000000000002</c:v>
                </c:pt>
                <c:pt idx="1">
                  <c:v>0.12429999999999999</c:v>
                </c:pt>
                <c:pt idx="2">
                  <c:v>7.9200000000000007E-2</c:v>
                </c:pt>
                <c:pt idx="3">
                  <c:v>6.7500000000000004E-2</c:v>
                </c:pt>
                <c:pt idx="4">
                  <c:v>5.4300000000000001E-2</c:v>
                </c:pt>
                <c:pt idx="5">
                  <c:v>3.9800000000000002E-2</c:v>
                </c:pt>
                <c:pt idx="6">
                  <c:v>3.7400000000000003E-2</c:v>
                </c:pt>
                <c:pt idx="7">
                  <c:v>4.7199999999999999E-2</c:v>
                </c:pt>
                <c:pt idx="8">
                  <c:v>2.7799999999999998E-2</c:v>
                </c:pt>
                <c:pt idx="9">
                  <c:v>3.0200000000000001E-2</c:v>
                </c:pt>
                <c:pt idx="10">
                  <c:v>1.78E-2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632-4CEF-83DE-78C1BF3123A0}"/>
            </c:ext>
          </c:extLst>
        </c:ser>
        <c:ser>
          <c:idx val="7"/>
          <c:order val="3"/>
          <c:tx>
            <c:v>C 5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(length)'!$C$63:$C$73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0.122</c:v>
                </c:pt>
                <c:pt idx="2">
                  <c:v>8.4199999999999997E-2</c:v>
                </c:pt>
                <c:pt idx="3">
                  <c:v>5.6500000000000002E-2</c:v>
                </c:pt>
                <c:pt idx="4">
                  <c:v>5.4600000000000003E-2</c:v>
                </c:pt>
                <c:pt idx="5">
                  <c:v>4.9700000000000001E-2</c:v>
                </c:pt>
                <c:pt idx="6">
                  <c:v>3.6499999999999998E-2</c:v>
                </c:pt>
                <c:pt idx="7">
                  <c:v>3.6499999999999998E-2</c:v>
                </c:pt>
                <c:pt idx="8">
                  <c:v>2.75E-2</c:v>
                </c:pt>
                <c:pt idx="9">
                  <c:v>2.8500000000000001E-2</c:v>
                </c:pt>
                <c:pt idx="10">
                  <c:v>3.1099999999999999E-2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632-4CEF-83DE-78C1BF31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199856"/>
        <c:axId val="-1839213456"/>
      </c:scatterChart>
      <c:valAx>
        <c:axId val="-1839200944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14000"/>
        <c:crosses val="autoZero"/>
        <c:crossBetween val="midCat"/>
      </c:valAx>
      <c:valAx>
        <c:axId val="-1839214000"/>
        <c:scaling>
          <c:orientation val="minMax"/>
          <c:max val="7.5"/>
          <c:min val="4.5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00944"/>
        <c:crosses val="autoZero"/>
        <c:crossBetween val="midCat"/>
        <c:majorUnit val="0.5"/>
      </c:valAx>
      <c:valAx>
        <c:axId val="-1839213456"/>
        <c:scaling>
          <c:orientation val="minMax"/>
          <c:max val="0.5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199856"/>
        <c:crosses val="max"/>
        <c:crossBetween val="midCat"/>
        <c:majorUnit val="0.1"/>
      </c:valAx>
      <c:valAx>
        <c:axId val="-1839199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921345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4"/>
          <c:tx>
            <c:v>X10,50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(length)'!$M$50:$M$60</c:f>
              <c:numCache>
                <c:formatCode>0.00</c:formatCode>
                <c:ptCount val="11"/>
                <c:pt idx="0">
                  <c:v>5.9227999999999996</c:v>
                </c:pt>
                <c:pt idx="1">
                  <c:v>6.0720000000000001</c:v>
                </c:pt>
                <c:pt idx="2">
                  <c:v>6.4207000000000001</c:v>
                </c:pt>
                <c:pt idx="3">
                  <c:v>6.5955000000000004</c:v>
                </c:pt>
                <c:pt idx="4">
                  <c:v>6.7104999999999997</c:v>
                </c:pt>
                <c:pt idx="5">
                  <c:v>6.7937000000000003</c:v>
                </c:pt>
                <c:pt idx="6">
                  <c:v>6.8724999999999996</c:v>
                </c:pt>
                <c:pt idx="7">
                  <c:v>6.9650999999999996</c:v>
                </c:pt>
                <c:pt idx="8">
                  <c:v>7.0380000000000003</c:v>
                </c:pt>
                <c:pt idx="9">
                  <c:v>7.0430999999999999</c:v>
                </c:pt>
                <c:pt idx="10">
                  <c:v>7.1417999999999999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0-45E0-B88A-8C3FE4909B4F}"/>
            </c:ext>
          </c:extLst>
        </c:ser>
        <c:ser>
          <c:idx val="2"/>
          <c:order val="5"/>
          <c:tx>
            <c:v>X10,100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(length)'!$J$50:$J$60</c:f>
              <c:numCache>
                <c:formatCode>0.00</c:formatCode>
                <c:ptCount val="11"/>
                <c:pt idx="0">
                  <c:v>5.9596</c:v>
                </c:pt>
                <c:pt idx="1">
                  <c:v>6.2026000000000003</c:v>
                </c:pt>
                <c:pt idx="2">
                  <c:v>6.4710000000000001</c:v>
                </c:pt>
                <c:pt idx="3">
                  <c:v>6.6106999999999996</c:v>
                </c:pt>
                <c:pt idx="4">
                  <c:v>6.6734999999999998</c:v>
                </c:pt>
                <c:pt idx="5">
                  <c:v>6.7607999999999997</c:v>
                </c:pt>
                <c:pt idx="6">
                  <c:v>6.8356000000000003</c:v>
                </c:pt>
                <c:pt idx="7">
                  <c:v>6.8452999999999999</c:v>
                </c:pt>
                <c:pt idx="8">
                  <c:v>6.9047999999999998</c:v>
                </c:pt>
                <c:pt idx="9">
                  <c:v>6.9480000000000004</c:v>
                </c:pt>
                <c:pt idx="10">
                  <c:v>7.0384000000000002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0-45E0-B88A-8C3FE4909B4F}"/>
            </c:ext>
          </c:extLst>
        </c:ser>
        <c:ser>
          <c:idx val="1"/>
          <c:order val="6"/>
          <c:tx>
            <c:v>X10,200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(length)'!$G$50:$G$60</c:f>
              <c:numCache>
                <c:formatCode>0.00</c:formatCode>
                <c:ptCount val="11"/>
                <c:pt idx="0">
                  <c:v>5.9443000000000001</c:v>
                </c:pt>
                <c:pt idx="1">
                  <c:v>6.1818999999999997</c:v>
                </c:pt>
                <c:pt idx="2">
                  <c:v>6.4139999999999997</c:v>
                </c:pt>
                <c:pt idx="3">
                  <c:v>6.5850999999999997</c:v>
                </c:pt>
                <c:pt idx="4">
                  <c:v>6.6994999999999996</c:v>
                </c:pt>
                <c:pt idx="5">
                  <c:v>6.7046000000000001</c:v>
                </c:pt>
                <c:pt idx="6">
                  <c:v>6.7633000000000001</c:v>
                </c:pt>
                <c:pt idx="7">
                  <c:v>6.7991999999999999</c:v>
                </c:pt>
                <c:pt idx="8">
                  <c:v>6.8456999999999999</c:v>
                </c:pt>
                <c:pt idx="9">
                  <c:v>6.9085000000000001</c:v>
                </c:pt>
                <c:pt idx="10">
                  <c:v>6.9892000000000003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60-45E0-B88A-8C3FE4909B4F}"/>
            </c:ext>
          </c:extLst>
        </c:ser>
        <c:ser>
          <c:idx val="0"/>
          <c:order val="7"/>
          <c:tx>
            <c:v>X10,500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(length)'!$C$50:$C$60</c:f>
              <c:numCache>
                <c:formatCode>0.00</c:formatCode>
                <c:ptCount val="11"/>
                <c:pt idx="0">
                  <c:v>5.9141000000000004</c:v>
                </c:pt>
                <c:pt idx="1">
                  <c:v>6.2359</c:v>
                </c:pt>
                <c:pt idx="2">
                  <c:v>6.4336000000000002</c:v>
                </c:pt>
                <c:pt idx="3">
                  <c:v>6.6060999999999996</c:v>
                </c:pt>
                <c:pt idx="4">
                  <c:v>6.5951000000000004</c:v>
                </c:pt>
                <c:pt idx="5">
                  <c:v>6.6784999999999997</c:v>
                </c:pt>
                <c:pt idx="6">
                  <c:v>6.6763000000000003</c:v>
                </c:pt>
                <c:pt idx="7">
                  <c:v>6.7401999999999997</c:v>
                </c:pt>
                <c:pt idx="8">
                  <c:v>6.7325999999999997</c:v>
                </c:pt>
                <c:pt idx="9">
                  <c:v>6.8371000000000004</c:v>
                </c:pt>
                <c:pt idx="10">
                  <c:v>6.8337000000000003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60-45E0-B88A-8C3FE490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212912"/>
        <c:axId val="-1839211824"/>
      </c:scatterChart>
      <c:scatterChart>
        <c:scatterStyle val="lineMarker"/>
        <c:varyColors val="0"/>
        <c:ser>
          <c:idx val="4"/>
          <c:order val="0"/>
          <c:tx>
            <c:v>C 0.5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(length)'!$M$63:$M$73</c:f>
              <c:numCache>
                <c:formatCode>0.00</c:formatCode>
                <c:ptCount val="11"/>
                <c:pt idx="0">
                  <c:v>0.50919999999999999</c:v>
                </c:pt>
                <c:pt idx="1">
                  <c:v>0.2102</c:v>
                </c:pt>
                <c:pt idx="2">
                  <c:v>0.1137</c:v>
                </c:pt>
                <c:pt idx="3">
                  <c:v>7.1499999999999994E-2</c:v>
                </c:pt>
                <c:pt idx="4">
                  <c:v>4.9200000000000001E-2</c:v>
                </c:pt>
                <c:pt idx="5">
                  <c:v>3.5999999999999997E-2</c:v>
                </c:pt>
                <c:pt idx="6">
                  <c:v>2.7400000000000001E-2</c:v>
                </c:pt>
                <c:pt idx="7">
                  <c:v>2.1499999999999998E-2</c:v>
                </c:pt>
                <c:pt idx="8">
                  <c:v>1.44E-2</c:v>
                </c:pt>
                <c:pt idx="9">
                  <c:v>1.04E-2</c:v>
                </c:pt>
                <c:pt idx="10">
                  <c:v>6.8999999999999999E-3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A60-45E0-B88A-8C3FE4909B4F}"/>
            </c:ext>
          </c:extLst>
        </c:ser>
        <c:ser>
          <c:idx val="5"/>
          <c:order val="1"/>
          <c:tx>
            <c:v>C 1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(length)'!$J$63:$J$73</c:f>
              <c:numCache>
                <c:formatCode>0.00</c:formatCode>
                <c:ptCount val="11"/>
                <c:pt idx="0">
                  <c:v>0.49790000000000001</c:v>
                </c:pt>
                <c:pt idx="1">
                  <c:v>0.17460000000000001</c:v>
                </c:pt>
                <c:pt idx="2">
                  <c:v>8.6800000000000002E-2</c:v>
                </c:pt>
                <c:pt idx="3">
                  <c:v>5.1700000000000003E-2</c:v>
                </c:pt>
                <c:pt idx="4">
                  <c:v>3.44E-2</c:v>
                </c:pt>
                <c:pt idx="5">
                  <c:v>2.4299999999999999E-2</c:v>
                </c:pt>
                <c:pt idx="6">
                  <c:v>1.8100000000000002E-2</c:v>
                </c:pt>
                <c:pt idx="7">
                  <c:v>1.41E-2</c:v>
                </c:pt>
                <c:pt idx="8">
                  <c:v>9.1999999999999998E-3</c:v>
                </c:pt>
                <c:pt idx="9">
                  <c:v>6.4000000000000003E-3</c:v>
                </c:pt>
                <c:pt idx="10">
                  <c:v>4.1000000000000003E-3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A60-45E0-B88A-8C3FE4909B4F}"/>
            </c:ext>
          </c:extLst>
        </c:ser>
        <c:ser>
          <c:idx val="6"/>
          <c:order val="2"/>
          <c:tx>
            <c:v>C 2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(length)'!$G$63:$G$73</c:f>
              <c:numCache>
                <c:formatCode>0.00</c:formatCode>
                <c:ptCount val="11"/>
                <c:pt idx="0">
                  <c:v>0.49390000000000001</c:v>
                </c:pt>
                <c:pt idx="1">
                  <c:v>0.14430000000000001</c:v>
                </c:pt>
                <c:pt idx="2">
                  <c:v>6.5600000000000006E-2</c:v>
                </c:pt>
                <c:pt idx="3">
                  <c:v>3.6900000000000002E-2</c:v>
                </c:pt>
                <c:pt idx="4">
                  <c:v>2.3400000000000001E-2</c:v>
                </c:pt>
                <c:pt idx="5">
                  <c:v>1.6299999999999999E-2</c:v>
                </c:pt>
                <c:pt idx="6">
                  <c:v>1.1900000000000001E-2</c:v>
                </c:pt>
                <c:pt idx="7">
                  <c:v>9.1000000000000004E-3</c:v>
                </c:pt>
                <c:pt idx="8">
                  <c:v>5.7999999999999996E-3</c:v>
                </c:pt>
                <c:pt idx="9">
                  <c:v>4.0000000000000001E-3</c:v>
                </c:pt>
                <c:pt idx="10">
                  <c:v>2.5000000000000001E-3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A60-45E0-B88A-8C3FE4909B4F}"/>
            </c:ext>
          </c:extLst>
        </c:ser>
        <c:ser>
          <c:idx val="7"/>
          <c:order val="3"/>
          <c:tx>
            <c:v>C 5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(length)'!$D$63:$D$73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0.122</c:v>
                </c:pt>
                <c:pt idx="2">
                  <c:v>8.4199999999999997E-2</c:v>
                </c:pt>
                <c:pt idx="3">
                  <c:v>5.6500000000000002E-2</c:v>
                </c:pt>
                <c:pt idx="4">
                  <c:v>5.4600000000000003E-2</c:v>
                </c:pt>
                <c:pt idx="5">
                  <c:v>4.9700000000000001E-2</c:v>
                </c:pt>
                <c:pt idx="6">
                  <c:v>3.6499999999999998E-2</c:v>
                </c:pt>
                <c:pt idx="7">
                  <c:v>3.6499999999999998E-2</c:v>
                </c:pt>
                <c:pt idx="8">
                  <c:v>2.75E-2</c:v>
                </c:pt>
                <c:pt idx="9">
                  <c:v>2.8500000000000001E-2</c:v>
                </c:pt>
                <c:pt idx="10">
                  <c:v>3.1099999999999999E-2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A60-45E0-B88A-8C3FE490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489200"/>
        <c:axId val="-1817494096"/>
      </c:scatterChart>
      <c:valAx>
        <c:axId val="-1839212912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11824"/>
        <c:crosses val="autoZero"/>
        <c:crossBetween val="midCat"/>
      </c:valAx>
      <c:valAx>
        <c:axId val="-1839211824"/>
        <c:scaling>
          <c:orientation val="minMax"/>
          <c:max val="7.5"/>
          <c:min val="4.5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9212912"/>
        <c:crosses val="autoZero"/>
        <c:crossBetween val="midCat"/>
        <c:majorUnit val="0.5"/>
      </c:valAx>
      <c:valAx>
        <c:axId val="-1817494096"/>
        <c:scaling>
          <c:orientation val="minMax"/>
          <c:max val="0.5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89200"/>
        <c:crosses val="max"/>
        <c:crossBetween val="midCat"/>
        <c:majorUnit val="0.1"/>
      </c:valAx>
      <c:valAx>
        <c:axId val="-18174892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749409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4"/>
          <c:tx>
            <c:v>X10,50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(length)'!$N$50:$N$60</c:f>
              <c:numCache>
                <c:formatCode>0.00</c:formatCode>
                <c:ptCount val="11"/>
                <c:pt idx="0">
                  <c:v>5.9141000000000004</c:v>
                </c:pt>
                <c:pt idx="1">
                  <c:v>6.0510000000000002</c:v>
                </c:pt>
                <c:pt idx="2">
                  <c:v>6.5353000000000003</c:v>
                </c:pt>
                <c:pt idx="3">
                  <c:v>6.5858999999999996</c:v>
                </c:pt>
                <c:pt idx="4">
                  <c:v>6.7126999999999999</c:v>
                </c:pt>
                <c:pt idx="5">
                  <c:v>6.7636000000000003</c:v>
                </c:pt>
                <c:pt idx="6">
                  <c:v>6.8357999999999999</c:v>
                </c:pt>
                <c:pt idx="7">
                  <c:v>6.9882</c:v>
                </c:pt>
                <c:pt idx="8">
                  <c:v>7.0358000000000001</c:v>
                </c:pt>
                <c:pt idx="9">
                  <c:v>6.9897999999999998</c:v>
                </c:pt>
                <c:pt idx="10">
                  <c:v>7.0968999999999998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11-44EF-8A62-BEE52CD36A2F}"/>
            </c:ext>
          </c:extLst>
        </c:ser>
        <c:ser>
          <c:idx val="2"/>
          <c:order val="5"/>
          <c:tx>
            <c:v>X10,100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(length)'!$K$50:$K$60</c:f>
              <c:numCache>
                <c:formatCode>0.00</c:formatCode>
                <c:ptCount val="11"/>
                <c:pt idx="0">
                  <c:v>5.9141000000000004</c:v>
                </c:pt>
                <c:pt idx="1">
                  <c:v>6.3160999999999996</c:v>
                </c:pt>
                <c:pt idx="2">
                  <c:v>6.5627000000000004</c:v>
                </c:pt>
                <c:pt idx="3">
                  <c:v>6.5839999999999996</c:v>
                </c:pt>
                <c:pt idx="4">
                  <c:v>6.6832000000000003</c:v>
                </c:pt>
                <c:pt idx="5">
                  <c:v>6.7377000000000002</c:v>
                </c:pt>
                <c:pt idx="6">
                  <c:v>6.7622</c:v>
                </c:pt>
                <c:pt idx="7">
                  <c:v>6.7831999999999999</c:v>
                </c:pt>
                <c:pt idx="8">
                  <c:v>6.8597000000000001</c:v>
                </c:pt>
                <c:pt idx="9">
                  <c:v>6.9111000000000002</c:v>
                </c:pt>
                <c:pt idx="10">
                  <c:v>6.9950000000000001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11-44EF-8A62-BEE52CD36A2F}"/>
            </c:ext>
          </c:extLst>
        </c:ser>
        <c:ser>
          <c:idx val="1"/>
          <c:order val="6"/>
          <c:tx>
            <c:v>X10,200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(length)'!$H$50:$H$60</c:f>
              <c:numCache>
                <c:formatCode>0.00</c:formatCode>
                <c:ptCount val="11"/>
                <c:pt idx="0">
                  <c:v>5.9141000000000004</c:v>
                </c:pt>
                <c:pt idx="1">
                  <c:v>6.2521000000000004</c:v>
                </c:pt>
                <c:pt idx="2">
                  <c:v>6.4599000000000002</c:v>
                </c:pt>
                <c:pt idx="3">
                  <c:v>6.5773999999999999</c:v>
                </c:pt>
                <c:pt idx="4">
                  <c:v>6.6840000000000002</c:v>
                </c:pt>
                <c:pt idx="5">
                  <c:v>6.7362000000000002</c:v>
                </c:pt>
                <c:pt idx="6">
                  <c:v>6.7445000000000004</c:v>
                </c:pt>
                <c:pt idx="7">
                  <c:v>6.7510000000000003</c:v>
                </c:pt>
                <c:pt idx="8">
                  <c:v>6.8067000000000002</c:v>
                </c:pt>
                <c:pt idx="9">
                  <c:v>6.8532000000000002</c:v>
                </c:pt>
                <c:pt idx="10">
                  <c:v>6.9573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11-44EF-8A62-BEE52CD36A2F}"/>
            </c:ext>
          </c:extLst>
        </c:ser>
        <c:ser>
          <c:idx val="0"/>
          <c:order val="7"/>
          <c:tx>
            <c:v>X10,500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'Study B (length)'!$B$50:$B$60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(length)'!$C$50:$C$60</c:f>
              <c:numCache>
                <c:formatCode>0.00</c:formatCode>
                <c:ptCount val="11"/>
                <c:pt idx="0">
                  <c:v>5.9141000000000004</c:v>
                </c:pt>
                <c:pt idx="1">
                  <c:v>6.2359</c:v>
                </c:pt>
                <c:pt idx="2">
                  <c:v>6.4336000000000002</c:v>
                </c:pt>
                <c:pt idx="3">
                  <c:v>6.6060999999999996</c:v>
                </c:pt>
                <c:pt idx="4">
                  <c:v>6.5951000000000004</c:v>
                </c:pt>
                <c:pt idx="5">
                  <c:v>6.6784999999999997</c:v>
                </c:pt>
                <c:pt idx="6">
                  <c:v>6.6763000000000003</c:v>
                </c:pt>
                <c:pt idx="7">
                  <c:v>6.7401999999999997</c:v>
                </c:pt>
                <c:pt idx="8">
                  <c:v>6.7325999999999997</c:v>
                </c:pt>
                <c:pt idx="9">
                  <c:v>6.8371000000000004</c:v>
                </c:pt>
                <c:pt idx="10">
                  <c:v>6.8337000000000003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11-44EF-8A62-BEE52CD3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488112"/>
        <c:axId val="-1817479408"/>
      </c:scatterChart>
      <c:scatterChart>
        <c:scatterStyle val="lineMarker"/>
        <c:varyColors val="0"/>
        <c:ser>
          <c:idx val="4"/>
          <c:order val="0"/>
          <c:tx>
            <c:v>C 0.5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(length)'!$N$63:$N$73</c:f>
              <c:numCache>
                <c:formatCode>0.00</c:formatCode>
                <c:ptCount val="11"/>
                <c:pt idx="0">
                  <c:v>0.51070000000000004</c:v>
                </c:pt>
                <c:pt idx="1">
                  <c:v>0.21310000000000001</c:v>
                </c:pt>
                <c:pt idx="2">
                  <c:v>0.1011</c:v>
                </c:pt>
                <c:pt idx="3">
                  <c:v>7.2400000000000006E-2</c:v>
                </c:pt>
                <c:pt idx="4">
                  <c:v>4.9000000000000002E-2</c:v>
                </c:pt>
                <c:pt idx="5">
                  <c:v>3.8100000000000002E-2</c:v>
                </c:pt>
                <c:pt idx="6">
                  <c:v>2.9700000000000001E-2</c:v>
                </c:pt>
                <c:pt idx="7">
                  <c:v>2.0299999999999999E-2</c:v>
                </c:pt>
                <c:pt idx="8">
                  <c:v>1.4500000000000001E-2</c:v>
                </c:pt>
                <c:pt idx="9">
                  <c:v>1.26E-2</c:v>
                </c:pt>
                <c:pt idx="10">
                  <c:v>8.3999999999999995E-3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911-44EF-8A62-BEE52CD36A2F}"/>
            </c:ext>
          </c:extLst>
        </c:ser>
        <c:ser>
          <c:idx val="5"/>
          <c:order val="1"/>
          <c:tx>
            <c:v>C 1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(length)'!$K$63:$K$73</c:f>
              <c:numCache>
                <c:formatCode>0.00</c:formatCode>
                <c:ptCount val="11"/>
                <c:pt idx="0">
                  <c:v>0.51070000000000004</c:v>
                </c:pt>
                <c:pt idx="1">
                  <c:v>0.15260000000000001</c:v>
                </c:pt>
                <c:pt idx="2">
                  <c:v>7.3400000000000007E-2</c:v>
                </c:pt>
                <c:pt idx="3">
                  <c:v>5.4899999999999997E-2</c:v>
                </c:pt>
                <c:pt idx="4">
                  <c:v>3.3399999999999999E-2</c:v>
                </c:pt>
                <c:pt idx="5">
                  <c:v>2.64E-2</c:v>
                </c:pt>
                <c:pt idx="6">
                  <c:v>2.4E-2</c:v>
                </c:pt>
                <c:pt idx="7">
                  <c:v>1.8499999999999999E-2</c:v>
                </c:pt>
                <c:pt idx="8">
                  <c:v>1.18E-2</c:v>
                </c:pt>
                <c:pt idx="9">
                  <c:v>8.2000000000000007E-3</c:v>
                </c:pt>
                <c:pt idx="10">
                  <c:v>5.8999999999999999E-3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911-44EF-8A62-BEE52CD36A2F}"/>
            </c:ext>
          </c:extLst>
        </c:ser>
        <c:ser>
          <c:idx val="6"/>
          <c:order val="2"/>
          <c:tx>
            <c:v>C 2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(length)'!$H$63:$H$73</c:f>
              <c:numCache>
                <c:formatCode>0.00</c:formatCode>
                <c:ptCount val="11"/>
                <c:pt idx="0">
                  <c:v>0.51070000000000004</c:v>
                </c:pt>
                <c:pt idx="1">
                  <c:v>0.121</c:v>
                </c:pt>
                <c:pt idx="2">
                  <c:v>5.4800000000000001E-2</c:v>
                </c:pt>
                <c:pt idx="3">
                  <c:v>3.8300000000000001E-2</c:v>
                </c:pt>
                <c:pt idx="4">
                  <c:v>2.5899999999999999E-2</c:v>
                </c:pt>
                <c:pt idx="5">
                  <c:v>1.2500000000000001E-2</c:v>
                </c:pt>
                <c:pt idx="6">
                  <c:v>1.41E-2</c:v>
                </c:pt>
                <c:pt idx="7">
                  <c:v>1.43E-2</c:v>
                </c:pt>
                <c:pt idx="8">
                  <c:v>9.1999999999999998E-3</c:v>
                </c:pt>
                <c:pt idx="9">
                  <c:v>8.3000000000000001E-3</c:v>
                </c:pt>
                <c:pt idx="10">
                  <c:v>4.4000000000000003E-3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911-44EF-8A62-BEE52CD36A2F}"/>
            </c:ext>
          </c:extLst>
        </c:ser>
        <c:ser>
          <c:idx val="7"/>
          <c:order val="3"/>
          <c:tx>
            <c:v>C 5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'Study B (length)'!$B$63:$B$73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B (length)'!$D$63:$D$73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0.122</c:v>
                </c:pt>
                <c:pt idx="2">
                  <c:v>8.4199999999999997E-2</c:v>
                </c:pt>
                <c:pt idx="3">
                  <c:v>5.6500000000000002E-2</c:v>
                </c:pt>
                <c:pt idx="4">
                  <c:v>5.4600000000000003E-2</c:v>
                </c:pt>
                <c:pt idx="5">
                  <c:v>4.9700000000000001E-2</c:v>
                </c:pt>
                <c:pt idx="6">
                  <c:v>3.6499999999999998E-2</c:v>
                </c:pt>
                <c:pt idx="7">
                  <c:v>3.6499999999999998E-2</c:v>
                </c:pt>
                <c:pt idx="8">
                  <c:v>2.75E-2</c:v>
                </c:pt>
                <c:pt idx="9">
                  <c:v>2.8500000000000001E-2</c:v>
                </c:pt>
                <c:pt idx="10">
                  <c:v>3.1099999999999999E-2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911-44EF-8A62-BEE52CD3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492464"/>
        <c:axId val="-1817487568"/>
      </c:scatterChart>
      <c:valAx>
        <c:axId val="-1817488112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79408"/>
        <c:crosses val="autoZero"/>
        <c:crossBetween val="midCat"/>
      </c:valAx>
      <c:valAx>
        <c:axId val="-1817479408"/>
        <c:scaling>
          <c:orientation val="minMax"/>
          <c:max val="7.5"/>
          <c:min val="4.5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88112"/>
        <c:crosses val="autoZero"/>
        <c:crossBetween val="midCat"/>
        <c:majorUnit val="0.5"/>
      </c:valAx>
      <c:valAx>
        <c:axId val="-1817487568"/>
        <c:scaling>
          <c:orientation val="minMax"/>
          <c:max val="0.5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92464"/>
        <c:crosses val="max"/>
        <c:crossBetween val="midCat"/>
        <c:majorUnit val="0.1"/>
      </c:valAx>
      <c:valAx>
        <c:axId val="-18174924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748756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4"/>
          <c:tx>
            <c:v>X1,50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(precision)'!$T$3:$T$13</c:f>
              <c:numCache>
                <c:formatCode>0.0</c:formatCode>
                <c:ptCount val="11"/>
                <c:pt idx="0">
                  <c:v>9.0329999999999995</c:v>
                </c:pt>
                <c:pt idx="1">
                  <c:v>7.2927</c:v>
                </c:pt>
                <c:pt idx="2">
                  <c:v>7.5369000000000002</c:v>
                </c:pt>
                <c:pt idx="3">
                  <c:v>7.3472999999999997</c:v>
                </c:pt>
                <c:pt idx="4">
                  <c:v>7.4198000000000004</c:v>
                </c:pt>
                <c:pt idx="5">
                  <c:v>7.3593999999999999</c:v>
                </c:pt>
                <c:pt idx="6">
                  <c:v>7.2134</c:v>
                </c:pt>
                <c:pt idx="7">
                  <c:v>7.4946000000000002</c:v>
                </c:pt>
                <c:pt idx="8">
                  <c:v>7.1398000000000001</c:v>
                </c:pt>
                <c:pt idx="9">
                  <c:v>7.3227000000000002</c:v>
                </c:pt>
                <c:pt idx="10">
                  <c:v>7.1132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4102-B22F-3A8F1751935C}"/>
            </c:ext>
          </c:extLst>
        </c:ser>
        <c:ser>
          <c:idx val="2"/>
          <c:order val="5"/>
          <c:tx>
            <c:v>X1,100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(precision)'!$N$3:$N$13</c:f>
              <c:numCache>
                <c:formatCode>0.0</c:formatCode>
                <c:ptCount val="11"/>
                <c:pt idx="0">
                  <c:v>9.0329999999999995</c:v>
                </c:pt>
                <c:pt idx="1">
                  <c:v>7.8089000000000004</c:v>
                </c:pt>
                <c:pt idx="2">
                  <c:v>7.4104999999999999</c:v>
                </c:pt>
                <c:pt idx="3">
                  <c:v>7.3578999999999999</c:v>
                </c:pt>
                <c:pt idx="4">
                  <c:v>7.3807</c:v>
                </c:pt>
                <c:pt idx="5">
                  <c:v>7.2744</c:v>
                </c:pt>
                <c:pt idx="6">
                  <c:v>7.3395999999999999</c:v>
                </c:pt>
                <c:pt idx="7">
                  <c:v>7.3497000000000003</c:v>
                </c:pt>
                <c:pt idx="8">
                  <c:v>7.2275</c:v>
                </c:pt>
                <c:pt idx="9">
                  <c:v>7.1329000000000002</c:v>
                </c:pt>
                <c:pt idx="10">
                  <c:v>7.2877999999999998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B0-4102-B22F-3A8F1751935C}"/>
            </c:ext>
          </c:extLst>
        </c:ser>
        <c:ser>
          <c:idx val="1"/>
          <c:order val="6"/>
          <c:tx>
            <c:v>X1,200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(precision)'!$H$3:$H$13</c:f>
              <c:numCache>
                <c:formatCode>0.00</c:formatCode>
                <c:ptCount val="11"/>
                <c:pt idx="0">
                  <c:v>9.0329999999999995</c:v>
                </c:pt>
                <c:pt idx="1">
                  <c:v>7.7896000000000001</c:v>
                </c:pt>
                <c:pt idx="2">
                  <c:v>7.4542999999999999</c:v>
                </c:pt>
                <c:pt idx="3">
                  <c:v>7.3625999999999996</c:v>
                </c:pt>
                <c:pt idx="4">
                  <c:v>7.3063000000000002</c:v>
                </c:pt>
                <c:pt idx="5">
                  <c:v>7.3089000000000004</c:v>
                </c:pt>
                <c:pt idx="6">
                  <c:v>7.3125999999999998</c:v>
                </c:pt>
                <c:pt idx="7">
                  <c:v>7.2830000000000004</c:v>
                </c:pt>
                <c:pt idx="8">
                  <c:v>7.3049999999999997</c:v>
                </c:pt>
                <c:pt idx="9">
                  <c:v>7.2232000000000003</c:v>
                </c:pt>
                <c:pt idx="10">
                  <c:v>7.2274000000000003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B0-4102-B22F-3A8F1751935C}"/>
            </c:ext>
          </c:extLst>
        </c:ser>
        <c:ser>
          <c:idx val="0"/>
          <c:order val="7"/>
          <c:tx>
            <c:v>X1,500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(precision)'!$B$3:$B$13</c:f>
              <c:numCache>
                <c:formatCode>General</c:formatCode>
                <c:ptCount val="11"/>
                <c:pt idx="0">
                  <c:v>9.0329999999999995</c:v>
                </c:pt>
                <c:pt idx="1">
                  <c:v>7.7819000000000003</c:v>
                </c:pt>
                <c:pt idx="2">
                  <c:v>7.5068000000000001</c:v>
                </c:pt>
                <c:pt idx="3">
                  <c:v>7.4267000000000003</c:v>
                </c:pt>
                <c:pt idx="4">
                  <c:v>7.3312999999999997</c:v>
                </c:pt>
                <c:pt idx="5">
                  <c:v>7.3242000000000003</c:v>
                </c:pt>
                <c:pt idx="6">
                  <c:v>7.2732999999999999</c:v>
                </c:pt>
                <c:pt idx="7">
                  <c:v>7.2888999999999999</c:v>
                </c:pt>
                <c:pt idx="8">
                  <c:v>7.2610999999999999</c:v>
                </c:pt>
                <c:pt idx="9">
                  <c:v>7.2351000000000001</c:v>
                </c:pt>
                <c:pt idx="10">
                  <c:v>7.2371999999999996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B0-4102-B22F-3A8F1751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490832"/>
        <c:axId val="-1817487024"/>
      </c:scatterChart>
      <c:scatterChart>
        <c:scatterStyle val="lineMarker"/>
        <c:varyColors val="0"/>
        <c:ser>
          <c:idx val="4"/>
          <c:order val="0"/>
          <c:tx>
            <c:v>C1,5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(precision)'!$U$3:$U$13</c:f>
              <c:numCache>
                <c:formatCode>0.0</c:formatCode>
                <c:ptCount val="11"/>
                <c:pt idx="0">
                  <c:v>0.29389999999999999</c:v>
                </c:pt>
                <c:pt idx="1">
                  <c:v>9.9099999999999994E-2</c:v>
                </c:pt>
                <c:pt idx="2">
                  <c:v>0.1157</c:v>
                </c:pt>
                <c:pt idx="3">
                  <c:v>5.8700000000000002E-2</c:v>
                </c:pt>
                <c:pt idx="4">
                  <c:v>7.6499999999999999E-2</c:v>
                </c:pt>
                <c:pt idx="5">
                  <c:v>4.87E-2</c:v>
                </c:pt>
                <c:pt idx="6">
                  <c:v>7.5600000000000001E-2</c:v>
                </c:pt>
                <c:pt idx="7">
                  <c:v>2.86E-2</c:v>
                </c:pt>
                <c:pt idx="8">
                  <c:v>3.7400000000000003E-2</c:v>
                </c:pt>
                <c:pt idx="9">
                  <c:v>2.9600000000000001E-2</c:v>
                </c:pt>
                <c:pt idx="10">
                  <c:v>2.7E-2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6B0-4102-B22F-3A8F1751935C}"/>
            </c:ext>
          </c:extLst>
        </c:ser>
        <c:ser>
          <c:idx val="5"/>
          <c:order val="1"/>
          <c:tx>
            <c:v>C1,2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(precision)'!$O$3:$O$13</c:f>
              <c:numCache>
                <c:formatCode>0.0</c:formatCode>
                <c:ptCount val="11"/>
                <c:pt idx="0">
                  <c:v>0.29389999999999999</c:v>
                </c:pt>
                <c:pt idx="1">
                  <c:v>0.1608</c:v>
                </c:pt>
                <c:pt idx="2">
                  <c:v>0.10290000000000001</c:v>
                </c:pt>
                <c:pt idx="3">
                  <c:v>8.6199999999999999E-2</c:v>
                </c:pt>
                <c:pt idx="4">
                  <c:v>7.6399999999999996E-2</c:v>
                </c:pt>
                <c:pt idx="5">
                  <c:v>6.7299999999999999E-2</c:v>
                </c:pt>
                <c:pt idx="6">
                  <c:v>5.6899999999999999E-2</c:v>
                </c:pt>
                <c:pt idx="7">
                  <c:v>4.6699999999999998E-2</c:v>
                </c:pt>
                <c:pt idx="8">
                  <c:v>3.6700000000000003E-2</c:v>
                </c:pt>
                <c:pt idx="9">
                  <c:v>2.07E-2</c:v>
                </c:pt>
                <c:pt idx="10">
                  <c:v>3.2399999999999998E-2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6B0-4102-B22F-3A8F1751935C}"/>
            </c:ext>
          </c:extLst>
        </c:ser>
        <c:ser>
          <c:idx val="6"/>
          <c:order val="2"/>
          <c:tx>
            <c:v>C1,1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(precision)'!$I$3:$I$13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0.15559999999999999</c:v>
                </c:pt>
                <c:pt idx="2">
                  <c:v>0.11409999999999999</c:v>
                </c:pt>
                <c:pt idx="3">
                  <c:v>8.6400000000000005E-2</c:v>
                </c:pt>
                <c:pt idx="4">
                  <c:v>7.85E-2</c:v>
                </c:pt>
                <c:pt idx="5">
                  <c:v>5.96E-2</c:v>
                </c:pt>
                <c:pt idx="6">
                  <c:v>5.8599999999999999E-2</c:v>
                </c:pt>
                <c:pt idx="7">
                  <c:v>4.4900000000000002E-2</c:v>
                </c:pt>
                <c:pt idx="8">
                  <c:v>4.4900000000000002E-2</c:v>
                </c:pt>
                <c:pt idx="9">
                  <c:v>3.5799999999999998E-2</c:v>
                </c:pt>
                <c:pt idx="10">
                  <c:v>3.2300000000000002E-2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6B0-4102-B22F-3A8F1751935C}"/>
            </c:ext>
          </c:extLst>
        </c:ser>
        <c:ser>
          <c:idx val="7"/>
          <c:order val="3"/>
          <c:tx>
            <c:v>C1,0.5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(precision)'!$C$3:$C$13</c:f>
              <c:numCache>
                <c:formatCode>0.00</c:formatCode>
                <c:ptCount val="11"/>
                <c:pt idx="0">
                  <c:v>0.29389999999999999</c:v>
                </c:pt>
                <c:pt idx="1">
                  <c:v>0.15920000000000001</c:v>
                </c:pt>
                <c:pt idx="2">
                  <c:v>0.10979999999999999</c:v>
                </c:pt>
                <c:pt idx="3">
                  <c:v>8.8400000000000006E-2</c:v>
                </c:pt>
                <c:pt idx="4">
                  <c:v>7.1900000000000006E-2</c:v>
                </c:pt>
                <c:pt idx="5">
                  <c:v>5.9700000000000003E-2</c:v>
                </c:pt>
                <c:pt idx="6">
                  <c:v>5.4800000000000001E-2</c:v>
                </c:pt>
                <c:pt idx="7">
                  <c:v>5.0299999999999997E-2</c:v>
                </c:pt>
                <c:pt idx="8">
                  <c:v>4.2299999999999997E-2</c:v>
                </c:pt>
                <c:pt idx="9">
                  <c:v>3.3300000000000003E-2</c:v>
                </c:pt>
                <c:pt idx="10">
                  <c:v>2.93E-2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6B0-4102-B22F-3A8F1751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483760"/>
        <c:axId val="-1817491376"/>
      </c:scatterChart>
      <c:valAx>
        <c:axId val="-1817490832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87024"/>
        <c:crosses val="autoZero"/>
        <c:crossBetween val="midCat"/>
      </c:valAx>
      <c:valAx>
        <c:axId val="-1817487024"/>
        <c:scaling>
          <c:orientation val="minMax"/>
          <c:max val="10.5"/>
          <c:min val="5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90832"/>
        <c:crosses val="autoZero"/>
        <c:crossBetween val="midCat"/>
        <c:majorUnit val="2"/>
      </c:valAx>
      <c:valAx>
        <c:axId val="-1817491376"/>
        <c:scaling>
          <c:orientation val="minMax"/>
          <c:max val="0.35000000000000003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83760"/>
        <c:crosses val="max"/>
        <c:crossBetween val="midCat"/>
        <c:majorUnit val="0.1"/>
      </c:valAx>
      <c:valAx>
        <c:axId val="-181748376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749137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X10,50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(precision)'!$V$3:$V$13</c:f>
              <c:numCache>
                <c:formatCode>0.0</c:formatCode>
                <c:ptCount val="11"/>
                <c:pt idx="0">
                  <c:v>5.0770999999999997</c:v>
                </c:pt>
                <c:pt idx="1">
                  <c:v>5.3421000000000003</c:v>
                </c:pt>
                <c:pt idx="2">
                  <c:v>6.2618999999999998</c:v>
                </c:pt>
                <c:pt idx="3">
                  <c:v>6.4142000000000001</c:v>
                </c:pt>
                <c:pt idx="4">
                  <c:v>6.6886000000000001</c:v>
                </c:pt>
                <c:pt idx="5">
                  <c:v>6.7613000000000003</c:v>
                </c:pt>
                <c:pt idx="6">
                  <c:v>6.7091000000000003</c:v>
                </c:pt>
                <c:pt idx="7">
                  <c:v>7.0594000000000001</c:v>
                </c:pt>
                <c:pt idx="8">
                  <c:v>6.8003999999999998</c:v>
                </c:pt>
                <c:pt idx="9">
                  <c:v>7.0457000000000001</c:v>
                </c:pt>
                <c:pt idx="10">
                  <c:v>6.8973000000000004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66-4C42-A8F7-AB60B4B5B069}"/>
            </c:ext>
          </c:extLst>
        </c:ser>
        <c:ser>
          <c:idx val="2"/>
          <c:order val="1"/>
          <c:tx>
            <c:v>X10,100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(precision)'!$P$3:$P$13</c:f>
              <c:numCache>
                <c:formatCode>0.0</c:formatCode>
                <c:ptCount val="11"/>
                <c:pt idx="0">
                  <c:v>4.9626000000000001</c:v>
                </c:pt>
                <c:pt idx="1">
                  <c:v>5.6363000000000003</c:v>
                </c:pt>
                <c:pt idx="2">
                  <c:v>5.9326999999999996</c:v>
                </c:pt>
                <c:pt idx="3">
                  <c:v>6.2390999999999996</c:v>
                </c:pt>
                <c:pt idx="4">
                  <c:v>6.4813000000000001</c:v>
                </c:pt>
                <c:pt idx="5">
                  <c:v>6.5233999999999996</c:v>
                </c:pt>
                <c:pt idx="6">
                  <c:v>6.6948999999999996</c:v>
                </c:pt>
                <c:pt idx="7">
                  <c:v>6.7851999999999997</c:v>
                </c:pt>
                <c:pt idx="8">
                  <c:v>6.7758000000000003</c:v>
                </c:pt>
                <c:pt idx="9">
                  <c:v>6.7565999999999997</c:v>
                </c:pt>
                <c:pt idx="10">
                  <c:v>6.9870000000000001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66-4C42-A8F7-AB60B4B5B069}"/>
            </c:ext>
          </c:extLst>
        </c:ser>
        <c:ser>
          <c:idx val="1"/>
          <c:order val="2"/>
          <c:tx>
            <c:v>X10,200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(precision)'!$J$3:$J$13</c:f>
              <c:numCache>
                <c:formatCode>0.00</c:formatCode>
                <c:ptCount val="11"/>
                <c:pt idx="0">
                  <c:v>4.9801000000000002</c:v>
                </c:pt>
                <c:pt idx="1">
                  <c:v>5.5968999999999998</c:v>
                </c:pt>
                <c:pt idx="2">
                  <c:v>5.9482999999999997</c:v>
                </c:pt>
                <c:pt idx="3">
                  <c:v>6.2152000000000003</c:v>
                </c:pt>
                <c:pt idx="4">
                  <c:v>6.3795000000000002</c:v>
                </c:pt>
                <c:pt idx="5">
                  <c:v>6.5313999999999997</c:v>
                </c:pt>
                <c:pt idx="6">
                  <c:v>6.6429</c:v>
                </c:pt>
                <c:pt idx="7">
                  <c:v>6.6948999999999996</c:v>
                </c:pt>
                <c:pt idx="8">
                  <c:v>6.8318000000000003</c:v>
                </c:pt>
                <c:pt idx="9">
                  <c:v>6.8273000000000001</c:v>
                </c:pt>
                <c:pt idx="10">
                  <c:v>6.9093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66-4C42-A8F7-AB60B4B5B069}"/>
            </c:ext>
          </c:extLst>
        </c:ser>
        <c:ser>
          <c:idx val="0"/>
          <c:order val="3"/>
          <c:tx>
            <c:v>X10,500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(precision)'!$D$3:$D$13</c:f>
              <c:numCache>
                <c:formatCode>0.00</c:formatCode>
                <c:ptCount val="11"/>
                <c:pt idx="0">
                  <c:v>4.9680999999999997</c:v>
                </c:pt>
                <c:pt idx="1">
                  <c:v>5.5974000000000004</c:v>
                </c:pt>
                <c:pt idx="2">
                  <c:v>6.0122999999999998</c:v>
                </c:pt>
                <c:pt idx="3">
                  <c:v>6.2916999999999996</c:v>
                </c:pt>
                <c:pt idx="4">
                  <c:v>6.4170999999999996</c:v>
                </c:pt>
                <c:pt idx="5">
                  <c:v>6.5589000000000004</c:v>
                </c:pt>
                <c:pt idx="6">
                  <c:v>6.6153000000000004</c:v>
                </c:pt>
                <c:pt idx="7">
                  <c:v>6.7117000000000004</c:v>
                </c:pt>
                <c:pt idx="8">
                  <c:v>6.798</c:v>
                </c:pt>
                <c:pt idx="9">
                  <c:v>6.8483999999999998</c:v>
                </c:pt>
                <c:pt idx="10">
                  <c:v>6.9273999999999996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66-4C42-A8F7-AB60B4B5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489744"/>
        <c:axId val="-1817490288"/>
      </c:scatterChart>
      <c:scatterChart>
        <c:scatterStyle val="lineMarker"/>
        <c:varyColors val="0"/>
        <c:ser>
          <c:idx val="4"/>
          <c:order val="4"/>
          <c:tx>
            <c:v>C10,5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(precision)'!$W$3:$W$13</c:f>
              <c:numCache>
                <c:formatCode>0.0</c:formatCode>
                <c:ptCount val="11"/>
                <c:pt idx="0">
                  <c:v>0.4002</c:v>
                </c:pt>
                <c:pt idx="1">
                  <c:v>0.1361</c:v>
                </c:pt>
                <c:pt idx="2">
                  <c:v>0.06</c:v>
                </c:pt>
                <c:pt idx="3">
                  <c:v>3.39E-2</c:v>
                </c:pt>
                <c:pt idx="4">
                  <c:v>2.1000000000000001E-2</c:v>
                </c:pt>
                <c:pt idx="5">
                  <c:v>1.43E-2</c:v>
                </c:pt>
                <c:pt idx="6">
                  <c:v>1.0500000000000001E-2</c:v>
                </c:pt>
                <c:pt idx="7">
                  <c:v>7.6E-3</c:v>
                </c:pt>
                <c:pt idx="8">
                  <c:v>4.8999999999999998E-3</c:v>
                </c:pt>
                <c:pt idx="9">
                  <c:v>3.2000000000000002E-3</c:v>
                </c:pt>
                <c:pt idx="10">
                  <c:v>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66-4C42-A8F7-AB60B4B5B069}"/>
            </c:ext>
          </c:extLst>
        </c:ser>
        <c:ser>
          <c:idx val="5"/>
          <c:order val="5"/>
          <c:tx>
            <c:v>C10,2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(precision)'!$Q$3:$Q$13</c:f>
              <c:numCache>
                <c:formatCode>0.0</c:formatCode>
                <c:ptCount val="11"/>
                <c:pt idx="0">
                  <c:v>0.41959999999999997</c:v>
                </c:pt>
                <c:pt idx="1">
                  <c:v>0.1565</c:v>
                </c:pt>
                <c:pt idx="2">
                  <c:v>8.0399999999999999E-2</c:v>
                </c:pt>
                <c:pt idx="3">
                  <c:v>4.7899999999999998E-2</c:v>
                </c:pt>
                <c:pt idx="4">
                  <c:v>3.15E-2</c:v>
                </c:pt>
                <c:pt idx="5">
                  <c:v>2.2499999999999999E-2</c:v>
                </c:pt>
                <c:pt idx="6">
                  <c:v>1.66E-2</c:v>
                </c:pt>
                <c:pt idx="7">
                  <c:v>1.2800000000000001E-2</c:v>
                </c:pt>
                <c:pt idx="8">
                  <c:v>8.3999999999999995E-3</c:v>
                </c:pt>
                <c:pt idx="9">
                  <c:v>6.0000000000000001E-3</c:v>
                </c:pt>
                <c:pt idx="10">
                  <c:v>3.8E-3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66-4C42-A8F7-AB60B4B5B069}"/>
            </c:ext>
          </c:extLst>
        </c:ser>
        <c:ser>
          <c:idx val="6"/>
          <c:order val="6"/>
          <c:tx>
            <c:v>C10,1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(precision)'!$K$3:$K$13</c:f>
              <c:numCache>
                <c:formatCode>0.00</c:formatCode>
                <c:ptCount val="11"/>
                <c:pt idx="0">
                  <c:v>0.41670000000000001</c:v>
                </c:pt>
                <c:pt idx="1">
                  <c:v>0.1595</c:v>
                </c:pt>
                <c:pt idx="2">
                  <c:v>8.2900000000000001E-2</c:v>
                </c:pt>
                <c:pt idx="3">
                  <c:v>5.0200000000000002E-2</c:v>
                </c:pt>
                <c:pt idx="4">
                  <c:v>3.3599999999999998E-2</c:v>
                </c:pt>
                <c:pt idx="5">
                  <c:v>2.4E-2</c:v>
                </c:pt>
                <c:pt idx="6">
                  <c:v>1.7999999999999999E-2</c:v>
                </c:pt>
                <c:pt idx="7">
                  <c:v>1.4E-2</c:v>
                </c:pt>
                <c:pt idx="8">
                  <c:v>9.1000000000000004E-3</c:v>
                </c:pt>
                <c:pt idx="9">
                  <c:v>6.4999999999999997E-3</c:v>
                </c:pt>
                <c:pt idx="10">
                  <c:v>4.1999999999999997E-3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066-4C42-A8F7-AB60B4B5B069}"/>
            </c:ext>
          </c:extLst>
        </c:ser>
        <c:ser>
          <c:idx val="7"/>
          <c:order val="7"/>
          <c:tx>
            <c:v>C10,0.5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(precision)'!$E$3:$E$13</c:f>
              <c:numCache>
                <c:formatCode>0.00</c:formatCode>
                <c:ptCount val="11"/>
                <c:pt idx="0">
                  <c:v>0.41870000000000002</c:v>
                </c:pt>
                <c:pt idx="1">
                  <c:v>0.1585</c:v>
                </c:pt>
                <c:pt idx="2">
                  <c:v>8.1199999999999994E-2</c:v>
                </c:pt>
                <c:pt idx="3">
                  <c:v>4.8800000000000003E-2</c:v>
                </c:pt>
                <c:pt idx="4">
                  <c:v>3.27E-2</c:v>
                </c:pt>
                <c:pt idx="5">
                  <c:v>2.3199999999999998E-2</c:v>
                </c:pt>
                <c:pt idx="6">
                  <c:v>1.7399999999999999E-2</c:v>
                </c:pt>
                <c:pt idx="7">
                  <c:v>1.35E-2</c:v>
                </c:pt>
                <c:pt idx="8">
                  <c:v>8.8000000000000005E-3</c:v>
                </c:pt>
                <c:pt idx="9">
                  <c:v>6.1999999999999998E-3</c:v>
                </c:pt>
                <c:pt idx="10">
                  <c:v>4.0000000000000001E-3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066-4C42-A8F7-AB60B4B5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485392"/>
        <c:axId val="-1817488656"/>
      </c:scatterChart>
      <c:valAx>
        <c:axId val="-1817489744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90288"/>
        <c:crosses val="autoZero"/>
        <c:crossBetween val="midCat"/>
      </c:valAx>
      <c:valAx>
        <c:axId val="-1817490288"/>
        <c:scaling>
          <c:orientation val="minMax"/>
          <c:max val="7.5"/>
          <c:min val="4.5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89744"/>
        <c:crosses val="autoZero"/>
        <c:crossBetween val="midCat"/>
        <c:majorUnit val="0.5"/>
      </c:valAx>
      <c:valAx>
        <c:axId val="-1817488656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85392"/>
        <c:crosses val="max"/>
        <c:crossBetween val="midCat"/>
        <c:majorUnit val="0.1"/>
      </c:valAx>
      <c:valAx>
        <c:axId val="-181748539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748865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81629832259458E-2"/>
          <c:y val="4.7675324555658809E-2"/>
          <c:w val="0.86025014569626512"/>
          <c:h val="0.85163555029849125"/>
        </c:manualLayout>
      </c:layout>
      <c:scatterChart>
        <c:scatterStyle val="lineMarker"/>
        <c:varyColors val="0"/>
        <c:ser>
          <c:idx val="1"/>
          <c:order val="0"/>
          <c:tx>
            <c:v>Model B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ComparisonABC!$B$18:$B$31</c:f>
              <c:numCache>
                <c:formatCode>0.00</c:formatCode>
                <c:ptCount val="14"/>
                <c:pt idx="0">
                  <c:v>4.9832000000000001</c:v>
                </c:pt>
                <c:pt idx="1">
                  <c:v>5.6710000000000003</c:v>
                </c:pt>
                <c:pt idx="2">
                  <c:v>6.0650000000000004</c:v>
                </c:pt>
                <c:pt idx="3">
                  <c:v>6.1848999999999998</c:v>
                </c:pt>
                <c:pt idx="4">
                  <c:v>6.3567</c:v>
                </c:pt>
                <c:pt idx="5">
                  <c:v>6.4873000000000003</c:v>
                </c:pt>
                <c:pt idx="6">
                  <c:v>6.6170999999999998</c:v>
                </c:pt>
                <c:pt idx="7">
                  <c:v>6.6513999999999998</c:v>
                </c:pt>
                <c:pt idx="8">
                  <c:v>6.7416</c:v>
                </c:pt>
                <c:pt idx="9">
                  <c:v>6.8372000000000002</c:v>
                </c:pt>
                <c:pt idx="10">
                  <c:v>6.9017999999999997</c:v>
                </c:pt>
                <c:pt idx="11">
                  <c:v>7.0612000000000004</c:v>
                </c:pt>
                <c:pt idx="12">
                  <c:v>7.0919999999999996</c:v>
                </c:pt>
                <c:pt idx="13">
                  <c:v>7.1420000000000003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9F-4F63-9C23-DAA1EE816BD4}"/>
            </c:ext>
          </c:extLst>
        </c:ser>
        <c:ser>
          <c:idx val="0"/>
          <c:order val="1"/>
          <c:tx>
            <c:v>Model C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ComparisonABC!$C$18:$C$31</c:f>
              <c:numCache>
                <c:formatCode>0.00</c:formatCode>
                <c:ptCount val="14"/>
                <c:pt idx="0">
                  <c:v>4.9622999999999999</c:v>
                </c:pt>
                <c:pt idx="1">
                  <c:v>5.7687999999999997</c:v>
                </c:pt>
                <c:pt idx="2">
                  <c:v>6.2304000000000004</c:v>
                </c:pt>
                <c:pt idx="3">
                  <c:v>6.3818000000000001</c:v>
                </c:pt>
                <c:pt idx="4">
                  <c:v>6.5393999999999997</c:v>
                </c:pt>
                <c:pt idx="5">
                  <c:v>6.6780999999999997</c:v>
                </c:pt>
                <c:pt idx="6">
                  <c:v>6.8289999999999997</c:v>
                </c:pt>
                <c:pt idx="7">
                  <c:v>6.8761000000000001</c:v>
                </c:pt>
                <c:pt idx="8">
                  <c:v>6.9886999999999997</c:v>
                </c:pt>
                <c:pt idx="9">
                  <c:v>7.1211000000000002</c:v>
                </c:pt>
                <c:pt idx="10">
                  <c:v>7.2061999999999999</c:v>
                </c:pt>
                <c:pt idx="11">
                  <c:v>7.3356000000000003</c:v>
                </c:pt>
                <c:pt idx="12">
                  <c:v>7.3486000000000002</c:v>
                </c:pt>
                <c:pt idx="13">
                  <c:v>7.476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9F-4F63-9C23-DAA1EE816BD4}"/>
            </c:ext>
          </c:extLst>
        </c:ser>
        <c:ser>
          <c:idx val="4"/>
          <c:order val="4"/>
          <c:tx>
            <c:v>No rec length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ComparisonABC!$J$18:$J$31</c:f>
              <c:numCache>
                <c:formatCode>0.00</c:formatCode>
                <c:ptCount val="14"/>
                <c:pt idx="0" formatCode="General">
                  <c:v>4.9615999999999998</c:v>
                </c:pt>
                <c:pt idx="1">
                  <c:v>5.8007</c:v>
                </c:pt>
                <c:pt idx="2">
                  <c:v>6.3747999999999996</c:v>
                </c:pt>
                <c:pt idx="3">
                  <c:v>6.7797999999999998</c:v>
                </c:pt>
                <c:pt idx="4">
                  <c:v>6.9074</c:v>
                </c:pt>
                <c:pt idx="5">
                  <c:v>7.1018999999999997</c:v>
                </c:pt>
                <c:pt idx="6">
                  <c:v>7.2942</c:v>
                </c:pt>
                <c:pt idx="7">
                  <c:v>7.3238000000000003</c:v>
                </c:pt>
                <c:pt idx="8">
                  <c:v>7.4344000000000001</c:v>
                </c:pt>
                <c:pt idx="9">
                  <c:v>7.6006</c:v>
                </c:pt>
                <c:pt idx="10">
                  <c:v>7.7068000000000003</c:v>
                </c:pt>
                <c:pt idx="11">
                  <c:v>7.6826999999999996</c:v>
                </c:pt>
                <c:pt idx="12">
                  <c:v>7.7812000000000001</c:v>
                </c:pt>
                <c:pt idx="13">
                  <c:v>7.9138999999999999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9F-4F63-9C23-DAA1EE81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13792"/>
        <c:axId val="-1837607264"/>
      </c:scatterChart>
      <c:scatterChart>
        <c:scatterStyle val="lineMarker"/>
        <c:varyColors val="0"/>
        <c:ser>
          <c:idx val="2"/>
          <c:order val="2"/>
          <c:tx>
            <c:v>Model B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ComparisonABC!$D$18:$D$31</c:f>
              <c:numCache>
                <c:formatCode>0.00</c:formatCode>
                <c:ptCount val="14"/>
                <c:pt idx="0">
                  <c:v>0.41610000000000003</c:v>
                </c:pt>
                <c:pt idx="1">
                  <c:v>0.15840000000000001</c:v>
                </c:pt>
                <c:pt idx="2">
                  <c:v>8.1900000000000001E-2</c:v>
                </c:pt>
                <c:pt idx="3">
                  <c:v>5.04E-2</c:v>
                </c:pt>
                <c:pt idx="4">
                  <c:v>3.3700000000000001E-2</c:v>
                </c:pt>
                <c:pt idx="5">
                  <c:v>2.41E-2</c:v>
                </c:pt>
                <c:pt idx="6">
                  <c:v>1.7999999999999999E-2</c:v>
                </c:pt>
                <c:pt idx="7">
                  <c:v>1.41E-2</c:v>
                </c:pt>
                <c:pt idx="8">
                  <c:v>9.1999999999999998E-3</c:v>
                </c:pt>
                <c:pt idx="9">
                  <c:v>6.4999999999999997E-3</c:v>
                </c:pt>
                <c:pt idx="10">
                  <c:v>4.1999999999999997E-3</c:v>
                </c:pt>
                <c:pt idx="11">
                  <c:v>2.3999999999999998E-3</c:v>
                </c:pt>
                <c:pt idx="12">
                  <c:v>1.2999999999999999E-3</c:v>
                </c:pt>
                <c:pt idx="13">
                  <c:v>5.9999999999999995E-4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9F-4F63-9C23-DAA1EE816BD4}"/>
            </c:ext>
          </c:extLst>
        </c:ser>
        <c:ser>
          <c:idx val="3"/>
          <c:order val="3"/>
          <c:tx>
            <c:v>Model C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ComparisonABC!$E$18:$E$31</c:f>
              <c:numCache>
                <c:formatCode>0.00</c:formatCode>
                <c:ptCount val="14"/>
                <c:pt idx="0">
                  <c:v>0.41970000000000002</c:v>
                </c:pt>
                <c:pt idx="1">
                  <c:v>0.14829999999999999</c:v>
                </c:pt>
                <c:pt idx="2">
                  <c:v>7.2400000000000006E-2</c:v>
                </c:pt>
                <c:pt idx="3">
                  <c:v>4.2700000000000002E-2</c:v>
                </c:pt>
                <c:pt idx="4">
                  <c:v>2.7799999999999998E-2</c:v>
                </c:pt>
                <c:pt idx="5">
                  <c:v>1.9300000000000001E-2</c:v>
                </c:pt>
                <c:pt idx="6">
                  <c:v>1.41E-2</c:v>
                </c:pt>
                <c:pt idx="7">
                  <c:v>1.0800000000000001E-2</c:v>
                </c:pt>
                <c:pt idx="8">
                  <c:v>6.8999999999999999E-3</c:v>
                </c:pt>
                <c:pt idx="9">
                  <c:v>4.7000000000000002E-3</c:v>
                </c:pt>
                <c:pt idx="10">
                  <c:v>2.8999999999999998E-3</c:v>
                </c:pt>
                <c:pt idx="11">
                  <c:v>1.6000000000000001E-3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9F-4F63-9C23-DAA1EE816BD4}"/>
            </c:ext>
          </c:extLst>
        </c:ser>
        <c:ser>
          <c:idx val="5"/>
          <c:order val="5"/>
          <c:tx>
            <c:v>BA4 cov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ComparisonABC!$K$18:$K$31</c:f>
              <c:numCache>
                <c:formatCode>0.00</c:formatCode>
                <c:ptCount val="14"/>
                <c:pt idx="0">
                  <c:v>0.41980000000000001</c:v>
                </c:pt>
                <c:pt idx="1">
                  <c:v>0.14219999999999999</c:v>
                </c:pt>
                <c:pt idx="2">
                  <c:v>6.6600000000000006E-2</c:v>
                </c:pt>
                <c:pt idx="3">
                  <c:v>3.73E-2</c:v>
                </c:pt>
                <c:pt idx="4">
                  <c:v>2.3800000000000002E-2</c:v>
                </c:pt>
                <c:pt idx="5">
                  <c:v>1.6199999999999999E-2</c:v>
                </c:pt>
                <c:pt idx="6">
                  <c:v>1.1599999999999999E-2</c:v>
                </c:pt>
                <c:pt idx="7">
                  <c:v>8.8000000000000005E-3</c:v>
                </c:pt>
                <c:pt idx="8">
                  <c:v>5.4999999999999997E-3</c:v>
                </c:pt>
                <c:pt idx="9">
                  <c:v>3.7000000000000002E-3</c:v>
                </c:pt>
                <c:pt idx="10">
                  <c:v>2.3E-3</c:v>
                </c:pt>
                <c:pt idx="11">
                  <c:v>1.1999999999999999E-3</c:v>
                </c:pt>
                <c:pt idx="12">
                  <c:v>5.9999999999999995E-4</c:v>
                </c:pt>
                <c:pt idx="13">
                  <c:v>2.9999999999999997E-4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D5-46B3-99B0-61B6236A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19776"/>
        <c:axId val="-1837606720"/>
      </c:scatterChart>
      <c:valAx>
        <c:axId val="-1837613792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07264"/>
        <c:crosses val="autoZero"/>
        <c:crossBetween val="midCat"/>
      </c:valAx>
      <c:valAx>
        <c:axId val="-1837607264"/>
        <c:scaling>
          <c:orientation val="minMax"/>
          <c:max val="9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13792"/>
        <c:crosses val="autoZero"/>
        <c:crossBetween val="midCat"/>
        <c:majorUnit val="2"/>
        <c:minorUnit val="1"/>
      </c:valAx>
      <c:valAx>
        <c:axId val="-1837606720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19776"/>
        <c:crosses val="max"/>
        <c:crossBetween val="midCat"/>
        <c:majorUnit val="0.1"/>
        <c:minorUnit val="0.1"/>
      </c:valAx>
      <c:valAx>
        <c:axId val="-183761977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7606720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t 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(precision)'!$Y$3:$Y$13</c:f>
              <c:numCache>
                <c:formatCode>General</c:formatCode>
                <c:ptCount val="11"/>
                <c:pt idx="1">
                  <c:v>1.6630958333333331E-2</c:v>
                </c:pt>
                <c:pt idx="2">
                  <c:v>3.7660767948717949E-2</c:v>
                </c:pt>
                <c:pt idx="3">
                  <c:v>0.18055076666666667</c:v>
                </c:pt>
                <c:pt idx="4">
                  <c:v>0.39263209999999998</c:v>
                </c:pt>
                <c:pt idx="5">
                  <c:v>0.78239828333333328</c:v>
                </c:pt>
                <c:pt idx="6">
                  <c:v>1.0683573166666667</c:v>
                </c:pt>
                <c:pt idx="7">
                  <c:v>1.4883863499999999</c:v>
                </c:pt>
                <c:pt idx="8">
                  <c:v>7.4553078833333331</c:v>
                </c:pt>
                <c:pt idx="9">
                  <c:v>5.6444395666666667</c:v>
                </c:pt>
                <c:pt idx="10">
                  <c:v>15.328802849999999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D-481C-BF29-8715C4052762}"/>
            </c:ext>
          </c:extLst>
        </c:ser>
        <c:ser>
          <c:idx val="2"/>
          <c:order val="1"/>
          <c:tx>
            <c:v>t 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(precision)'!$S$3:$S$13</c:f>
              <c:numCache>
                <c:formatCode>0.0</c:formatCode>
                <c:ptCount val="11"/>
                <c:pt idx="1">
                  <c:v>1.3139073819444446E-2</c:v>
                </c:pt>
                <c:pt idx="2">
                  <c:v>4.4748671228070178E-2</c:v>
                </c:pt>
                <c:pt idx="3">
                  <c:v>0.16724112407407407</c:v>
                </c:pt>
                <c:pt idx="4">
                  <c:v>0.2906573003472222</c:v>
                </c:pt>
                <c:pt idx="5">
                  <c:v>0.46404585904761908</c:v>
                </c:pt>
                <c:pt idx="6">
                  <c:v>0.75597658680555557</c:v>
                </c:pt>
                <c:pt idx="7">
                  <c:v>1.5019533249999999</c:v>
                </c:pt>
                <c:pt idx="8">
                  <c:v>1.8565667666666665</c:v>
                </c:pt>
                <c:pt idx="9">
                  <c:v>8.847382866666667</c:v>
                </c:pt>
                <c:pt idx="10">
                  <c:v>14.785830833333334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2D-481C-BF29-8715C4052762}"/>
            </c:ext>
          </c:extLst>
        </c:ser>
        <c:ser>
          <c:idx val="1"/>
          <c:order val="2"/>
          <c:tx>
            <c:v>t 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(precision)'!$M$3:$M$13</c:f>
              <c:numCache>
                <c:formatCode>General</c:formatCode>
                <c:ptCount val="11"/>
                <c:pt idx="1">
                  <c:v>8.992447378048005E-3</c:v>
                </c:pt>
                <c:pt idx="2">
                  <c:v>6.1635796070460706E-2</c:v>
                </c:pt>
                <c:pt idx="3">
                  <c:v>0.13287867813620072</c:v>
                </c:pt>
                <c:pt idx="4">
                  <c:v>0.26663282894736839</c:v>
                </c:pt>
                <c:pt idx="5">
                  <c:v>0.47767516602067184</c:v>
                </c:pt>
                <c:pt idx="6">
                  <c:v>0.80202955228494621</c:v>
                </c:pt>
                <c:pt idx="7">
                  <c:v>1.255971744927536</c:v>
                </c:pt>
                <c:pt idx="8">
                  <c:v>2.4794480577294689</c:v>
                </c:pt>
                <c:pt idx="9">
                  <c:v>5.0537765601626017</c:v>
                </c:pt>
                <c:pt idx="10">
                  <c:v>11.651684430208332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2D-481C-BF29-8715C4052762}"/>
            </c:ext>
          </c:extLst>
        </c:ser>
        <c:ser>
          <c:idx val="0"/>
          <c:order val="3"/>
          <c:tx>
            <c:v>t 500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(precision)'!$G$3:$G$13</c:f>
              <c:numCache>
                <c:formatCode>0.00</c:formatCode>
                <c:ptCount val="11"/>
                <c:pt idx="1">
                  <c:v>8.9560116768715534E-3</c:v>
                </c:pt>
                <c:pt idx="2">
                  <c:v>3.0380891975478642E-2</c:v>
                </c:pt>
                <c:pt idx="3">
                  <c:v>6.7165938703314082E-2</c:v>
                </c:pt>
                <c:pt idx="4">
                  <c:v>0.29162310620499787</c:v>
                </c:pt>
                <c:pt idx="5">
                  <c:v>0.46866235188620903</c:v>
                </c:pt>
                <c:pt idx="6">
                  <c:v>0.79075227599118947</c:v>
                </c:pt>
                <c:pt idx="7">
                  <c:v>1.2161796406140353</c:v>
                </c:pt>
                <c:pt idx="8">
                  <c:v>2.5480622061567164</c:v>
                </c:pt>
                <c:pt idx="9">
                  <c:v>4.742606783640082</c:v>
                </c:pt>
                <c:pt idx="10">
                  <c:v>10.720733010533333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2D-481C-BF29-8715C405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484304"/>
        <c:axId val="-1817482672"/>
      </c:scatterChart>
      <c:scatterChart>
        <c:scatterStyle val="lineMarker"/>
        <c:varyColors val="0"/>
        <c:ser>
          <c:idx val="4"/>
          <c:order val="4"/>
          <c:tx>
            <c:v>MC 5</c:v>
          </c:tx>
          <c:spPr>
            <a:ln w="952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C (precision)'!$X$4:$X$13</c:f>
              <c:numCache>
                <c:formatCode>0.0</c:formatCode>
                <c:ptCount val="10"/>
                <c:pt idx="0">
                  <c:v>19</c:v>
                </c:pt>
                <c:pt idx="1">
                  <c:v>24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A2D-481C-BF29-8715C4052762}"/>
            </c:ext>
          </c:extLst>
        </c:ser>
        <c:ser>
          <c:idx val="5"/>
          <c:order val="5"/>
          <c:tx>
            <c:v>MC 2</c:v>
          </c:tx>
          <c:spPr>
            <a:ln w="9525" cap="rnd">
              <a:solidFill>
                <a:srgbClr val="FF0000">
                  <a:alpha val="97000"/>
                </a:srgb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'Study C (precision)'!$A$4:$A$13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C (precision)'!$R$4:$R$13</c:f>
              <c:numCache>
                <c:formatCode>0.0</c:formatCode>
                <c:ptCount val="10"/>
                <c:pt idx="0">
                  <c:v>251</c:v>
                </c:pt>
                <c:pt idx="1">
                  <c:v>106</c:v>
                </c:pt>
                <c:pt idx="2">
                  <c:v>74</c:v>
                </c:pt>
                <c:pt idx="3">
                  <c:v>59</c:v>
                </c:pt>
                <c:pt idx="4">
                  <c:v>46</c:v>
                </c:pt>
                <c:pt idx="5">
                  <c:v>35</c:v>
                </c:pt>
                <c:pt idx="6">
                  <c:v>25</c:v>
                </c:pt>
                <c:pt idx="7">
                  <c:v>16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A2D-481C-BF29-8715C4052762}"/>
            </c:ext>
          </c:extLst>
        </c:ser>
        <c:ser>
          <c:idx val="6"/>
          <c:order val="6"/>
          <c:tx>
            <c:v>MC 1</c:v>
          </c:tx>
          <c:spPr>
            <a:ln w="95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C (precision)'!$A$4:$A$13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C (precision)'!$L$4:$L$13</c:f>
              <c:numCache>
                <c:formatCode>0.00</c:formatCode>
                <c:ptCount val="10"/>
                <c:pt idx="0">
                  <c:v>934</c:v>
                </c:pt>
                <c:pt idx="1">
                  <c:v>503</c:v>
                </c:pt>
                <c:pt idx="2">
                  <c:v>290</c:v>
                </c:pt>
                <c:pt idx="3">
                  <c:v>239</c:v>
                </c:pt>
                <c:pt idx="4">
                  <c:v>140</c:v>
                </c:pt>
                <c:pt idx="5">
                  <c:v>135</c:v>
                </c:pt>
                <c:pt idx="6">
                  <c:v>80</c:v>
                </c:pt>
                <c:pt idx="7">
                  <c:v>80</c:v>
                </c:pt>
                <c:pt idx="8">
                  <c:v>52</c:v>
                </c:pt>
                <c:pt idx="9">
                  <c:v>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A2D-481C-BF29-8715C4052762}"/>
            </c:ext>
          </c:extLst>
        </c:ser>
        <c:ser>
          <c:idx val="7"/>
          <c:order val="7"/>
          <c:tx>
            <c:v>MC 0.5</c:v>
          </c:tx>
          <c:spPr>
            <a:ln w="9525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(precision)'!$A$4:$A$13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</c:numCache>
            </c:numRef>
          </c:xVal>
          <c:yVal>
            <c:numRef>
              <c:f>'Study C (precision)'!$F$4:$F$13</c:f>
              <c:numCache>
                <c:formatCode>0.00</c:formatCode>
                <c:ptCount val="10"/>
                <c:pt idx="0">
                  <c:v>3899</c:v>
                </c:pt>
                <c:pt idx="1">
                  <c:v>1854</c:v>
                </c:pt>
                <c:pt idx="2">
                  <c:v>1205</c:v>
                </c:pt>
                <c:pt idx="3">
                  <c:v>798</c:v>
                </c:pt>
                <c:pt idx="4">
                  <c:v>550</c:v>
                </c:pt>
                <c:pt idx="5">
                  <c:v>465</c:v>
                </c:pt>
                <c:pt idx="6">
                  <c:v>391</c:v>
                </c:pt>
                <c:pt idx="7">
                  <c:v>279</c:v>
                </c:pt>
                <c:pt idx="8">
                  <c:v>174</c:v>
                </c:pt>
                <c:pt idx="9">
                  <c:v>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A2D-481C-BF29-8715C405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481584"/>
        <c:axId val="-1817482128"/>
      </c:scatterChart>
      <c:valAx>
        <c:axId val="-1817484304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82672"/>
        <c:crossesAt val="1.0000000000000004E-6"/>
        <c:crossBetween val="midCat"/>
      </c:valAx>
      <c:valAx>
        <c:axId val="-1817482672"/>
        <c:scaling>
          <c:logBase val="10"/>
          <c:orientation val="minMax"/>
          <c:max val="200"/>
          <c:min val="1.0000000000000003E-4"/>
        </c:scaling>
        <c:delete val="0"/>
        <c:axPos val="l"/>
        <c:numFmt formatCode="0.0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84304"/>
        <c:crosses val="autoZero"/>
        <c:crossBetween val="midCat"/>
        <c:majorUnit val="10"/>
      </c:valAx>
      <c:valAx>
        <c:axId val="-1817482128"/>
        <c:scaling>
          <c:orientation val="minMax"/>
          <c:max val="4000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81584"/>
        <c:crosses val="max"/>
        <c:crossBetween val="midCat"/>
        <c:majorUnit val="1000"/>
      </c:valAx>
      <c:valAx>
        <c:axId val="-18174815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748212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t 50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(precision)'!$X$3:$X$13</c:f>
              <c:numCache>
                <c:formatCode>0.0</c:formatCode>
                <c:ptCount val="11"/>
                <c:pt idx="1">
                  <c:v>19</c:v>
                </c:pt>
                <c:pt idx="2">
                  <c:v>24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E3-4EB7-BCF6-C71AA04DD3BE}"/>
            </c:ext>
          </c:extLst>
        </c:ser>
        <c:ser>
          <c:idx val="2"/>
          <c:order val="1"/>
          <c:tx>
            <c:v>t 100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(precision)'!$R$3:$R$13</c:f>
              <c:numCache>
                <c:formatCode>0.0</c:formatCode>
                <c:ptCount val="11"/>
                <c:pt idx="1">
                  <c:v>251</c:v>
                </c:pt>
                <c:pt idx="2">
                  <c:v>106</c:v>
                </c:pt>
                <c:pt idx="3">
                  <c:v>74</c:v>
                </c:pt>
                <c:pt idx="4">
                  <c:v>59</c:v>
                </c:pt>
                <c:pt idx="5">
                  <c:v>46</c:v>
                </c:pt>
                <c:pt idx="6">
                  <c:v>35</c:v>
                </c:pt>
                <c:pt idx="7">
                  <c:v>25</c:v>
                </c:pt>
                <c:pt idx="8">
                  <c:v>16</c:v>
                </c:pt>
                <c:pt idx="9">
                  <c:v>12</c:v>
                </c:pt>
                <c:pt idx="10">
                  <c:v>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E3-4EB7-BCF6-C71AA04DD3BE}"/>
            </c:ext>
          </c:extLst>
        </c:ser>
        <c:ser>
          <c:idx val="1"/>
          <c:order val="2"/>
          <c:tx>
            <c:v>t 200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(precision)'!$L$3:$L$13</c:f>
              <c:numCache>
                <c:formatCode>0.00</c:formatCode>
                <c:ptCount val="11"/>
                <c:pt idx="1">
                  <c:v>934</c:v>
                </c:pt>
                <c:pt idx="2">
                  <c:v>503</c:v>
                </c:pt>
                <c:pt idx="3">
                  <c:v>290</c:v>
                </c:pt>
                <c:pt idx="4">
                  <c:v>239</c:v>
                </c:pt>
                <c:pt idx="5">
                  <c:v>140</c:v>
                </c:pt>
                <c:pt idx="6">
                  <c:v>135</c:v>
                </c:pt>
                <c:pt idx="7">
                  <c:v>80</c:v>
                </c:pt>
                <c:pt idx="8">
                  <c:v>80</c:v>
                </c:pt>
                <c:pt idx="9">
                  <c:v>52</c:v>
                </c:pt>
                <c:pt idx="10">
                  <c:v>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E3-4EB7-BCF6-C71AA04DD3BE}"/>
            </c:ext>
          </c:extLst>
        </c:ser>
        <c:ser>
          <c:idx val="0"/>
          <c:order val="3"/>
          <c:tx>
            <c:v>t 500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'Study C (precision)'!$A$3:$A$13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</c:numCache>
            </c:numRef>
          </c:xVal>
          <c:yVal>
            <c:numRef>
              <c:f>'Study C (precision)'!$F$3:$F$13</c:f>
              <c:numCache>
                <c:formatCode>0.00</c:formatCode>
                <c:ptCount val="11"/>
                <c:pt idx="1">
                  <c:v>3899</c:v>
                </c:pt>
                <c:pt idx="2">
                  <c:v>1854</c:v>
                </c:pt>
                <c:pt idx="3">
                  <c:v>1205</c:v>
                </c:pt>
                <c:pt idx="4">
                  <c:v>798</c:v>
                </c:pt>
                <c:pt idx="5">
                  <c:v>550</c:v>
                </c:pt>
                <c:pt idx="6">
                  <c:v>465</c:v>
                </c:pt>
                <c:pt idx="7">
                  <c:v>391</c:v>
                </c:pt>
                <c:pt idx="8">
                  <c:v>279</c:v>
                </c:pt>
                <c:pt idx="9">
                  <c:v>174</c:v>
                </c:pt>
                <c:pt idx="10">
                  <c:v>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E3-4EB7-BCF6-C71AA04DD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7479952"/>
        <c:axId val="-1816511568"/>
      </c:scatterChart>
      <c:valAx>
        <c:axId val="-1817479952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11568"/>
        <c:crossesAt val="1.0000000000000004E-6"/>
        <c:crossBetween val="midCat"/>
      </c:valAx>
      <c:valAx>
        <c:axId val="-1816511568"/>
        <c:scaling>
          <c:orientation val="minMax"/>
          <c:max val="40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7479952"/>
        <c:crosses val="autoZero"/>
        <c:crossBetween val="midCat"/>
        <c:majorUnit val="1000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2"/>
          <c:tx>
            <c:v>time hexagonal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'Appendix C'!$L$4:$L$14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22</c:v>
                </c:pt>
                <c:pt idx="3">
                  <c:v>33</c:v>
                </c:pt>
                <c:pt idx="4">
                  <c:v>45</c:v>
                </c:pt>
                <c:pt idx="5">
                  <c:v>60</c:v>
                </c:pt>
                <c:pt idx="6">
                  <c:v>76</c:v>
                </c:pt>
                <c:pt idx="7">
                  <c:v>95</c:v>
                </c:pt>
                <c:pt idx="8">
                  <c:v>138</c:v>
                </c:pt>
                <c:pt idx="9">
                  <c:v>217</c:v>
                </c:pt>
                <c:pt idx="10">
                  <c:v>390</c:v>
                </c:pt>
              </c:numCache>
            </c:numRef>
          </c:xVal>
          <c:yVal>
            <c:numRef>
              <c:f>'Appendix C'!$P$4:$P$14</c:f>
              <c:numCache>
                <c:formatCode>0.0</c:formatCode>
                <c:ptCount val="11"/>
                <c:pt idx="0">
                  <c:v>6.2079997905081603E-3</c:v>
                </c:pt>
                <c:pt idx="1">
                  <c:v>1.5016946193815977E-2</c:v>
                </c:pt>
                <c:pt idx="2">
                  <c:v>2.9092893337799786E-2</c:v>
                </c:pt>
                <c:pt idx="3">
                  <c:v>5.2806926562416666E-2</c:v>
                </c:pt>
                <c:pt idx="4">
                  <c:v>9.0987057107026301E-2</c:v>
                </c:pt>
                <c:pt idx="5">
                  <c:v>0.1519389810322356</c:v>
                </c:pt>
                <c:pt idx="6">
                  <c:v>0.23270530046764573</c:v>
                </c:pt>
                <c:pt idx="7">
                  <c:v>0.33527246342944922</c:v>
                </c:pt>
                <c:pt idx="8">
                  <c:v>0.7729481065952134</c:v>
                </c:pt>
                <c:pt idx="9">
                  <c:v>1.8896217098141361</c:v>
                </c:pt>
                <c:pt idx="10">
                  <c:v>8.6209616452875171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5C-4C10-81C9-3396BFE60EE0}"/>
            </c:ext>
          </c:extLst>
        </c:ser>
        <c:ser>
          <c:idx val="1"/>
          <c:order val="3"/>
          <c:tx>
            <c:v>time square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'Appendix C'!$A$4:$A$14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  <c:pt idx="10">
                  <c:v>400</c:v>
                </c:pt>
              </c:numCache>
            </c:numRef>
          </c:xVal>
          <c:yVal>
            <c:numRef>
              <c:f>'Appendix C'!$E$4:$E$14</c:f>
              <c:numCache>
                <c:formatCode>0.0</c:formatCode>
                <c:ptCount val="11"/>
                <c:pt idx="0">
                  <c:v>2.7000000000000001E-3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0.02</c:v>
                </c:pt>
                <c:pt idx="4">
                  <c:v>3.15E-2</c:v>
                </c:pt>
                <c:pt idx="5">
                  <c:v>4.7399999999999998E-2</c:v>
                </c:pt>
                <c:pt idx="6">
                  <c:v>6.6000000000000003E-2</c:v>
                </c:pt>
                <c:pt idx="7">
                  <c:v>0.1244</c:v>
                </c:pt>
                <c:pt idx="8">
                  <c:v>0.22170000000000001</c:v>
                </c:pt>
                <c:pt idx="9">
                  <c:v>0.46899999999999997</c:v>
                </c:pt>
                <c:pt idx="10">
                  <c:v>1.2425999999999999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5C-4C10-81C9-3396BFE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512656"/>
        <c:axId val="-1816509936"/>
      </c:scatterChart>
      <c:scatterChart>
        <c:scatterStyle val="lineMarker"/>
        <c:varyColors val="0"/>
        <c:ser>
          <c:idx val="2"/>
          <c:order val="0"/>
          <c:tx>
            <c:v>MC hexagonal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'Appendix C'!$L$4:$L$14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22</c:v>
                </c:pt>
                <c:pt idx="3">
                  <c:v>33</c:v>
                </c:pt>
                <c:pt idx="4">
                  <c:v>45</c:v>
                </c:pt>
                <c:pt idx="5">
                  <c:v>60</c:v>
                </c:pt>
                <c:pt idx="6">
                  <c:v>76</c:v>
                </c:pt>
                <c:pt idx="7">
                  <c:v>95</c:v>
                </c:pt>
                <c:pt idx="8">
                  <c:v>138</c:v>
                </c:pt>
                <c:pt idx="9">
                  <c:v>217</c:v>
                </c:pt>
                <c:pt idx="10">
                  <c:v>390</c:v>
                </c:pt>
              </c:numCache>
            </c:numRef>
          </c:xVal>
          <c:yVal>
            <c:numRef>
              <c:f>'Appendix C'!$O$4:$O$14</c:f>
              <c:numCache>
                <c:formatCode>0.0</c:formatCode>
                <c:ptCount val="11"/>
                <c:pt idx="0">
                  <c:v>537</c:v>
                </c:pt>
                <c:pt idx="1">
                  <c:v>263</c:v>
                </c:pt>
                <c:pt idx="2">
                  <c:v>174</c:v>
                </c:pt>
                <c:pt idx="3">
                  <c:v>111</c:v>
                </c:pt>
                <c:pt idx="4">
                  <c:v>83</c:v>
                </c:pt>
                <c:pt idx="5">
                  <c:v>73</c:v>
                </c:pt>
                <c:pt idx="6">
                  <c:v>60</c:v>
                </c:pt>
                <c:pt idx="7">
                  <c:v>59</c:v>
                </c:pt>
                <c:pt idx="8">
                  <c:v>44</c:v>
                </c:pt>
                <c:pt idx="9">
                  <c:v>19</c:v>
                </c:pt>
                <c:pt idx="10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5C-4C10-81C9-3396BFE60EE0}"/>
            </c:ext>
          </c:extLst>
        </c:ser>
        <c:ser>
          <c:idx val="0"/>
          <c:order val="1"/>
          <c:tx>
            <c:v>MC square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'Appendix C'!$A$4:$A$14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  <c:pt idx="10">
                  <c:v>400</c:v>
                </c:pt>
              </c:numCache>
            </c:numRef>
          </c:xVal>
          <c:yVal>
            <c:numRef>
              <c:f>'Appendix C'!$D$4:$D$14</c:f>
              <c:numCache>
                <c:formatCode>0.0</c:formatCode>
                <c:ptCount val="11"/>
                <c:pt idx="0">
                  <c:v>931</c:v>
                </c:pt>
                <c:pt idx="1">
                  <c:v>374</c:v>
                </c:pt>
                <c:pt idx="2">
                  <c:v>237</c:v>
                </c:pt>
                <c:pt idx="3">
                  <c:v>180</c:v>
                </c:pt>
                <c:pt idx="4">
                  <c:v>125</c:v>
                </c:pt>
                <c:pt idx="5">
                  <c:v>95</c:v>
                </c:pt>
                <c:pt idx="6">
                  <c:v>70</c:v>
                </c:pt>
                <c:pt idx="7">
                  <c:v>51</c:v>
                </c:pt>
                <c:pt idx="8">
                  <c:v>30</c:v>
                </c:pt>
                <c:pt idx="9">
                  <c:v>26</c:v>
                </c:pt>
                <c:pt idx="10">
                  <c:v>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05C-4C10-81C9-3396BFE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506672"/>
        <c:axId val="-1816511024"/>
      </c:scatterChart>
      <c:valAx>
        <c:axId val="-1816512656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09936"/>
        <c:crossesAt val="1.0000000000000002E-3"/>
        <c:crossBetween val="midCat"/>
      </c:valAx>
      <c:valAx>
        <c:axId val="-1816509936"/>
        <c:scaling>
          <c:logBase val="10"/>
          <c:orientation val="minMax"/>
          <c:max val="20"/>
        </c:scaling>
        <c:delete val="0"/>
        <c:axPos val="l"/>
        <c:numFmt formatCode="0.0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12656"/>
        <c:crosses val="autoZero"/>
        <c:crossBetween val="midCat"/>
        <c:majorUnit val="10"/>
      </c:valAx>
      <c:valAx>
        <c:axId val="-1816511024"/>
        <c:scaling>
          <c:orientation val="minMax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06672"/>
        <c:crosses val="max"/>
        <c:crossBetween val="midCat"/>
        <c:majorUnit val="200"/>
      </c:valAx>
      <c:valAx>
        <c:axId val="-181650667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651102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 square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>
                  <a:alpha val="99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'Appendix C'!$A$3:$A$14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</c:numCache>
            </c:numRef>
          </c:xVal>
          <c:yVal>
            <c:numRef>
              <c:f>'Appendix C'!$B$3:$B$14</c:f>
              <c:numCache>
                <c:formatCode>0.0</c:formatCode>
                <c:ptCount val="12"/>
                <c:pt idx="0">
                  <c:v>4.9622999999999999</c:v>
                </c:pt>
                <c:pt idx="1">
                  <c:v>5.7687999999999997</c:v>
                </c:pt>
                <c:pt idx="2">
                  <c:v>6.2304000000000004</c:v>
                </c:pt>
                <c:pt idx="3">
                  <c:v>6.3818000000000001</c:v>
                </c:pt>
                <c:pt idx="4">
                  <c:v>6.5393999999999997</c:v>
                </c:pt>
                <c:pt idx="5">
                  <c:v>6.6780999999999997</c:v>
                </c:pt>
                <c:pt idx="6">
                  <c:v>6.8289999999999997</c:v>
                </c:pt>
                <c:pt idx="7">
                  <c:v>6.8761000000000001</c:v>
                </c:pt>
                <c:pt idx="8">
                  <c:v>6.9886999999999997</c:v>
                </c:pt>
                <c:pt idx="9">
                  <c:v>7.1211000000000002</c:v>
                </c:pt>
                <c:pt idx="10">
                  <c:v>7.2061999999999999</c:v>
                </c:pt>
                <c:pt idx="11">
                  <c:v>7.3356000000000003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66-4ABC-8860-8A8D726899BB}"/>
            </c:ext>
          </c:extLst>
        </c:ser>
        <c:ser>
          <c:idx val="2"/>
          <c:order val="2"/>
          <c:tx>
            <c:v>X hexa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'Appendix C'!$L$3:$L$14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22</c:v>
                </c:pt>
                <c:pt idx="4">
                  <c:v>33</c:v>
                </c:pt>
                <c:pt idx="5">
                  <c:v>45</c:v>
                </c:pt>
                <c:pt idx="6">
                  <c:v>60</c:v>
                </c:pt>
                <c:pt idx="7">
                  <c:v>76</c:v>
                </c:pt>
                <c:pt idx="8">
                  <c:v>95</c:v>
                </c:pt>
                <c:pt idx="9">
                  <c:v>138</c:v>
                </c:pt>
                <c:pt idx="10">
                  <c:v>217</c:v>
                </c:pt>
                <c:pt idx="11">
                  <c:v>390</c:v>
                </c:pt>
              </c:numCache>
            </c:numRef>
          </c:xVal>
          <c:yVal>
            <c:numRef>
              <c:f>'Appendix C'!$M$3:$M$14</c:f>
              <c:numCache>
                <c:formatCode>0.0</c:formatCode>
                <c:ptCount val="12"/>
                <c:pt idx="0">
                  <c:v>4.9419000000000004</c:v>
                </c:pt>
                <c:pt idx="1">
                  <c:v>6.1104000000000003</c:v>
                </c:pt>
                <c:pt idx="2">
                  <c:v>6.4260000000000002</c:v>
                </c:pt>
                <c:pt idx="3">
                  <c:v>6.62</c:v>
                </c:pt>
                <c:pt idx="4">
                  <c:v>6.8155999999999999</c:v>
                </c:pt>
                <c:pt idx="5">
                  <c:v>7.0034999999999998</c:v>
                </c:pt>
                <c:pt idx="6">
                  <c:v>7.0594000000000001</c:v>
                </c:pt>
                <c:pt idx="7">
                  <c:v>7.1837999999999997</c:v>
                </c:pt>
                <c:pt idx="8">
                  <c:v>7.2055999999999996</c:v>
                </c:pt>
                <c:pt idx="9">
                  <c:v>7.3277999999999999</c:v>
                </c:pt>
                <c:pt idx="10">
                  <c:v>7.4588000000000001</c:v>
                </c:pt>
                <c:pt idx="11">
                  <c:v>7.5705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66-4ABC-8860-8A8D72689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512112"/>
        <c:axId val="-1816501776"/>
      </c:scatterChart>
      <c:scatterChart>
        <c:scatterStyle val="lineMarker"/>
        <c:varyColors val="0"/>
        <c:ser>
          <c:idx val="1"/>
          <c:order val="1"/>
          <c:tx>
            <c:v>CoV square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'Appendix C'!$A$3:$A$14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</c:numCache>
            </c:numRef>
          </c:xVal>
          <c:yVal>
            <c:numRef>
              <c:f>'Appendix C'!$C$3:$C$14</c:f>
              <c:numCache>
                <c:formatCode>0.0</c:formatCode>
                <c:ptCount val="12"/>
                <c:pt idx="0">
                  <c:v>0.41970000000000002</c:v>
                </c:pt>
                <c:pt idx="1">
                  <c:v>0.14829999999999999</c:v>
                </c:pt>
                <c:pt idx="2">
                  <c:v>7.2400000000000006E-2</c:v>
                </c:pt>
                <c:pt idx="3">
                  <c:v>4.2700000000000002E-2</c:v>
                </c:pt>
                <c:pt idx="4">
                  <c:v>2.7799999999999998E-2</c:v>
                </c:pt>
                <c:pt idx="5">
                  <c:v>1.9300000000000001E-2</c:v>
                </c:pt>
                <c:pt idx="6">
                  <c:v>1.41E-2</c:v>
                </c:pt>
                <c:pt idx="7">
                  <c:v>1.0800000000000001E-2</c:v>
                </c:pt>
                <c:pt idx="8">
                  <c:v>6.8999999999999999E-3</c:v>
                </c:pt>
                <c:pt idx="9">
                  <c:v>4.7000000000000002E-3</c:v>
                </c:pt>
                <c:pt idx="10">
                  <c:v>2.8999999999999998E-3</c:v>
                </c:pt>
                <c:pt idx="11">
                  <c:v>1.6000000000000001E-3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66-4ABC-8860-8A8D726899BB}"/>
            </c:ext>
          </c:extLst>
        </c:ser>
        <c:ser>
          <c:idx val="3"/>
          <c:order val="3"/>
          <c:tx>
            <c:v>CoV hexagonal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'Appendix C'!$L$3:$L$14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22</c:v>
                </c:pt>
                <c:pt idx="4">
                  <c:v>33</c:v>
                </c:pt>
                <c:pt idx="5">
                  <c:v>45</c:v>
                </c:pt>
                <c:pt idx="6">
                  <c:v>60</c:v>
                </c:pt>
                <c:pt idx="7">
                  <c:v>76</c:v>
                </c:pt>
                <c:pt idx="8">
                  <c:v>95</c:v>
                </c:pt>
                <c:pt idx="9">
                  <c:v>138</c:v>
                </c:pt>
                <c:pt idx="10">
                  <c:v>217</c:v>
                </c:pt>
                <c:pt idx="11">
                  <c:v>390</c:v>
                </c:pt>
              </c:numCache>
            </c:numRef>
          </c:xVal>
          <c:yVal>
            <c:numRef>
              <c:f>'Appendix C'!$N$3:$N$14</c:f>
              <c:numCache>
                <c:formatCode>0.0</c:formatCode>
                <c:ptCount val="12"/>
                <c:pt idx="0">
                  <c:v>0.42320000000000002</c:v>
                </c:pt>
                <c:pt idx="1">
                  <c:v>9.11E-2</c:v>
                </c:pt>
                <c:pt idx="2">
                  <c:v>4.7899999999999998E-2</c:v>
                </c:pt>
                <c:pt idx="3">
                  <c:v>3.09E-2</c:v>
                </c:pt>
                <c:pt idx="4">
                  <c:v>2.06E-2</c:v>
                </c:pt>
                <c:pt idx="5">
                  <c:v>1.49E-2</c:v>
                </c:pt>
                <c:pt idx="6">
                  <c:v>1.12E-2</c:v>
                </c:pt>
                <c:pt idx="7">
                  <c:v>8.6999999999999994E-3</c:v>
                </c:pt>
                <c:pt idx="8">
                  <c:v>6.8999999999999999E-3</c:v>
                </c:pt>
                <c:pt idx="9">
                  <c:v>4.7000000000000002E-3</c:v>
                </c:pt>
                <c:pt idx="10">
                  <c:v>2.8999999999999998E-3</c:v>
                </c:pt>
                <c:pt idx="11">
                  <c:v>1.6000000000000001E-3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66-4ABC-8860-8A8D72689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508848"/>
        <c:axId val="-1816500144"/>
      </c:scatterChart>
      <c:valAx>
        <c:axId val="-1816512112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01776"/>
        <c:crosses val="autoZero"/>
        <c:crossBetween val="midCat"/>
      </c:valAx>
      <c:valAx>
        <c:axId val="-1816501776"/>
        <c:scaling>
          <c:orientation val="minMax"/>
          <c:max val="9"/>
          <c:min val="0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12112"/>
        <c:crosses val="autoZero"/>
        <c:crossBetween val="midCat"/>
        <c:majorUnit val="2"/>
      </c:valAx>
      <c:valAx>
        <c:axId val="-1816500144"/>
        <c:scaling>
          <c:orientation val="minMax"/>
          <c:max val="0.5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08848"/>
        <c:crosses val="max"/>
        <c:crossBetween val="midCat"/>
        <c:majorUnit val="0.1"/>
      </c:valAx>
      <c:valAx>
        <c:axId val="-181650884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650014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X WOW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'Appendix C'!$A$3:$A$14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</c:numCache>
            </c:numRef>
          </c:xVal>
          <c:yVal>
            <c:numRef>
              <c:f>'Appendix C'!$G$3:$G$14</c:f>
              <c:numCache>
                <c:formatCode>0.0</c:formatCode>
                <c:ptCount val="12"/>
                <c:pt idx="0">
                  <c:v>4.4478999999999997</c:v>
                </c:pt>
                <c:pt idx="1">
                  <c:v>4.6712999999999996</c:v>
                </c:pt>
                <c:pt idx="2">
                  <c:v>4.7724000000000002</c:v>
                </c:pt>
                <c:pt idx="3">
                  <c:v>4.9306999999999999</c:v>
                </c:pt>
                <c:pt idx="4">
                  <c:v>5.0427</c:v>
                </c:pt>
                <c:pt idx="5">
                  <c:v>5.0175999999999998</c:v>
                </c:pt>
                <c:pt idx="6">
                  <c:v>5.0050999999999997</c:v>
                </c:pt>
                <c:pt idx="7">
                  <c:v>5.1093000000000002</c:v>
                </c:pt>
                <c:pt idx="8">
                  <c:v>5.1958000000000002</c:v>
                </c:pt>
                <c:pt idx="9">
                  <c:v>5.1897000000000002</c:v>
                </c:pt>
                <c:pt idx="10">
                  <c:v>5.2717999999999998</c:v>
                </c:pt>
                <c:pt idx="11">
                  <c:v>5.3346999999999998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AE-4149-A11E-B20AF05AEBF2}"/>
            </c:ext>
          </c:extLst>
        </c:ser>
        <c:ser>
          <c:idx val="0"/>
          <c:order val="1"/>
          <c:tx>
            <c:v>X square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'Appendix C'!$A$3:$A$14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</c:numCache>
            </c:numRef>
          </c:xVal>
          <c:yVal>
            <c:numRef>
              <c:f>'Appendix C'!$B$3:$B$14</c:f>
              <c:numCache>
                <c:formatCode>0.0</c:formatCode>
                <c:ptCount val="12"/>
                <c:pt idx="0">
                  <c:v>4.9622999999999999</c:v>
                </c:pt>
                <c:pt idx="1">
                  <c:v>5.7687999999999997</c:v>
                </c:pt>
                <c:pt idx="2">
                  <c:v>6.2304000000000004</c:v>
                </c:pt>
                <c:pt idx="3">
                  <c:v>6.3818000000000001</c:v>
                </c:pt>
                <c:pt idx="4">
                  <c:v>6.5393999999999997</c:v>
                </c:pt>
                <c:pt idx="5">
                  <c:v>6.6780999999999997</c:v>
                </c:pt>
                <c:pt idx="6">
                  <c:v>6.8289999999999997</c:v>
                </c:pt>
                <c:pt idx="7">
                  <c:v>6.8761000000000001</c:v>
                </c:pt>
                <c:pt idx="8">
                  <c:v>6.9886999999999997</c:v>
                </c:pt>
                <c:pt idx="9">
                  <c:v>7.1211000000000002</c:v>
                </c:pt>
                <c:pt idx="10">
                  <c:v>7.2061999999999999</c:v>
                </c:pt>
                <c:pt idx="11">
                  <c:v>7.3356000000000003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AE-4149-A11E-B20AF05A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502864"/>
        <c:axId val="-1816506128"/>
      </c:scatterChart>
      <c:scatterChart>
        <c:scatterStyle val="lineMarker"/>
        <c:varyColors val="0"/>
        <c:ser>
          <c:idx val="1"/>
          <c:order val="2"/>
          <c:tx>
            <c:v>CoV square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'Appendix C'!$A$3:$A$14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</c:numCache>
            </c:numRef>
          </c:xVal>
          <c:yVal>
            <c:numRef>
              <c:f>'Appendix C'!$C$3:$C$14</c:f>
              <c:numCache>
                <c:formatCode>0.0</c:formatCode>
                <c:ptCount val="12"/>
                <c:pt idx="0">
                  <c:v>0.41970000000000002</c:v>
                </c:pt>
                <c:pt idx="1">
                  <c:v>0.14829999999999999</c:v>
                </c:pt>
                <c:pt idx="2">
                  <c:v>7.2400000000000006E-2</c:v>
                </c:pt>
                <c:pt idx="3">
                  <c:v>4.2700000000000002E-2</c:v>
                </c:pt>
                <c:pt idx="4">
                  <c:v>2.7799999999999998E-2</c:v>
                </c:pt>
                <c:pt idx="5">
                  <c:v>1.9300000000000001E-2</c:v>
                </c:pt>
                <c:pt idx="6">
                  <c:v>1.41E-2</c:v>
                </c:pt>
                <c:pt idx="7">
                  <c:v>1.0800000000000001E-2</c:v>
                </c:pt>
                <c:pt idx="8">
                  <c:v>6.8999999999999999E-3</c:v>
                </c:pt>
                <c:pt idx="9">
                  <c:v>4.7000000000000002E-3</c:v>
                </c:pt>
                <c:pt idx="10">
                  <c:v>2.8999999999999998E-3</c:v>
                </c:pt>
                <c:pt idx="11">
                  <c:v>1.6000000000000001E-3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AE-4149-A11E-B20AF05A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505584"/>
        <c:axId val="-1816501232"/>
      </c:scatterChart>
      <c:valAx>
        <c:axId val="-1816502864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06128"/>
        <c:crosses val="autoZero"/>
        <c:crossBetween val="midCat"/>
      </c:valAx>
      <c:valAx>
        <c:axId val="-1816506128"/>
        <c:scaling>
          <c:orientation val="minMax"/>
          <c:max val="9"/>
          <c:min val="0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02864"/>
        <c:crosses val="autoZero"/>
        <c:crossBetween val="midCat"/>
        <c:majorUnit val="2"/>
      </c:valAx>
      <c:valAx>
        <c:axId val="-1816501232"/>
        <c:scaling>
          <c:orientation val="minMax"/>
          <c:max val="0.5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05584"/>
        <c:crosses val="max"/>
        <c:crossBetween val="midCat"/>
        <c:majorUnit val="0.1"/>
      </c:valAx>
      <c:valAx>
        <c:axId val="-18165055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650123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time W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'Appendix C'!$A$4:$A$14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  <c:pt idx="10">
                  <c:v>400</c:v>
                </c:pt>
              </c:numCache>
            </c:numRef>
          </c:xVal>
          <c:yVal>
            <c:numRef>
              <c:f>'Appendix C'!$E$4:$E$14</c:f>
              <c:numCache>
                <c:formatCode>0.0</c:formatCode>
                <c:ptCount val="11"/>
                <c:pt idx="0">
                  <c:v>2.7000000000000001E-3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0.02</c:v>
                </c:pt>
                <c:pt idx="4">
                  <c:v>3.15E-2</c:v>
                </c:pt>
                <c:pt idx="5">
                  <c:v>4.7399999999999998E-2</c:v>
                </c:pt>
                <c:pt idx="6">
                  <c:v>6.6000000000000003E-2</c:v>
                </c:pt>
                <c:pt idx="7">
                  <c:v>0.1244</c:v>
                </c:pt>
                <c:pt idx="8">
                  <c:v>0.22170000000000001</c:v>
                </c:pt>
                <c:pt idx="9">
                  <c:v>0.46899999999999997</c:v>
                </c:pt>
                <c:pt idx="10">
                  <c:v>1.2425999999999999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42-4A39-80CC-EA0888FF5E78}"/>
            </c:ext>
          </c:extLst>
        </c:ser>
        <c:ser>
          <c:idx val="3"/>
          <c:order val="3"/>
          <c:tx>
            <c:v>time WOW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'Appendix C'!$A$4:$A$14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  <c:pt idx="10">
                  <c:v>400</c:v>
                </c:pt>
              </c:numCache>
            </c:numRef>
          </c:xVal>
          <c:yVal>
            <c:numRef>
              <c:f>'Appendix C'!$J$4:$J$14</c:f>
              <c:numCache>
                <c:formatCode>0.0</c:formatCode>
                <c:ptCount val="11"/>
                <c:pt idx="0">
                  <c:v>2.9635425228058034E-3</c:v>
                </c:pt>
                <c:pt idx="1">
                  <c:v>6.9248035226928571E-3</c:v>
                </c:pt>
                <c:pt idx="2">
                  <c:v>1.4727025884463911E-2</c:v>
                </c:pt>
                <c:pt idx="3">
                  <c:v>2.4311426812345639E-2</c:v>
                </c:pt>
                <c:pt idx="4">
                  <c:v>3.6634469409839505E-2</c:v>
                </c:pt>
                <c:pt idx="5">
                  <c:v>5.2867661692430297E-2</c:v>
                </c:pt>
                <c:pt idx="6">
                  <c:v>8.8486686431831593E-2</c:v>
                </c:pt>
                <c:pt idx="7">
                  <c:v>0.1542475887468589</c:v>
                </c:pt>
                <c:pt idx="8">
                  <c:v>0.28301485197598547</c:v>
                </c:pt>
                <c:pt idx="9">
                  <c:v>0.67019977588518209</c:v>
                </c:pt>
                <c:pt idx="10">
                  <c:v>1.8256116009315426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42-4A39-80CC-EA0888FF5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513744"/>
        <c:axId val="-1816504496"/>
      </c:scatterChart>
      <c:scatterChart>
        <c:scatterStyle val="lineMarker"/>
        <c:varyColors val="0"/>
        <c:ser>
          <c:idx val="0"/>
          <c:order val="0"/>
          <c:tx>
            <c:v>MC W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'Appendix C'!$A$4:$A$14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  <c:pt idx="10">
                  <c:v>400</c:v>
                </c:pt>
              </c:numCache>
            </c:numRef>
          </c:xVal>
          <c:yVal>
            <c:numRef>
              <c:f>'Appendix C'!$D$4:$D$14</c:f>
              <c:numCache>
                <c:formatCode>0.0</c:formatCode>
                <c:ptCount val="11"/>
                <c:pt idx="0">
                  <c:v>931</c:v>
                </c:pt>
                <c:pt idx="1">
                  <c:v>374</c:v>
                </c:pt>
                <c:pt idx="2">
                  <c:v>237</c:v>
                </c:pt>
                <c:pt idx="3">
                  <c:v>180</c:v>
                </c:pt>
                <c:pt idx="4">
                  <c:v>125</c:v>
                </c:pt>
                <c:pt idx="5">
                  <c:v>95</c:v>
                </c:pt>
                <c:pt idx="6">
                  <c:v>70</c:v>
                </c:pt>
                <c:pt idx="7">
                  <c:v>51</c:v>
                </c:pt>
                <c:pt idx="8">
                  <c:v>30</c:v>
                </c:pt>
                <c:pt idx="9">
                  <c:v>26</c:v>
                </c:pt>
                <c:pt idx="10">
                  <c:v>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42-4A39-80CC-EA0888FF5E78}"/>
            </c:ext>
          </c:extLst>
        </c:ser>
        <c:ser>
          <c:idx val="2"/>
          <c:order val="2"/>
          <c:tx>
            <c:v>MC WOW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'Appendix C'!$A$4:$A$14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  <c:pt idx="10">
                  <c:v>400</c:v>
                </c:pt>
              </c:numCache>
            </c:numRef>
          </c:xVal>
          <c:yVal>
            <c:numRef>
              <c:f>'Appendix C'!$I$4:$I$14</c:f>
              <c:numCache>
                <c:formatCode>0.0</c:formatCode>
                <c:ptCount val="11"/>
                <c:pt idx="0">
                  <c:v>1024</c:v>
                </c:pt>
                <c:pt idx="1">
                  <c:v>532</c:v>
                </c:pt>
                <c:pt idx="2">
                  <c:v>284</c:v>
                </c:pt>
                <c:pt idx="3">
                  <c:v>178</c:v>
                </c:pt>
                <c:pt idx="4">
                  <c:v>151</c:v>
                </c:pt>
                <c:pt idx="5">
                  <c:v>100</c:v>
                </c:pt>
                <c:pt idx="6">
                  <c:v>59</c:v>
                </c:pt>
                <c:pt idx="7">
                  <c:v>57</c:v>
                </c:pt>
                <c:pt idx="8">
                  <c:v>48</c:v>
                </c:pt>
                <c:pt idx="9">
                  <c:v>24</c:v>
                </c:pt>
                <c:pt idx="10">
                  <c:v>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42-4A39-80CC-EA0888FF5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499056"/>
        <c:axId val="-1816513200"/>
      </c:scatterChart>
      <c:valAx>
        <c:axId val="-1816513744"/>
        <c:scaling>
          <c:logBase val="10"/>
          <c:orientation val="minMax"/>
          <c:max val="6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04496"/>
        <c:crossesAt val="1.0000000000000002E-3"/>
        <c:crossBetween val="midCat"/>
      </c:valAx>
      <c:valAx>
        <c:axId val="-1816504496"/>
        <c:scaling>
          <c:logBase val="10"/>
          <c:orientation val="minMax"/>
          <c:max val="20"/>
        </c:scaling>
        <c:delete val="0"/>
        <c:axPos val="l"/>
        <c:numFmt formatCode="0.0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13744"/>
        <c:crosses val="autoZero"/>
        <c:crossBetween val="midCat"/>
        <c:majorUnit val="10"/>
      </c:valAx>
      <c:valAx>
        <c:axId val="-1816513200"/>
        <c:scaling>
          <c:orientation val="minMax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499056"/>
        <c:crosses val="max"/>
        <c:crossBetween val="midCat"/>
        <c:majorUnit val="200"/>
      </c:valAx>
      <c:valAx>
        <c:axId val="-18164990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6513200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'Appendix C'!$U$1:$U$45</c:f>
              <c:numCache>
                <c:formatCode>0.0</c:formatCode>
                <c:ptCount val="45"/>
                <c:pt idx="0">
                  <c:v>8.5387293653501004</c:v>
                </c:pt>
                <c:pt idx="1">
                  <c:v>8.5456105483292006</c:v>
                </c:pt>
                <c:pt idx="2">
                  <c:v>8.5510011420435106</c:v>
                </c:pt>
                <c:pt idx="3">
                  <c:v>8.5524961808285003</c:v>
                </c:pt>
                <c:pt idx="4">
                  <c:v>8.5547854589680004</c:v>
                </c:pt>
                <c:pt idx="5">
                  <c:v>8.5555218545600091</c:v>
                </c:pt>
                <c:pt idx="6">
                  <c:v>8.5562626996722102</c:v>
                </c:pt>
                <c:pt idx="7">
                  <c:v>8.5562271035106701</c:v>
                </c:pt>
                <c:pt idx="8">
                  <c:v>8.5585475282915304</c:v>
                </c:pt>
                <c:pt idx="9">
                  <c:v>8.5577310413360408</c:v>
                </c:pt>
                <c:pt idx="10">
                  <c:v>8.5577043442148799</c:v>
                </c:pt>
                <c:pt idx="11">
                  <c:v>8.5600381175563207</c:v>
                </c:pt>
                <c:pt idx="12">
                  <c:v>8.5600158699553504</c:v>
                </c:pt>
                <c:pt idx="13">
                  <c:v>8.5607745131483295</c:v>
                </c:pt>
                <c:pt idx="14">
                  <c:v>8.5631082864897703</c:v>
                </c:pt>
                <c:pt idx="15">
                  <c:v>8.5646522699968806</c:v>
                </c:pt>
                <c:pt idx="16">
                  <c:v>8.5654198122302407</c:v>
                </c:pt>
                <c:pt idx="17">
                  <c:v>8.5661829049434104</c:v>
                </c:pt>
                <c:pt idx="18">
                  <c:v>8.5661651068626394</c:v>
                </c:pt>
                <c:pt idx="19">
                  <c:v>8.5669281995758109</c:v>
                </c:pt>
                <c:pt idx="20">
                  <c:v>8.5676957418091693</c:v>
                </c:pt>
                <c:pt idx="21">
                  <c:v>8.5692486243566695</c:v>
                </c:pt>
                <c:pt idx="22">
                  <c:v>8.5692352757960908</c:v>
                </c:pt>
                <c:pt idx="23">
                  <c:v>8.5707792593031993</c:v>
                </c:pt>
                <c:pt idx="24">
                  <c:v>8.5715468015365595</c:v>
                </c:pt>
                <c:pt idx="25">
                  <c:v>8.5730996840840596</c:v>
                </c:pt>
                <c:pt idx="26">
                  <c:v>8.5738672263174198</c:v>
                </c:pt>
                <c:pt idx="27">
                  <c:v>8.5746258695104007</c:v>
                </c:pt>
                <c:pt idx="28">
                  <c:v>8.5746036219094304</c:v>
                </c:pt>
                <c:pt idx="29">
                  <c:v>8.5769373952508694</c:v>
                </c:pt>
                <c:pt idx="30">
                  <c:v>8.5792667190721197</c:v>
                </c:pt>
                <c:pt idx="31">
                  <c:v>8.5792489209913505</c:v>
                </c:pt>
                <c:pt idx="32">
                  <c:v>8.5800120137045202</c:v>
                </c:pt>
                <c:pt idx="33">
                  <c:v>8.5807795559378803</c:v>
                </c:pt>
                <c:pt idx="34">
                  <c:v>8.5807528588167195</c:v>
                </c:pt>
                <c:pt idx="35">
                  <c:v>8.5807261616955604</c:v>
                </c:pt>
                <c:pt idx="36">
                  <c:v>8.5814981534491199</c:v>
                </c:pt>
                <c:pt idx="37">
                  <c:v>8.5814759058481496</c:v>
                </c:pt>
                <c:pt idx="38">
                  <c:v>8.5830243388754504</c:v>
                </c:pt>
                <c:pt idx="39">
                  <c:v>8.58378743158862</c:v>
                </c:pt>
                <c:pt idx="40">
                  <c:v>8.5837651839876603</c:v>
                </c:pt>
                <c:pt idx="41">
                  <c:v>8.5868887471634299</c:v>
                </c:pt>
                <c:pt idx="42">
                  <c:v>8.5892269700250594</c:v>
                </c:pt>
                <c:pt idx="43">
                  <c:v>8.5899900627382308</c:v>
                </c:pt>
                <c:pt idx="44">
                  <c:v>8.5899589160968794</c:v>
                </c:pt>
              </c:numCache>
            </c:numRef>
          </c:xVal>
          <c:yVal>
            <c:numRef>
              <c:f>'Appendix C'!$V$1:$V$45</c:f>
              <c:numCache>
                <c:formatCode>0.0</c:formatCode>
                <c:ptCount val="45"/>
                <c:pt idx="0">
                  <c:v>-3.9150141643059402</c:v>
                </c:pt>
                <c:pt idx="1">
                  <c:v>-3.2011331444759201</c:v>
                </c:pt>
                <c:pt idx="2">
                  <c:v>-2.7932011331444699</c:v>
                </c:pt>
                <c:pt idx="3">
                  <c:v>-2.5042492917847001</c:v>
                </c:pt>
                <c:pt idx="4">
                  <c:v>-2.2492917847025402</c:v>
                </c:pt>
                <c:pt idx="5">
                  <c:v>-2.0623229461756298</c:v>
                </c:pt>
                <c:pt idx="6">
                  <c:v>-1.89235127478753</c:v>
                </c:pt>
                <c:pt idx="7">
                  <c:v>-1.75637393767705</c:v>
                </c:pt>
                <c:pt idx="8">
                  <c:v>-1.62039660056657</c:v>
                </c:pt>
                <c:pt idx="9">
                  <c:v>-1.5014164305949</c:v>
                </c:pt>
                <c:pt idx="10">
                  <c:v>-1.3994334277620299</c:v>
                </c:pt>
                <c:pt idx="11">
                  <c:v>-1.3144475920679799</c:v>
                </c:pt>
                <c:pt idx="12">
                  <c:v>-1.2294617563739301</c:v>
                </c:pt>
                <c:pt idx="13">
                  <c:v>-1.12747875354107</c:v>
                </c:pt>
                <c:pt idx="14">
                  <c:v>-1.0424929178470199</c:v>
                </c:pt>
                <c:pt idx="15">
                  <c:v>-0.94050991501416303</c:v>
                </c:pt>
                <c:pt idx="16">
                  <c:v>-0.87252124645892204</c:v>
                </c:pt>
                <c:pt idx="17">
                  <c:v>-0.78753541076487199</c:v>
                </c:pt>
                <c:pt idx="18">
                  <c:v>-0.71954674220963</c:v>
                </c:pt>
                <c:pt idx="19">
                  <c:v>-0.63456090651557895</c:v>
                </c:pt>
                <c:pt idx="20">
                  <c:v>-0.56657223796033895</c:v>
                </c:pt>
                <c:pt idx="21">
                  <c:v>-0.49858356940509801</c:v>
                </c:pt>
                <c:pt idx="22">
                  <c:v>-0.44759206798866702</c:v>
                </c:pt>
                <c:pt idx="23">
                  <c:v>-0.34560906515580597</c:v>
                </c:pt>
                <c:pt idx="24">
                  <c:v>-0.27762039660056498</c:v>
                </c:pt>
                <c:pt idx="25">
                  <c:v>-0.20963172804532501</c:v>
                </c:pt>
                <c:pt idx="26">
                  <c:v>-0.14164305949008399</c:v>
                </c:pt>
                <c:pt idx="27">
                  <c:v>-3.9660056657222498E-2</c:v>
                </c:pt>
                <c:pt idx="28">
                  <c:v>4.5325779036827898E-2</c:v>
                </c:pt>
                <c:pt idx="29">
                  <c:v>0.13031161473087899</c:v>
                </c:pt>
                <c:pt idx="30">
                  <c:v>0.23229461756374101</c:v>
                </c:pt>
                <c:pt idx="31">
                  <c:v>0.30028328611898097</c:v>
                </c:pt>
                <c:pt idx="32">
                  <c:v>0.38526912181303202</c:v>
                </c:pt>
                <c:pt idx="33">
                  <c:v>0.45325779036827302</c:v>
                </c:pt>
                <c:pt idx="34">
                  <c:v>0.55524079320113395</c:v>
                </c:pt>
                <c:pt idx="35">
                  <c:v>0.65722379603399494</c:v>
                </c:pt>
                <c:pt idx="36">
                  <c:v>0.708215297450425</c:v>
                </c:pt>
                <c:pt idx="37">
                  <c:v>0.79320113314447704</c:v>
                </c:pt>
                <c:pt idx="38">
                  <c:v>0.87818696883852798</c:v>
                </c:pt>
                <c:pt idx="39">
                  <c:v>0.96317280453257803</c:v>
                </c:pt>
                <c:pt idx="40">
                  <c:v>1.0481586402266301</c:v>
                </c:pt>
                <c:pt idx="41">
                  <c:v>1.1161473087818701</c:v>
                </c:pt>
                <c:pt idx="42">
                  <c:v>1.1841359773371101</c:v>
                </c:pt>
                <c:pt idx="43">
                  <c:v>1.2691218130311599</c:v>
                </c:pt>
                <c:pt idx="44">
                  <c:v>1.3881019830028301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95-48DB-B20B-B361F9639D06}"/>
            </c:ext>
          </c:extLst>
        </c:ser>
        <c:ser>
          <c:idx val="1"/>
          <c:order val="1"/>
          <c:tx>
            <c:v>Model BA.3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'Appendix C'!$Y$1:$Y$19</c:f>
              <c:numCache>
                <c:formatCode>General</c:formatCode>
                <c:ptCount val="19"/>
                <c:pt idx="0">
                  <c:v>8.8916000000000004</c:v>
                </c:pt>
                <c:pt idx="1">
                  <c:v>8.9167000000000005</c:v>
                </c:pt>
                <c:pt idx="2">
                  <c:v>8.9220000000000006</c:v>
                </c:pt>
                <c:pt idx="3">
                  <c:v>8.9265000000000008</c:v>
                </c:pt>
                <c:pt idx="4">
                  <c:v>8.9283999999999999</c:v>
                </c:pt>
                <c:pt idx="5">
                  <c:v>8.9295000000000009</c:v>
                </c:pt>
                <c:pt idx="6">
                  <c:v>8.9298999999999999</c:v>
                </c:pt>
                <c:pt idx="7">
                  <c:v>8.9332999999999991</c:v>
                </c:pt>
                <c:pt idx="8">
                  <c:v>8.9338999999999995</c:v>
                </c:pt>
                <c:pt idx="9">
                  <c:v>8.9353999999999996</c:v>
                </c:pt>
                <c:pt idx="10">
                  <c:v>8.9356000000000009</c:v>
                </c:pt>
                <c:pt idx="11">
                  <c:v>8.9365000000000006</c:v>
                </c:pt>
                <c:pt idx="12">
                  <c:v>8.9367000000000001</c:v>
                </c:pt>
                <c:pt idx="13">
                  <c:v>8.9400999999999993</c:v>
                </c:pt>
                <c:pt idx="14">
                  <c:v>8.9405000000000001</c:v>
                </c:pt>
                <c:pt idx="15">
                  <c:v>8.9461999999999993</c:v>
                </c:pt>
                <c:pt idx="16">
                  <c:v>8.9536999999999995</c:v>
                </c:pt>
                <c:pt idx="17">
                  <c:v>8.9537999999999993</c:v>
                </c:pt>
                <c:pt idx="18">
                  <c:v>8.9557000000000002</c:v>
                </c:pt>
              </c:numCache>
            </c:numRef>
          </c:xVal>
          <c:yVal>
            <c:numRef>
              <c:f>'Appendix C'!$Z$1:$Z$19</c:f>
              <c:numCache>
                <c:formatCode>General</c:formatCode>
                <c:ptCount val="19"/>
                <c:pt idx="0">
                  <c:v>-2.9702000000000002</c:v>
                </c:pt>
                <c:pt idx="1">
                  <c:v>-2.2504</c:v>
                </c:pt>
                <c:pt idx="2">
                  <c:v>-1.8169999999999999</c:v>
                </c:pt>
                <c:pt idx="3">
                  <c:v>-1.4999</c:v>
                </c:pt>
                <c:pt idx="4">
                  <c:v>-1.2459</c:v>
                </c:pt>
                <c:pt idx="5">
                  <c:v>-1.0308999999999999</c:v>
                </c:pt>
                <c:pt idx="6">
                  <c:v>-0.84219999999999995</c:v>
                </c:pt>
                <c:pt idx="7">
                  <c:v>-0.67169999999999996</c:v>
                </c:pt>
                <c:pt idx="8">
                  <c:v>-0.51439999999999997</c:v>
                </c:pt>
                <c:pt idx="9">
                  <c:v>-0.36649999999999999</c:v>
                </c:pt>
                <c:pt idx="10">
                  <c:v>-0.22500000000000001</c:v>
                </c:pt>
                <c:pt idx="11">
                  <c:v>-8.7400000000000005E-2</c:v>
                </c:pt>
                <c:pt idx="12">
                  <c:v>4.8599999999999997E-2</c:v>
                </c:pt>
                <c:pt idx="13">
                  <c:v>0.18559999999999999</c:v>
                </c:pt>
                <c:pt idx="14">
                  <c:v>0.3266</c:v>
                </c:pt>
                <c:pt idx="15">
                  <c:v>0.47589999999999999</c:v>
                </c:pt>
                <c:pt idx="16">
                  <c:v>0.64029999999999998</c:v>
                </c:pt>
                <c:pt idx="17">
                  <c:v>0.83399999999999996</c:v>
                </c:pt>
                <c:pt idx="18">
                  <c:v>1.0972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95-48DB-B20B-B361F963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499600"/>
        <c:axId val="-1816514288"/>
      </c:scatterChart>
      <c:valAx>
        <c:axId val="-1816499600"/>
        <c:scaling>
          <c:orientation val="minMax"/>
          <c:max val="9.5"/>
          <c:min val="8"/>
        </c:scaling>
        <c:delete val="0"/>
        <c:axPos val="b"/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514288"/>
        <c:crossesAt val="-5"/>
        <c:crossBetween val="midCat"/>
      </c:valAx>
      <c:valAx>
        <c:axId val="-181651428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499600"/>
        <c:crossesAt val="7.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'Appendix C'!$W$1:$W$39</c:f>
              <c:numCache>
                <c:formatCode>0.0</c:formatCode>
                <c:ptCount val="39"/>
                <c:pt idx="0">
                  <c:v>8.5253861788617797</c:v>
                </c:pt>
                <c:pt idx="1">
                  <c:v>8.5277256097560894</c:v>
                </c:pt>
                <c:pt idx="2">
                  <c:v>8.54352642276422</c:v>
                </c:pt>
                <c:pt idx="3">
                  <c:v>8.5458130081300805</c:v>
                </c:pt>
                <c:pt idx="4">
                  <c:v>8.5473434959349497</c:v>
                </c:pt>
                <c:pt idx="5">
                  <c:v>8.5496158536585298</c:v>
                </c:pt>
                <c:pt idx="6">
                  <c:v>8.5488882113821099</c:v>
                </c:pt>
                <c:pt idx="7">
                  <c:v>8.5511565040650392</c:v>
                </c:pt>
                <c:pt idx="8">
                  <c:v>8.5511707317073107</c:v>
                </c:pt>
                <c:pt idx="9">
                  <c:v>8.5526849593495893</c:v>
                </c:pt>
                <c:pt idx="10">
                  <c:v>8.5526971544715398</c:v>
                </c:pt>
                <c:pt idx="11">
                  <c:v>8.5527113821138201</c:v>
                </c:pt>
                <c:pt idx="12">
                  <c:v>8.5534715447154408</c:v>
                </c:pt>
                <c:pt idx="13">
                  <c:v>8.5564817073170705</c:v>
                </c:pt>
                <c:pt idx="14">
                  <c:v>8.5564939024390192</c:v>
                </c:pt>
                <c:pt idx="15">
                  <c:v>8.5572601626016205</c:v>
                </c:pt>
                <c:pt idx="16">
                  <c:v>8.5610243902438992</c:v>
                </c:pt>
                <c:pt idx="17">
                  <c:v>8.5610386178861706</c:v>
                </c:pt>
                <c:pt idx="18">
                  <c:v>8.5618008130081193</c:v>
                </c:pt>
                <c:pt idx="19">
                  <c:v>8.5648109756097508</c:v>
                </c:pt>
                <c:pt idx="20">
                  <c:v>8.5663231707316996</c:v>
                </c:pt>
                <c:pt idx="21">
                  <c:v>8.5693353658536502</c:v>
                </c:pt>
                <c:pt idx="22">
                  <c:v>8.5700955284552798</c:v>
                </c:pt>
                <c:pt idx="23">
                  <c:v>8.5708597560975601</c:v>
                </c:pt>
                <c:pt idx="24">
                  <c:v>8.5716199186991808</c:v>
                </c:pt>
                <c:pt idx="25">
                  <c:v>8.5731321138211296</c:v>
                </c:pt>
                <c:pt idx="26">
                  <c:v>8.5753922764227593</c:v>
                </c:pt>
                <c:pt idx="27">
                  <c:v>8.57765243902438</c:v>
                </c:pt>
                <c:pt idx="28">
                  <c:v>8.5806646341463395</c:v>
                </c:pt>
                <c:pt idx="29">
                  <c:v>8.5836808943089409</c:v>
                </c:pt>
                <c:pt idx="30">
                  <c:v>8.5829390243902406</c:v>
                </c:pt>
                <c:pt idx="31">
                  <c:v>8.5844471544715404</c:v>
                </c:pt>
                <c:pt idx="32">
                  <c:v>8.5852032520325192</c:v>
                </c:pt>
                <c:pt idx="33">
                  <c:v>8.5867154471544698</c:v>
                </c:pt>
                <c:pt idx="34">
                  <c:v>8.5867256097560904</c:v>
                </c:pt>
                <c:pt idx="35">
                  <c:v>8.5882357723577201</c:v>
                </c:pt>
                <c:pt idx="36">
                  <c:v>8.5897459349593408</c:v>
                </c:pt>
                <c:pt idx="37">
                  <c:v>8.5927581300813003</c:v>
                </c:pt>
                <c:pt idx="38">
                  <c:v>8.5957743902438999</c:v>
                </c:pt>
              </c:numCache>
            </c:numRef>
          </c:xVal>
          <c:yVal>
            <c:numRef>
              <c:f>'Appendix C'!$X$1:$X$39</c:f>
              <c:numCache>
                <c:formatCode>0.0</c:formatCode>
                <c:ptCount val="39"/>
                <c:pt idx="0">
                  <c:v>-3.9186991869918701</c:v>
                </c:pt>
                <c:pt idx="1">
                  <c:v>-3.2032520325203202</c:v>
                </c:pt>
                <c:pt idx="2">
                  <c:v>-2.79674796747967</c:v>
                </c:pt>
                <c:pt idx="3">
                  <c:v>-2.5040650406504001</c:v>
                </c:pt>
                <c:pt idx="4">
                  <c:v>-2.2601626016260101</c:v>
                </c:pt>
                <c:pt idx="5">
                  <c:v>-2.0813008130081299</c:v>
                </c:pt>
                <c:pt idx="6">
                  <c:v>-1.90243902439024</c:v>
                </c:pt>
                <c:pt idx="7">
                  <c:v>-1.75609756097561</c:v>
                </c:pt>
                <c:pt idx="8">
                  <c:v>-1.6422764227642199</c:v>
                </c:pt>
                <c:pt idx="9">
                  <c:v>-1.5284552845528401</c:v>
                </c:pt>
                <c:pt idx="10">
                  <c:v>-1.4308943089430901</c:v>
                </c:pt>
                <c:pt idx="11">
                  <c:v>-1.3170731707317</c:v>
                </c:pt>
                <c:pt idx="12">
                  <c:v>-1.23577235772357</c:v>
                </c:pt>
                <c:pt idx="13">
                  <c:v>-1.1544715447154399</c:v>
                </c:pt>
                <c:pt idx="14">
                  <c:v>-1.0569105691056899</c:v>
                </c:pt>
                <c:pt idx="15">
                  <c:v>-0.92682926829268297</c:v>
                </c:pt>
                <c:pt idx="16">
                  <c:v>-0.81300813008130102</c:v>
                </c:pt>
                <c:pt idx="17">
                  <c:v>-0.69918699186991895</c:v>
                </c:pt>
                <c:pt idx="18">
                  <c:v>-0.60162601626016299</c:v>
                </c:pt>
                <c:pt idx="19">
                  <c:v>-0.52032520325203302</c:v>
                </c:pt>
                <c:pt idx="20">
                  <c:v>-0.422764227642277</c:v>
                </c:pt>
                <c:pt idx="21">
                  <c:v>-0.32520325203252098</c:v>
                </c:pt>
                <c:pt idx="22">
                  <c:v>-0.24390243902439099</c:v>
                </c:pt>
                <c:pt idx="23">
                  <c:v>-0.13008130081300801</c:v>
                </c:pt>
                <c:pt idx="24">
                  <c:v>-4.8780487804878897E-2</c:v>
                </c:pt>
                <c:pt idx="25">
                  <c:v>4.8780487804877197E-2</c:v>
                </c:pt>
                <c:pt idx="26">
                  <c:v>0.13008130081300701</c:v>
                </c:pt>
                <c:pt idx="27">
                  <c:v>0.211382113821137</c:v>
                </c:pt>
                <c:pt idx="28">
                  <c:v>0.30894308943089399</c:v>
                </c:pt>
                <c:pt idx="29">
                  <c:v>0.439024390243901</c:v>
                </c:pt>
                <c:pt idx="30">
                  <c:v>0.50406504065040503</c:v>
                </c:pt>
                <c:pt idx="31">
                  <c:v>0.569105691056909</c:v>
                </c:pt>
                <c:pt idx="32">
                  <c:v>0.61788617886178798</c:v>
                </c:pt>
                <c:pt idx="33">
                  <c:v>0.71544715447154394</c:v>
                </c:pt>
                <c:pt idx="34">
                  <c:v>0.79674796747967402</c:v>
                </c:pt>
                <c:pt idx="35">
                  <c:v>0.87804878048780299</c:v>
                </c:pt>
                <c:pt idx="36">
                  <c:v>0.95934959349593396</c:v>
                </c:pt>
                <c:pt idx="37">
                  <c:v>1.0569105691056899</c:v>
                </c:pt>
                <c:pt idx="38">
                  <c:v>1.1869918699186901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3A-44B6-BCF5-607841C4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354512"/>
        <c:axId val="-1816357232"/>
      </c:scatterChart>
      <c:valAx>
        <c:axId val="-1816354512"/>
        <c:scaling>
          <c:orientation val="minMax"/>
          <c:max val="8.8000000000000007"/>
          <c:min val="8.3000000000000007"/>
        </c:scaling>
        <c:delete val="0"/>
        <c:axPos val="b"/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57232"/>
        <c:crossesAt val="-5"/>
        <c:crossBetween val="midCat"/>
      </c:valAx>
      <c:valAx>
        <c:axId val="-1816357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54512"/>
        <c:crossesAt val="8.3000000000000007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8827094562713E-2"/>
          <c:y val="4.8245614035087717E-2"/>
          <c:w val="0.8012962732970681"/>
          <c:h val="0.84986082331813784"/>
        </c:manualLayout>
      </c:layout>
      <c:scatterChart>
        <c:scatterStyle val="lineMarker"/>
        <c:varyColors val="0"/>
        <c:ser>
          <c:idx val="1"/>
          <c:order val="0"/>
          <c:tx>
            <c:v>Pimenta and Pinho 2013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'Comparison vs macrocomposites'!$I$2:$I$16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'Comparison vs macrocomposites'!$J$2:$J$16</c:f>
              <c:numCache>
                <c:formatCode>General</c:formatCode>
                <c:ptCount val="15"/>
                <c:pt idx="0">
                  <c:v>4.5</c:v>
                </c:pt>
                <c:pt idx="1">
                  <c:v>5.4124999999999996</c:v>
                </c:pt>
                <c:pt idx="2">
                  <c:v>5.5376000000000003</c:v>
                </c:pt>
                <c:pt idx="3">
                  <c:v>5.4264999999999999</c:v>
                </c:pt>
                <c:pt idx="4">
                  <c:v>5.2539999999999996</c:v>
                </c:pt>
                <c:pt idx="5">
                  <c:v>5.0842000000000001</c:v>
                </c:pt>
                <c:pt idx="6">
                  <c:v>4.9318</c:v>
                </c:pt>
                <c:pt idx="7">
                  <c:v>4.7957000000000001</c:v>
                </c:pt>
                <c:pt idx="8">
                  <c:v>4.6733000000000002</c:v>
                </c:pt>
                <c:pt idx="9">
                  <c:v>4.5625</c:v>
                </c:pt>
                <c:pt idx="10">
                  <c:v>4.4615999999999998</c:v>
                </c:pt>
                <c:pt idx="11">
                  <c:v>4.3693999999999997</c:v>
                </c:pt>
                <c:pt idx="12">
                  <c:v>4.2847</c:v>
                </c:pt>
                <c:pt idx="13">
                  <c:v>4.2065000000000001</c:v>
                </c:pt>
                <c:pt idx="14">
                  <c:v>4.1341000000000001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77-4069-A70A-3722E82388D7}"/>
            </c:ext>
          </c:extLst>
        </c:ser>
        <c:ser>
          <c:idx val="0"/>
          <c:order val="1"/>
          <c:tx>
            <c:v>Model B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'Comparison vs macrocomposites'!$A$2:$A$15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'Comparison vs macrocomposites'!$B$2:$B$15</c:f>
              <c:numCache>
                <c:formatCode>General</c:formatCode>
                <c:ptCount val="14"/>
                <c:pt idx="0">
                  <c:v>4.9635999999999996</c:v>
                </c:pt>
                <c:pt idx="1">
                  <c:v>5.7676999999999996</c:v>
                </c:pt>
                <c:pt idx="2">
                  <c:v>6.2290000000000001</c:v>
                </c:pt>
                <c:pt idx="3">
                  <c:v>6.3803000000000001</c:v>
                </c:pt>
                <c:pt idx="4">
                  <c:v>6.5380000000000003</c:v>
                </c:pt>
                <c:pt idx="5">
                  <c:v>6.6768000000000001</c:v>
                </c:pt>
                <c:pt idx="6">
                  <c:v>6.8277000000000001</c:v>
                </c:pt>
                <c:pt idx="7">
                  <c:v>6.8749000000000002</c:v>
                </c:pt>
                <c:pt idx="8">
                  <c:v>6.9875999999999996</c:v>
                </c:pt>
                <c:pt idx="9">
                  <c:v>7.1201999999999996</c:v>
                </c:pt>
                <c:pt idx="10">
                  <c:v>7.2053000000000003</c:v>
                </c:pt>
                <c:pt idx="11">
                  <c:v>7.3349000000000002</c:v>
                </c:pt>
                <c:pt idx="12">
                  <c:v>7.3479999999999999</c:v>
                </c:pt>
                <c:pt idx="13">
                  <c:v>7.4756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77-4069-A70A-3722E823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346896"/>
        <c:axId val="-1816370832"/>
      </c:scatterChart>
      <c:scatterChart>
        <c:scatterStyle val="lineMarker"/>
        <c:varyColors val="0"/>
        <c:ser>
          <c:idx val="4"/>
          <c:order val="2"/>
          <c:tx>
            <c:v>Pimenta and Pinho 2013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'Comparison vs macrocomposites'!$I$2:$I$16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'Comparison vs macrocomposites'!$K$2:$K$16</c:f>
              <c:numCache>
                <c:formatCode>General</c:formatCode>
                <c:ptCount val="15"/>
                <c:pt idx="0">
                  <c:v>0.25019999999999998</c:v>
                </c:pt>
                <c:pt idx="1">
                  <c:v>0.1293</c:v>
                </c:pt>
                <c:pt idx="2">
                  <c:v>8.7400000000000005E-2</c:v>
                </c:pt>
                <c:pt idx="3">
                  <c:v>6.8599999999999994E-2</c:v>
                </c:pt>
                <c:pt idx="4">
                  <c:v>5.8999999999999997E-2</c:v>
                </c:pt>
                <c:pt idx="5">
                  <c:v>5.3400000000000003E-2</c:v>
                </c:pt>
                <c:pt idx="6">
                  <c:v>4.9200000000000001E-2</c:v>
                </c:pt>
                <c:pt idx="7">
                  <c:v>4.5600000000000002E-2</c:v>
                </c:pt>
                <c:pt idx="8">
                  <c:v>4.24E-2</c:v>
                </c:pt>
                <c:pt idx="9">
                  <c:v>3.95E-2</c:v>
                </c:pt>
                <c:pt idx="10">
                  <c:v>3.6999999999999998E-2</c:v>
                </c:pt>
                <c:pt idx="11">
                  <c:v>3.4799999999999998E-2</c:v>
                </c:pt>
                <c:pt idx="12">
                  <c:v>3.2800000000000003E-2</c:v>
                </c:pt>
                <c:pt idx="13">
                  <c:v>3.09E-2</c:v>
                </c:pt>
                <c:pt idx="14">
                  <c:v>2.93E-2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77-4069-A70A-3722E82388D7}"/>
            </c:ext>
          </c:extLst>
        </c:ser>
        <c:ser>
          <c:idx val="3"/>
          <c:order val="3"/>
          <c:tx>
            <c:v>Model B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'Comparison vs macrocomposites'!$A$2:$A$15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'Comparison vs macrocomposites'!$C$2:$C$15</c:f>
              <c:numCache>
                <c:formatCode>General</c:formatCode>
                <c:ptCount val="14"/>
                <c:pt idx="0">
                  <c:v>4.9690000000000003</c:v>
                </c:pt>
                <c:pt idx="1">
                  <c:v>5.3268000000000004</c:v>
                </c:pt>
                <c:pt idx="2">
                  <c:v>5.5438000000000001</c:v>
                </c:pt>
                <c:pt idx="3">
                  <c:v>5.7541000000000002</c:v>
                </c:pt>
                <c:pt idx="4">
                  <c:v>5.8456999999999999</c:v>
                </c:pt>
                <c:pt idx="5">
                  <c:v>5.9470999999999998</c:v>
                </c:pt>
                <c:pt idx="6">
                  <c:v>6.0000999999999998</c:v>
                </c:pt>
                <c:pt idx="7">
                  <c:v>6.0373999999999999</c:v>
                </c:pt>
                <c:pt idx="8">
                  <c:v>6.1755000000000004</c:v>
                </c:pt>
                <c:pt idx="9">
                  <c:v>6.2786999999999997</c:v>
                </c:pt>
                <c:pt idx="10">
                  <c:v>6.2667000000000002</c:v>
                </c:pt>
                <c:pt idx="11">
                  <c:v>6.3888999999999996</c:v>
                </c:pt>
                <c:pt idx="12">
                  <c:v>6.4602000000000004</c:v>
                </c:pt>
                <c:pt idx="13">
                  <c:v>6.5910000000000002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777-4069-A70A-3722E823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362128"/>
        <c:axId val="-1816369744"/>
      </c:scatterChart>
      <c:valAx>
        <c:axId val="-1816346896"/>
        <c:scaling>
          <c:logBase val="10"/>
          <c:orientation val="minMax"/>
          <c:max val="10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70832"/>
        <c:crosses val="autoZero"/>
        <c:crossBetween val="midCat"/>
      </c:valAx>
      <c:valAx>
        <c:axId val="-1816370832"/>
        <c:scaling>
          <c:orientation val="minMax"/>
          <c:max val="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46896"/>
        <c:crosses val="autoZero"/>
        <c:crossBetween val="midCat"/>
        <c:majorUnit val="2"/>
        <c:minorUnit val="1"/>
      </c:valAx>
      <c:valAx>
        <c:axId val="-1816369744"/>
        <c:scaling>
          <c:orientation val="minMax"/>
          <c:max val="0.4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62128"/>
        <c:crosses val="max"/>
        <c:crossBetween val="midCat"/>
        <c:majorUnit val="0.1"/>
        <c:minorUnit val="0.1"/>
      </c:valAx>
      <c:valAx>
        <c:axId val="-181636212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6369744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523117302644868"/>
          <c:y val="0.50052959090971938"/>
          <c:w val="0.32557762971936199"/>
          <c:h val="0.24193710892752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81629832259458E-2"/>
          <c:y val="4.7675324555658809E-2"/>
          <c:w val="0.86025014569626512"/>
          <c:h val="0.85163555029849125"/>
        </c:manualLayout>
      </c:layout>
      <c:scatterChart>
        <c:scatterStyle val="lineMarker"/>
        <c:varyColors val="0"/>
        <c:ser>
          <c:idx val="1"/>
          <c:order val="0"/>
          <c:tx>
            <c:v>labda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vs macrocomposites'!$A$2:$A$17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</c:numCache>
            </c:numRef>
          </c:xVal>
          <c:yVal>
            <c:numRef>
              <c:f>'Comparison vs macrocomposites'!$D$2:$D$17</c:f>
              <c:numCache>
                <c:formatCode>General</c:formatCode>
                <c:ptCount val="16"/>
                <c:pt idx="0">
                  <c:v>4.9715999999999996</c:v>
                </c:pt>
                <c:pt idx="1">
                  <c:v>4.9389000000000003</c:v>
                </c:pt>
                <c:pt idx="2">
                  <c:v>4.7457000000000003</c:v>
                </c:pt>
                <c:pt idx="3">
                  <c:v>4.6938000000000004</c:v>
                </c:pt>
                <c:pt idx="4">
                  <c:v>4.7121000000000004</c:v>
                </c:pt>
                <c:pt idx="5">
                  <c:v>4.7007000000000003</c:v>
                </c:pt>
                <c:pt idx="6">
                  <c:v>4.7016999999999998</c:v>
                </c:pt>
                <c:pt idx="7">
                  <c:v>4.6890000000000001</c:v>
                </c:pt>
                <c:pt idx="8">
                  <c:v>4.6349999999999998</c:v>
                </c:pt>
                <c:pt idx="9">
                  <c:v>4.6363000000000003</c:v>
                </c:pt>
                <c:pt idx="10">
                  <c:v>4.5414000000000003</c:v>
                </c:pt>
                <c:pt idx="11">
                  <c:v>4.5890000000000004</c:v>
                </c:pt>
                <c:pt idx="12">
                  <c:v>4.4345999999999997</c:v>
                </c:pt>
                <c:pt idx="13">
                  <c:v>4.3681999999999999</c:v>
                </c:pt>
                <c:pt idx="14">
                  <c:v>4.3320999999999996</c:v>
                </c:pt>
                <c:pt idx="15">
                  <c:v>4.2937000000000003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B4-4886-8956-3B47DCA91A40}"/>
            </c:ext>
          </c:extLst>
        </c:ser>
        <c:ser>
          <c:idx val="3"/>
          <c:order val="1"/>
          <c:tx>
            <c:v>lambda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vs macrocomposites'!$A$2:$A$17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</c:numCache>
            </c:numRef>
          </c:xVal>
          <c:yVal>
            <c:numRef>
              <c:f>'Comparison vs macrocomposites'!$E$2:$E$17</c:f>
              <c:numCache>
                <c:formatCode>General</c:formatCode>
                <c:ptCount val="16"/>
                <c:pt idx="0">
                  <c:v>5.0153999999999996</c:v>
                </c:pt>
                <c:pt idx="1">
                  <c:v>5.2455999999999996</c:v>
                </c:pt>
                <c:pt idx="2">
                  <c:v>5.2796000000000003</c:v>
                </c:pt>
                <c:pt idx="3">
                  <c:v>5.2537000000000003</c:v>
                </c:pt>
                <c:pt idx="4">
                  <c:v>5.2572000000000001</c:v>
                </c:pt>
                <c:pt idx="5">
                  <c:v>5.2287999999999997</c:v>
                </c:pt>
                <c:pt idx="6">
                  <c:v>5.2617000000000003</c:v>
                </c:pt>
                <c:pt idx="7">
                  <c:v>5.1825000000000001</c:v>
                </c:pt>
                <c:pt idx="8">
                  <c:v>5.1548999999999996</c:v>
                </c:pt>
                <c:pt idx="9">
                  <c:v>5.1393000000000004</c:v>
                </c:pt>
                <c:pt idx="10">
                  <c:v>5.0079000000000002</c:v>
                </c:pt>
                <c:pt idx="11">
                  <c:v>5.0499000000000001</c:v>
                </c:pt>
                <c:pt idx="12">
                  <c:v>4.8970000000000002</c:v>
                </c:pt>
                <c:pt idx="13">
                  <c:v>4.8794000000000004</c:v>
                </c:pt>
                <c:pt idx="14">
                  <c:v>4.8811999999999998</c:v>
                </c:pt>
                <c:pt idx="15">
                  <c:v>4.7465999999999999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B4-4886-8956-3B47DCA91A40}"/>
            </c:ext>
          </c:extLst>
        </c:ser>
        <c:ser>
          <c:idx val="4"/>
          <c:order val="2"/>
          <c:tx>
            <c:v>lambda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vs macrocomposites'!$A$2:$A$17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</c:numCache>
            </c:numRef>
          </c:xVal>
          <c:yVal>
            <c:numRef>
              <c:f>'Comparison vs macrocomposites'!$F$2:$F$17</c:f>
              <c:numCache>
                <c:formatCode>General</c:formatCode>
                <c:ptCount val="16"/>
                <c:pt idx="0">
                  <c:v>5.0271999999999997</c:v>
                </c:pt>
                <c:pt idx="1">
                  <c:v>5.4875999999999996</c:v>
                </c:pt>
                <c:pt idx="2">
                  <c:v>5.6574999999999998</c:v>
                </c:pt>
                <c:pt idx="3">
                  <c:v>5.5701000000000001</c:v>
                </c:pt>
                <c:pt idx="4">
                  <c:v>5.6279000000000003</c:v>
                </c:pt>
                <c:pt idx="5">
                  <c:v>5.5987</c:v>
                </c:pt>
                <c:pt idx="6">
                  <c:v>5.6196999999999999</c:v>
                </c:pt>
                <c:pt idx="7">
                  <c:v>5.5918000000000001</c:v>
                </c:pt>
                <c:pt idx="8">
                  <c:v>5.5227000000000004</c:v>
                </c:pt>
                <c:pt idx="9">
                  <c:v>5.4968000000000004</c:v>
                </c:pt>
                <c:pt idx="10">
                  <c:v>5.4181999999999997</c:v>
                </c:pt>
                <c:pt idx="11">
                  <c:v>5.4008000000000003</c:v>
                </c:pt>
                <c:pt idx="12">
                  <c:v>5.3109999999999999</c:v>
                </c:pt>
                <c:pt idx="13">
                  <c:v>5.3349000000000002</c:v>
                </c:pt>
                <c:pt idx="14">
                  <c:v>5.2027000000000001</c:v>
                </c:pt>
                <c:pt idx="15">
                  <c:v>5.1611000000000002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B4-4886-8956-3B47DCA91A40}"/>
            </c:ext>
          </c:extLst>
        </c:ser>
        <c:ser>
          <c:idx val="5"/>
          <c:order val="3"/>
          <c:tx>
            <c:v>lambda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'Comparison vs macrocomposites'!$A$2:$A$17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</c:numCache>
            </c:numRef>
          </c:xVal>
          <c:yVal>
            <c:numRef>
              <c:f>'Comparison vs macrocomposites'!$G$2:$G$17</c:f>
              <c:numCache>
                <c:formatCode>General</c:formatCode>
                <c:ptCount val="16"/>
                <c:pt idx="0">
                  <c:v>5.0275999999999996</c:v>
                </c:pt>
                <c:pt idx="1">
                  <c:v>5.6193999999999997</c:v>
                </c:pt>
                <c:pt idx="2">
                  <c:v>5.8940000000000001</c:v>
                </c:pt>
                <c:pt idx="3">
                  <c:v>5.8730000000000002</c:v>
                </c:pt>
                <c:pt idx="4">
                  <c:v>5.8327</c:v>
                </c:pt>
                <c:pt idx="5">
                  <c:v>5.8650000000000002</c:v>
                </c:pt>
                <c:pt idx="6">
                  <c:v>5.8727</c:v>
                </c:pt>
                <c:pt idx="7">
                  <c:v>5.8433999999999999</c:v>
                </c:pt>
                <c:pt idx="8">
                  <c:v>5.8422000000000001</c:v>
                </c:pt>
                <c:pt idx="9">
                  <c:v>5.8239000000000001</c:v>
                </c:pt>
                <c:pt idx="10">
                  <c:v>5.7218</c:v>
                </c:pt>
                <c:pt idx="11">
                  <c:v>5.7297000000000002</c:v>
                </c:pt>
                <c:pt idx="12">
                  <c:v>5.6150000000000002</c:v>
                </c:pt>
                <c:pt idx="13">
                  <c:v>5.6875</c:v>
                </c:pt>
                <c:pt idx="14">
                  <c:v>5.5564</c:v>
                </c:pt>
                <c:pt idx="15">
                  <c:v>5.4961000000000002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B4-4886-8956-3B47DCA91A40}"/>
            </c:ext>
          </c:extLst>
        </c:ser>
        <c:ser>
          <c:idx val="6"/>
          <c:order val="4"/>
          <c:tx>
            <c:v>lambda 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'Comparison vs macrocomposites'!$A$2:$A$17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</c:numCache>
            </c:numRef>
          </c:xVal>
          <c:yVal>
            <c:numRef>
              <c:f>'Comparison vs macrocomposites'!$H$2:$H$17</c:f>
              <c:numCache>
                <c:formatCode>0.00</c:formatCode>
                <c:ptCount val="16"/>
                <c:pt idx="0">
                  <c:v>5.0048000000000004</c:v>
                </c:pt>
                <c:pt idx="1">
                  <c:v>5.7218</c:v>
                </c:pt>
                <c:pt idx="2">
                  <c:v>6.0769000000000002</c:v>
                </c:pt>
                <c:pt idx="3">
                  <c:v>6.0513000000000003</c:v>
                </c:pt>
                <c:pt idx="4">
                  <c:v>6.0519999999999996</c:v>
                </c:pt>
                <c:pt idx="5">
                  <c:v>6.1020000000000003</c:v>
                </c:pt>
                <c:pt idx="6">
                  <c:v>6.1395</c:v>
                </c:pt>
                <c:pt idx="7">
                  <c:v>6.1006999999999998</c:v>
                </c:pt>
                <c:pt idx="8">
                  <c:v>6.1116000000000001</c:v>
                </c:pt>
                <c:pt idx="9">
                  <c:v>6.0667</c:v>
                </c:pt>
                <c:pt idx="10">
                  <c:v>6.0426000000000002</c:v>
                </c:pt>
                <c:pt idx="11">
                  <c:v>6.0194999999999999</c:v>
                </c:pt>
                <c:pt idx="12">
                  <c:v>5.9348999999999998</c:v>
                </c:pt>
                <c:pt idx="13">
                  <c:v>5.9043999999999999</c:v>
                </c:pt>
                <c:pt idx="14" formatCode="General">
                  <c:v>5.8314000000000004</c:v>
                </c:pt>
                <c:pt idx="15" formatCode="General">
                  <c:v>5.7542999999999997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B4-4886-8956-3B47DCA91A40}"/>
            </c:ext>
          </c:extLst>
        </c:ser>
        <c:ser>
          <c:idx val="2"/>
          <c:order val="5"/>
          <c:tx>
            <c:v>Okabe and Takeda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'Comparison vs macrocomposites'!$U$3:$U$30</c:f>
              <c:numCache>
                <c:formatCode>0</c:formatCode>
                <c:ptCount val="28"/>
                <c:pt idx="0">
                  <c:v>13313.046736909901</c:v>
                </c:pt>
                <c:pt idx="1">
                  <c:v>13224.74428533</c:v>
                </c:pt>
                <c:pt idx="2">
                  <c:v>12963.335559425001</c:v>
                </c:pt>
                <c:pt idx="3">
                  <c:v>13313.046736909901</c:v>
                </c:pt>
                <c:pt idx="4">
                  <c:v>13581.5074713757</c:v>
                </c:pt>
                <c:pt idx="5">
                  <c:v>13947.8950379138</c:v>
                </c:pt>
                <c:pt idx="6">
                  <c:v>13763.482141790601</c:v>
                </c:pt>
                <c:pt idx="7">
                  <c:v>13672.1920532472</c:v>
                </c:pt>
                <c:pt idx="8">
                  <c:v>28809.622805847699</c:v>
                </c:pt>
                <c:pt idx="9">
                  <c:v>31413.029820584499</c:v>
                </c:pt>
                <c:pt idx="10">
                  <c:v>29195.634566760298</c:v>
                </c:pt>
                <c:pt idx="11">
                  <c:v>32046.480992512599</c:v>
                </c:pt>
                <c:pt idx="12">
                  <c:v>62344.434194322603</c:v>
                </c:pt>
                <c:pt idx="13">
                  <c:v>61112.094365409197</c:v>
                </c:pt>
                <c:pt idx="14">
                  <c:v>64884.166238696198</c:v>
                </c:pt>
                <c:pt idx="15">
                  <c:v>64884.166238696198</c:v>
                </c:pt>
                <c:pt idx="16">
                  <c:v>64026.296504511403</c:v>
                </c:pt>
                <c:pt idx="17">
                  <c:v>142291.576384385</c:v>
                </c:pt>
                <c:pt idx="18">
                  <c:v>149076.917658997</c:v>
                </c:pt>
                <c:pt idx="19">
                  <c:v>312046.74242817401</c:v>
                </c:pt>
                <c:pt idx="20">
                  <c:v>282401.53436233097</c:v>
                </c:pt>
                <c:pt idx="21">
                  <c:v>293905.75659915101</c:v>
                </c:pt>
                <c:pt idx="22">
                  <c:v>286185.350426091</c:v>
                </c:pt>
                <c:pt idx="23">
                  <c:v>269547.82892480801</c:v>
                </c:pt>
                <c:pt idx="24">
                  <c:v>507226.940309025</c:v>
                </c:pt>
                <c:pt idx="25">
                  <c:v>591120.88067220105</c:v>
                </c:pt>
                <c:pt idx="26">
                  <c:v>579436.40852374502</c:v>
                </c:pt>
                <c:pt idx="27">
                  <c:v>538534.92434689798</c:v>
                </c:pt>
              </c:numCache>
            </c:numRef>
          </c:xVal>
          <c:yVal>
            <c:numRef>
              <c:f>'Comparison vs macrocomposites'!$W$3:$W$30</c:f>
              <c:numCache>
                <c:formatCode>0</c:formatCode>
                <c:ptCount val="28"/>
                <c:pt idx="0">
                  <c:v>4.90032704593854</c:v>
                </c:pt>
                <c:pt idx="1">
                  <c:v>4.9740036507453596</c:v>
                </c:pt>
                <c:pt idx="2">
                  <c:v>5.0739808335868499</c:v>
                </c:pt>
                <c:pt idx="3">
                  <c:v>5.1003270459385401</c:v>
                </c:pt>
                <c:pt idx="4">
                  <c:v>5.1582445999391506</c:v>
                </c:pt>
                <c:pt idx="5">
                  <c:v>5.1740644965013596</c:v>
                </c:pt>
                <c:pt idx="6">
                  <c:v>5.2951019166413094</c:v>
                </c:pt>
                <c:pt idx="7">
                  <c:v>5.2950943109218098</c:v>
                </c:pt>
                <c:pt idx="8">
                  <c:v>5.2064724672953995</c:v>
                </c:pt>
                <c:pt idx="9">
                  <c:v>4.9118344995436498</c:v>
                </c:pt>
                <c:pt idx="10">
                  <c:v>4.7854350471554596</c:v>
                </c:pt>
                <c:pt idx="11">
                  <c:v>4.74869942196531</c:v>
                </c:pt>
                <c:pt idx="12">
                  <c:v>4.7757757833890997</c:v>
                </c:pt>
                <c:pt idx="13">
                  <c:v>4.8547003346516506</c:v>
                </c:pt>
                <c:pt idx="14">
                  <c:v>5.0021372071797998</c:v>
                </c:pt>
                <c:pt idx="15">
                  <c:v>5.0600319440219002</c:v>
                </c:pt>
                <c:pt idx="16">
                  <c:v>5.2337009431092101</c:v>
                </c:pt>
                <c:pt idx="17">
                  <c:v>4.6504031031335495</c:v>
                </c:pt>
                <c:pt idx="18">
                  <c:v>4.5609826589595306</c:v>
                </c:pt>
                <c:pt idx="19">
                  <c:v>4.5460374201399398</c:v>
                </c:pt>
                <c:pt idx="20">
                  <c:v>4.6564496501369002</c:v>
                </c:pt>
                <c:pt idx="21">
                  <c:v>4.7143900212960101</c:v>
                </c:pt>
                <c:pt idx="22">
                  <c:v>4.8143595984180099</c:v>
                </c:pt>
                <c:pt idx="23">
                  <c:v>4.9458700943109202</c:v>
                </c:pt>
                <c:pt idx="24">
                  <c:v>4.3781715850319394</c:v>
                </c:pt>
                <c:pt idx="25">
                  <c:v>4.3309780955278301</c:v>
                </c:pt>
                <c:pt idx="26">
                  <c:v>4.7204289625798603</c:v>
                </c:pt>
                <c:pt idx="27">
                  <c:v>4.8045558259811294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3B4-4886-8956-3B47DCA9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370288"/>
        <c:axId val="-1816347440"/>
      </c:scatterChart>
      <c:valAx>
        <c:axId val="-1816370288"/>
        <c:scaling>
          <c:logBase val="10"/>
          <c:orientation val="minMax"/>
          <c:max val="1000000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47440"/>
        <c:crosses val="autoZero"/>
        <c:crossBetween val="midCat"/>
        <c:majorUnit val="10"/>
        <c:minorUnit val="10"/>
      </c:valAx>
      <c:valAx>
        <c:axId val="-1816347440"/>
        <c:scaling>
          <c:orientation val="minMax"/>
          <c:max val="9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70288"/>
        <c:crosses val="autoZero"/>
        <c:crossBetween val="midCat"/>
        <c:majorUnit val="2"/>
        <c:minorUnit val="1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648244347098494"/>
          <c:y val="0.5197936084761059"/>
          <c:w val="0.30076260569462321"/>
          <c:h val="0.48020660186783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2"/>
          <c:tx>
            <c:v>Model BA4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ComparisonABC!$A$19:$A$31</c:f>
              <c:numCache>
                <c:formatCode>General</c:formatCode>
                <c:ptCount val="13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  <c:pt idx="10">
                  <c:v>400</c:v>
                </c:pt>
                <c:pt idx="11">
                  <c:v>729</c:v>
                </c:pt>
                <c:pt idx="12">
                  <c:v>1600</c:v>
                </c:pt>
              </c:numCache>
            </c:numRef>
          </c:xVal>
          <c:yVal>
            <c:numRef>
              <c:f>ComparisonABC!$N$19:$N$31</c:f>
              <c:numCache>
                <c:formatCode>0.00</c:formatCode>
                <c:ptCount val="13"/>
                <c:pt idx="0">
                  <c:v>3.6380847711872724E-5</c:v>
                </c:pt>
                <c:pt idx="1">
                  <c:v>1.1072464018601079E-4</c:v>
                </c:pt>
                <c:pt idx="2">
                  <c:v>3.7575990163597441E-4</c:v>
                </c:pt>
                <c:pt idx="3">
                  <c:v>8.1194808233664504E-4</c:v>
                </c:pt>
                <c:pt idx="4">
                  <c:v>1.3812740426061233E-3</c:v>
                </c:pt>
                <c:pt idx="5">
                  <c:v>2.3991134090843897E-3</c:v>
                </c:pt>
                <c:pt idx="6">
                  <c:v>3.6430101116874821E-3</c:v>
                </c:pt>
                <c:pt idx="7">
                  <c:v>7.788776203358546E-3</c:v>
                </c:pt>
                <c:pt idx="8">
                  <c:v>1.4665336916052891E-2</c:v>
                </c:pt>
                <c:pt idx="9">
                  <c:v>2.8295674805848072E-2</c:v>
                </c:pt>
                <c:pt idx="10">
                  <c:v>7.6450914380956053E-2</c:v>
                </c:pt>
                <c:pt idx="11">
                  <c:v>0.81014909281359315</c:v>
                </c:pt>
                <c:pt idx="12">
                  <c:v>5.9713466290653807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6A-4617-8C4D-B372B461034A}"/>
            </c:ext>
          </c:extLst>
        </c:ser>
        <c:ser>
          <c:idx val="2"/>
          <c:order val="3"/>
          <c:tx>
            <c:v>Model BA2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ComparisonABC!$H$18:$H$31</c:f>
              <c:numCache>
                <c:formatCode>0E+00</c:formatCode>
                <c:ptCount val="14"/>
                <c:pt idx="1">
                  <c:v>0.01</c:v>
                </c:pt>
                <c:pt idx="2">
                  <c:v>3.0700000000000002E-2</c:v>
                </c:pt>
                <c:pt idx="3">
                  <c:v>6.9699999999999998E-2</c:v>
                </c:pt>
                <c:pt idx="4">
                  <c:v>0.1227</c:v>
                </c:pt>
                <c:pt idx="5">
                  <c:v>0.19220000000000001</c:v>
                </c:pt>
                <c:pt idx="6">
                  <c:v>0.28239999999999998</c:v>
                </c:pt>
                <c:pt idx="7">
                  <c:v>0.41149999999999998</c:v>
                </c:pt>
                <c:pt idx="8">
                  <c:v>0.8206</c:v>
                </c:pt>
                <c:pt idx="9">
                  <c:v>1.3734</c:v>
                </c:pt>
                <c:pt idx="10">
                  <c:v>2.9047999999999998</c:v>
                </c:pt>
                <c:pt idx="11">
                  <c:v>8.766</c:v>
                </c:pt>
                <c:pt idx="12">
                  <c:v>30.0139</c:v>
                </c:pt>
                <c:pt idx="13">
                  <c:v>179.52269999999999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82-429D-B996-F246EA7D1E0F}"/>
            </c:ext>
          </c:extLst>
        </c:ser>
        <c:ser>
          <c:idx val="3"/>
          <c:order val="4"/>
          <c:tx>
            <c:v>Model BA3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ComparisonABC!$I$18:$I$31</c:f>
              <c:numCache>
                <c:formatCode>0E+00</c:formatCode>
                <c:ptCount val="14"/>
                <c:pt idx="1">
                  <c:v>2.7000000000000001E-3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0.02</c:v>
                </c:pt>
                <c:pt idx="5">
                  <c:v>3.15E-2</c:v>
                </c:pt>
                <c:pt idx="6">
                  <c:v>4.7399999999999998E-2</c:v>
                </c:pt>
                <c:pt idx="7">
                  <c:v>6.6000000000000003E-2</c:v>
                </c:pt>
                <c:pt idx="8">
                  <c:v>0.1244</c:v>
                </c:pt>
                <c:pt idx="9">
                  <c:v>0.22170000000000001</c:v>
                </c:pt>
                <c:pt idx="10">
                  <c:v>0.46899999999999997</c:v>
                </c:pt>
                <c:pt idx="11">
                  <c:v>1.2425999999999999</c:v>
                </c:pt>
                <c:pt idx="12">
                  <c:v>4.2469000000000001</c:v>
                </c:pt>
                <c:pt idx="13">
                  <c:v>24.8565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82-429D-B996-F246EA7D1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12160"/>
        <c:axId val="-1837618688"/>
      </c:scatterChart>
      <c:scatterChart>
        <c:scatterStyle val="lineMarker"/>
        <c:varyColors val="0"/>
        <c:ser>
          <c:idx val="1"/>
          <c:order val="0"/>
          <c:tx>
            <c:v>Model BA2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ComparisonABC!$F$18:$F$31</c:f>
              <c:numCache>
                <c:formatCode>General</c:formatCode>
                <c:ptCount val="14"/>
                <c:pt idx="1">
                  <c:v>967</c:v>
                </c:pt>
                <c:pt idx="2">
                  <c:v>428</c:v>
                </c:pt>
                <c:pt idx="3">
                  <c:v>293</c:v>
                </c:pt>
                <c:pt idx="4">
                  <c:v>196</c:v>
                </c:pt>
                <c:pt idx="5">
                  <c:v>173</c:v>
                </c:pt>
                <c:pt idx="6">
                  <c:v>95</c:v>
                </c:pt>
                <c:pt idx="7">
                  <c:v>113</c:v>
                </c:pt>
                <c:pt idx="8">
                  <c:v>61</c:v>
                </c:pt>
                <c:pt idx="9">
                  <c:v>74</c:v>
                </c:pt>
                <c:pt idx="10">
                  <c:v>34</c:v>
                </c:pt>
                <c:pt idx="11">
                  <c:v>30</c:v>
                </c:pt>
                <c:pt idx="12">
                  <c:v>22</c:v>
                </c:pt>
                <c:pt idx="13">
                  <c:v>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82-429D-B996-F246EA7D1E0F}"/>
            </c:ext>
          </c:extLst>
        </c:ser>
        <c:ser>
          <c:idx val="0"/>
          <c:order val="1"/>
          <c:tx>
            <c:v>Model BA3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ComparisonABC!$G$18:$G$31</c:f>
              <c:numCache>
                <c:formatCode>General</c:formatCode>
                <c:ptCount val="14"/>
                <c:pt idx="1">
                  <c:v>931</c:v>
                </c:pt>
                <c:pt idx="2">
                  <c:v>374</c:v>
                </c:pt>
                <c:pt idx="3">
                  <c:v>237</c:v>
                </c:pt>
                <c:pt idx="4">
                  <c:v>180</c:v>
                </c:pt>
                <c:pt idx="5">
                  <c:v>125</c:v>
                </c:pt>
                <c:pt idx="6">
                  <c:v>95</c:v>
                </c:pt>
                <c:pt idx="7">
                  <c:v>70</c:v>
                </c:pt>
                <c:pt idx="8">
                  <c:v>51</c:v>
                </c:pt>
                <c:pt idx="9">
                  <c:v>30</c:v>
                </c:pt>
                <c:pt idx="10">
                  <c:v>26</c:v>
                </c:pt>
                <c:pt idx="11">
                  <c:v>27</c:v>
                </c:pt>
                <c:pt idx="12">
                  <c:v>15</c:v>
                </c:pt>
                <c:pt idx="13">
                  <c:v>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B82-429D-B996-F246EA7D1E0F}"/>
            </c:ext>
          </c:extLst>
        </c:ser>
        <c:ser>
          <c:idx val="5"/>
          <c:order val="5"/>
          <c:tx>
            <c:v>Model BA4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ComparisonABC!$A$19:$A$31</c:f>
              <c:numCache>
                <c:formatCode>General</c:formatCode>
                <c:ptCount val="13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100</c:v>
                </c:pt>
                <c:pt idx="8">
                  <c:v>144</c:v>
                </c:pt>
                <c:pt idx="9">
                  <c:v>225</c:v>
                </c:pt>
                <c:pt idx="10">
                  <c:v>400</c:v>
                </c:pt>
                <c:pt idx="11">
                  <c:v>729</c:v>
                </c:pt>
                <c:pt idx="12">
                  <c:v>1600</c:v>
                </c:pt>
              </c:numCache>
            </c:numRef>
          </c:xVal>
          <c:yVal>
            <c:numRef>
              <c:f>ComparisonABC!$M$19:$M$31</c:f>
              <c:numCache>
                <c:formatCode>General</c:formatCode>
                <c:ptCount val="13"/>
                <c:pt idx="0">
                  <c:v>831</c:v>
                </c:pt>
                <c:pt idx="1">
                  <c:v>381</c:v>
                </c:pt>
                <c:pt idx="2">
                  <c:v>221</c:v>
                </c:pt>
                <c:pt idx="3">
                  <c:v>147</c:v>
                </c:pt>
                <c:pt idx="4">
                  <c:v>110</c:v>
                </c:pt>
                <c:pt idx="5">
                  <c:v>61</c:v>
                </c:pt>
                <c:pt idx="6">
                  <c:v>63</c:v>
                </c:pt>
                <c:pt idx="7">
                  <c:v>24</c:v>
                </c:pt>
                <c:pt idx="8">
                  <c:v>27</c:v>
                </c:pt>
                <c:pt idx="9">
                  <c:v>21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6A-4617-8C4D-B372B461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18144"/>
        <c:axId val="-1837611072"/>
      </c:scatterChart>
      <c:valAx>
        <c:axId val="-1837612160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18688"/>
        <c:crossesAt val="1.0000000000000004E-5"/>
        <c:crossBetween val="midCat"/>
      </c:valAx>
      <c:valAx>
        <c:axId val="-1837618688"/>
        <c:scaling>
          <c:logBase val="10"/>
          <c:orientation val="minMax"/>
          <c:max val="500"/>
          <c:min val="1.0000000000000004E-5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12160"/>
        <c:crosses val="autoZero"/>
        <c:crossBetween val="midCat"/>
        <c:majorUnit val="10"/>
      </c:valAx>
      <c:valAx>
        <c:axId val="-1837611072"/>
        <c:scaling>
          <c:orientation val="minMax"/>
          <c:max val="12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18144"/>
        <c:crosses val="max"/>
        <c:crossBetween val="midCat"/>
        <c:majorUnit val="200"/>
        <c:minorUnit val="50"/>
      </c:valAx>
      <c:valAx>
        <c:axId val="-183761814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7611072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46471578931716E-2"/>
          <c:y val="4.8336474454501954E-2"/>
          <c:w val="0.88672887241470333"/>
          <c:h val="0.8495780679042696"/>
        </c:manualLayout>
      </c:layout>
      <c:scatterChart>
        <c:scatterStyle val="lineMarker"/>
        <c:varyColors val="0"/>
        <c:ser>
          <c:idx val="2"/>
          <c:order val="1"/>
          <c:tx>
            <c:v>Model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'Comparison vs macrocomposites'!$A$2:$A$22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</c:numCache>
            </c:numRef>
          </c:xVal>
          <c:yVal>
            <c:numRef>
              <c:f>'Comparison vs macrocomposites'!$H$2:$H$22</c:f>
              <c:numCache>
                <c:formatCode>0.00</c:formatCode>
                <c:ptCount val="21"/>
                <c:pt idx="0">
                  <c:v>5.0048000000000004</c:v>
                </c:pt>
                <c:pt idx="1">
                  <c:v>5.7218</c:v>
                </c:pt>
                <c:pt idx="2">
                  <c:v>6.0769000000000002</c:v>
                </c:pt>
                <c:pt idx="3">
                  <c:v>6.0513000000000003</c:v>
                </c:pt>
                <c:pt idx="4">
                  <c:v>6.0519999999999996</c:v>
                </c:pt>
                <c:pt idx="5">
                  <c:v>6.1020000000000003</c:v>
                </c:pt>
                <c:pt idx="6">
                  <c:v>6.1395</c:v>
                </c:pt>
                <c:pt idx="7">
                  <c:v>6.1006999999999998</c:v>
                </c:pt>
                <c:pt idx="8">
                  <c:v>6.1116000000000001</c:v>
                </c:pt>
                <c:pt idx="9">
                  <c:v>6.0667</c:v>
                </c:pt>
                <c:pt idx="10">
                  <c:v>6.0426000000000002</c:v>
                </c:pt>
                <c:pt idx="11">
                  <c:v>6.0194999999999999</c:v>
                </c:pt>
                <c:pt idx="12">
                  <c:v>5.9348999999999998</c:v>
                </c:pt>
                <c:pt idx="13">
                  <c:v>5.9043999999999999</c:v>
                </c:pt>
                <c:pt idx="14" formatCode="General">
                  <c:v>5.8314000000000004</c:v>
                </c:pt>
                <c:pt idx="15" formatCode="General">
                  <c:v>5.7542999999999997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07-4E04-A65E-2545BB2F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356144"/>
        <c:axId val="-1816367568"/>
      </c:scatterChart>
      <c:scatterChart>
        <c:scatterStyle val="lineMarker"/>
        <c:varyColors val="0"/>
        <c:ser>
          <c:idx val="1"/>
          <c:order val="0"/>
          <c:tx>
            <c:v>Model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'Comparison vs macrocomposites'!$A$2:$A$22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</c:numCache>
            </c:numRef>
          </c:xVal>
          <c:yVal>
            <c:numRef>
              <c:f>'Comparison vs macrocomposites'!$D$2:$D$22</c:f>
              <c:numCache>
                <c:formatCode>General</c:formatCode>
                <c:ptCount val="21"/>
                <c:pt idx="0">
                  <c:v>4.9715999999999996</c:v>
                </c:pt>
                <c:pt idx="1">
                  <c:v>4.9389000000000003</c:v>
                </c:pt>
                <c:pt idx="2">
                  <c:v>4.7457000000000003</c:v>
                </c:pt>
                <c:pt idx="3">
                  <c:v>4.6938000000000004</c:v>
                </c:pt>
                <c:pt idx="4">
                  <c:v>4.7121000000000004</c:v>
                </c:pt>
                <c:pt idx="5">
                  <c:v>4.7007000000000003</c:v>
                </c:pt>
                <c:pt idx="6">
                  <c:v>4.7016999999999998</c:v>
                </c:pt>
                <c:pt idx="7">
                  <c:v>4.6890000000000001</c:v>
                </c:pt>
                <c:pt idx="8">
                  <c:v>4.6349999999999998</c:v>
                </c:pt>
                <c:pt idx="9">
                  <c:v>4.6363000000000003</c:v>
                </c:pt>
                <c:pt idx="10">
                  <c:v>4.5414000000000003</c:v>
                </c:pt>
                <c:pt idx="11">
                  <c:v>4.5890000000000004</c:v>
                </c:pt>
                <c:pt idx="12">
                  <c:v>4.4345999999999997</c:v>
                </c:pt>
                <c:pt idx="13">
                  <c:v>4.3681999999999999</c:v>
                </c:pt>
                <c:pt idx="14">
                  <c:v>4.3320999999999996</c:v>
                </c:pt>
                <c:pt idx="15">
                  <c:v>4.2937000000000003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07-4E04-A65E-2545BB2F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345264"/>
        <c:axId val="-1816368112"/>
      </c:scatterChart>
      <c:valAx>
        <c:axId val="-1816356144"/>
        <c:scaling>
          <c:logBase val="10"/>
          <c:orientation val="minMax"/>
          <c:max val="1000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67568"/>
        <c:crossesAt val="1.0000000000000004E-5"/>
        <c:crossBetween val="midCat"/>
      </c:valAx>
      <c:valAx>
        <c:axId val="-1816367568"/>
        <c:scaling>
          <c:logBase val="10"/>
          <c:orientation val="minMax"/>
          <c:max val="3000"/>
          <c:min val="1.0000000000000002E-3"/>
        </c:scaling>
        <c:delete val="0"/>
        <c:axPos val="l"/>
        <c:numFmt formatCode="0.00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56144"/>
        <c:crosses val="autoZero"/>
        <c:crossBetween val="midCat"/>
        <c:majorUnit val="10"/>
      </c:valAx>
      <c:valAx>
        <c:axId val="-1816368112"/>
        <c:scaling>
          <c:orientation val="minMax"/>
          <c:max val="35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45264"/>
        <c:crosses val="max"/>
        <c:crossBetween val="midCat"/>
        <c:majorUnit val="100"/>
        <c:minorUnit val="50"/>
      </c:valAx>
      <c:valAx>
        <c:axId val="-18163452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6368112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188928814416316"/>
          <c:y val="0.34729947196640182"/>
          <c:w val="0.21595778200785953"/>
          <c:h val="0.2966122601644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81629832259458E-2"/>
          <c:y val="4.7675324555658809E-2"/>
          <c:w val="0.86025014569626512"/>
          <c:h val="0.85163555029849125"/>
        </c:manualLayout>
      </c:layout>
      <c:scatterChart>
        <c:scatterStyle val="lineMarker"/>
        <c:varyColors val="0"/>
        <c:ser>
          <c:idx val="2"/>
          <c:order val="0"/>
          <c:tx>
            <c:v>Okabe and Takeda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'Comparison vs macrocomposites'!$U$3:$U$30</c:f>
              <c:numCache>
                <c:formatCode>0</c:formatCode>
                <c:ptCount val="28"/>
                <c:pt idx="0">
                  <c:v>13313.046736909901</c:v>
                </c:pt>
                <c:pt idx="1">
                  <c:v>13224.74428533</c:v>
                </c:pt>
                <c:pt idx="2">
                  <c:v>12963.335559425001</c:v>
                </c:pt>
                <c:pt idx="3">
                  <c:v>13313.046736909901</c:v>
                </c:pt>
                <c:pt idx="4">
                  <c:v>13581.5074713757</c:v>
                </c:pt>
                <c:pt idx="5">
                  <c:v>13947.8950379138</c:v>
                </c:pt>
                <c:pt idx="6">
                  <c:v>13763.482141790601</c:v>
                </c:pt>
                <c:pt idx="7">
                  <c:v>13672.1920532472</c:v>
                </c:pt>
                <c:pt idx="8">
                  <c:v>28809.622805847699</c:v>
                </c:pt>
                <c:pt idx="9">
                  <c:v>31413.029820584499</c:v>
                </c:pt>
                <c:pt idx="10">
                  <c:v>29195.634566760298</c:v>
                </c:pt>
                <c:pt idx="11">
                  <c:v>32046.480992512599</c:v>
                </c:pt>
                <c:pt idx="12">
                  <c:v>62344.434194322603</c:v>
                </c:pt>
                <c:pt idx="13">
                  <c:v>61112.094365409197</c:v>
                </c:pt>
                <c:pt idx="14">
                  <c:v>64884.166238696198</c:v>
                </c:pt>
                <c:pt idx="15">
                  <c:v>64884.166238696198</c:v>
                </c:pt>
                <c:pt idx="16">
                  <c:v>64026.296504511403</c:v>
                </c:pt>
                <c:pt idx="17">
                  <c:v>142291.576384385</c:v>
                </c:pt>
                <c:pt idx="18">
                  <c:v>149076.917658997</c:v>
                </c:pt>
                <c:pt idx="19">
                  <c:v>312046.74242817401</c:v>
                </c:pt>
                <c:pt idx="20">
                  <c:v>282401.53436233097</c:v>
                </c:pt>
                <c:pt idx="21">
                  <c:v>293905.75659915101</c:v>
                </c:pt>
                <c:pt idx="22">
                  <c:v>286185.350426091</c:v>
                </c:pt>
                <c:pt idx="23">
                  <c:v>269547.82892480801</c:v>
                </c:pt>
                <c:pt idx="24">
                  <c:v>507226.940309025</c:v>
                </c:pt>
                <c:pt idx="25">
                  <c:v>591120.88067220105</c:v>
                </c:pt>
                <c:pt idx="26">
                  <c:v>579436.40852374502</c:v>
                </c:pt>
                <c:pt idx="27">
                  <c:v>538534.92434689798</c:v>
                </c:pt>
              </c:numCache>
            </c:numRef>
          </c:xVal>
          <c:yVal>
            <c:numRef>
              <c:f>'Comparison vs macrocomposites'!$W$3:$W$30</c:f>
              <c:numCache>
                <c:formatCode>0</c:formatCode>
                <c:ptCount val="28"/>
                <c:pt idx="0">
                  <c:v>4.90032704593854</c:v>
                </c:pt>
                <c:pt idx="1">
                  <c:v>4.9740036507453596</c:v>
                </c:pt>
                <c:pt idx="2">
                  <c:v>5.0739808335868499</c:v>
                </c:pt>
                <c:pt idx="3">
                  <c:v>5.1003270459385401</c:v>
                </c:pt>
                <c:pt idx="4">
                  <c:v>5.1582445999391506</c:v>
                </c:pt>
                <c:pt idx="5">
                  <c:v>5.1740644965013596</c:v>
                </c:pt>
                <c:pt idx="6">
                  <c:v>5.2951019166413094</c:v>
                </c:pt>
                <c:pt idx="7">
                  <c:v>5.2950943109218098</c:v>
                </c:pt>
                <c:pt idx="8">
                  <c:v>5.2064724672953995</c:v>
                </c:pt>
                <c:pt idx="9">
                  <c:v>4.9118344995436498</c:v>
                </c:pt>
                <c:pt idx="10">
                  <c:v>4.7854350471554596</c:v>
                </c:pt>
                <c:pt idx="11">
                  <c:v>4.74869942196531</c:v>
                </c:pt>
                <c:pt idx="12">
                  <c:v>4.7757757833890997</c:v>
                </c:pt>
                <c:pt idx="13">
                  <c:v>4.8547003346516506</c:v>
                </c:pt>
                <c:pt idx="14">
                  <c:v>5.0021372071797998</c:v>
                </c:pt>
                <c:pt idx="15">
                  <c:v>5.0600319440219002</c:v>
                </c:pt>
                <c:pt idx="16">
                  <c:v>5.2337009431092101</c:v>
                </c:pt>
                <c:pt idx="17">
                  <c:v>4.6504031031335495</c:v>
                </c:pt>
                <c:pt idx="18">
                  <c:v>4.5609826589595306</c:v>
                </c:pt>
                <c:pt idx="19">
                  <c:v>4.5460374201399398</c:v>
                </c:pt>
                <c:pt idx="20">
                  <c:v>4.6564496501369002</c:v>
                </c:pt>
                <c:pt idx="21">
                  <c:v>4.7143900212960101</c:v>
                </c:pt>
                <c:pt idx="22">
                  <c:v>4.8143595984180099</c:v>
                </c:pt>
                <c:pt idx="23">
                  <c:v>4.9458700943109202</c:v>
                </c:pt>
                <c:pt idx="24">
                  <c:v>4.3781715850319394</c:v>
                </c:pt>
                <c:pt idx="25">
                  <c:v>4.3309780955278301</c:v>
                </c:pt>
                <c:pt idx="26">
                  <c:v>4.7204289625798603</c:v>
                </c:pt>
                <c:pt idx="27">
                  <c:v>4.8045558259811294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E7-40EC-84A1-F5E34195F932}"/>
            </c:ext>
          </c:extLst>
        </c:ser>
        <c:ser>
          <c:idx val="5"/>
          <c:order val="1"/>
          <c:tx>
            <c:v>Model BA.3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  <a:alpha val="9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'Comparison vs macrocomposites'!$A$2:$A$17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</c:numCache>
            </c:numRef>
          </c:xVal>
          <c:yVal>
            <c:numRef>
              <c:f>'Comparison vs macrocomposites'!$B$2:$B$17</c:f>
              <c:numCache>
                <c:formatCode>General</c:formatCode>
                <c:ptCount val="16"/>
                <c:pt idx="0">
                  <c:v>4.9635999999999996</c:v>
                </c:pt>
                <c:pt idx="1">
                  <c:v>5.7676999999999996</c:v>
                </c:pt>
                <c:pt idx="2">
                  <c:v>6.2290000000000001</c:v>
                </c:pt>
                <c:pt idx="3">
                  <c:v>6.3803000000000001</c:v>
                </c:pt>
                <c:pt idx="4">
                  <c:v>6.5380000000000003</c:v>
                </c:pt>
                <c:pt idx="5">
                  <c:v>6.6768000000000001</c:v>
                </c:pt>
                <c:pt idx="6">
                  <c:v>6.8277000000000001</c:v>
                </c:pt>
                <c:pt idx="7">
                  <c:v>6.8749000000000002</c:v>
                </c:pt>
                <c:pt idx="8">
                  <c:v>6.9875999999999996</c:v>
                </c:pt>
                <c:pt idx="9">
                  <c:v>7.1201999999999996</c:v>
                </c:pt>
                <c:pt idx="10">
                  <c:v>7.2053000000000003</c:v>
                </c:pt>
                <c:pt idx="11">
                  <c:v>7.3349000000000002</c:v>
                </c:pt>
                <c:pt idx="12">
                  <c:v>7.3479999999999999</c:v>
                </c:pt>
                <c:pt idx="13">
                  <c:v>7.4756</c:v>
                </c:pt>
                <c:pt idx="14">
                  <c:v>7.5435999999999996</c:v>
                </c:pt>
                <c:pt idx="15">
                  <c:v>7.5983000000000001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E7-40EC-84A1-F5E34195F932}"/>
            </c:ext>
          </c:extLst>
        </c:ser>
        <c:ser>
          <c:idx val="6"/>
          <c:order val="2"/>
          <c:tx>
            <c:v>Model DE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'Comparison vs macrocomposites'!$A$2:$A$17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</c:numCache>
            </c:numRef>
          </c:xVal>
          <c:yVal>
            <c:numRef>
              <c:f>'Comparison vs macrocomposites'!$C$2:$C$17</c:f>
              <c:numCache>
                <c:formatCode>General</c:formatCode>
                <c:ptCount val="16"/>
                <c:pt idx="0">
                  <c:v>4.9690000000000003</c:v>
                </c:pt>
                <c:pt idx="1">
                  <c:v>5.3268000000000004</c:v>
                </c:pt>
                <c:pt idx="2">
                  <c:v>5.5438000000000001</c:v>
                </c:pt>
                <c:pt idx="3">
                  <c:v>5.7541000000000002</c:v>
                </c:pt>
                <c:pt idx="4">
                  <c:v>5.8456999999999999</c:v>
                </c:pt>
                <c:pt idx="5">
                  <c:v>5.9470999999999998</c:v>
                </c:pt>
                <c:pt idx="6">
                  <c:v>6.0000999999999998</c:v>
                </c:pt>
                <c:pt idx="7">
                  <c:v>6.0373999999999999</c:v>
                </c:pt>
                <c:pt idx="8">
                  <c:v>6.1755000000000004</c:v>
                </c:pt>
                <c:pt idx="9">
                  <c:v>6.2786999999999997</c:v>
                </c:pt>
                <c:pt idx="10">
                  <c:v>6.2667000000000002</c:v>
                </c:pt>
                <c:pt idx="11">
                  <c:v>6.3888999999999996</c:v>
                </c:pt>
                <c:pt idx="12">
                  <c:v>6.4602000000000004</c:v>
                </c:pt>
                <c:pt idx="13">
                  <c:v>6.5910000000000002</c:v>
                </c:pt>
                <c:pt idx="14">
                  <c:v>6.6509</c:v>
                </c:pt>
                <c:pt idx="15">
                  <c:v>6.7736999999999998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E7-40EC-84A1-F5E34195F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349072"/>
        <c:axId val="-1816353424"/>
      </c:scatterChart>
      <c:valAx>
        <c:axId val="-1816349072"/>
        <c:scaling>
          <c:logBase val="10"/>
          <c:orientation val="minMax"/>
          <c:max val="1000000"/>
        </c:scaling>
        <c:delete val="0"/>
        <c:axPos val="b"/>
        <c:numFmt formatCode="0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53424"/>
        <c:crosses val="autoZero"/>
        <c:crossBetween val="midCat"/>
        <c:majorUnit val="10"/>
        <c:minorUnit val="10"/>
      </c:valAx>
      <c:valAx>
        <c:axId val="-1816353424"/>
        <c:scaling>
          <c:orientation val="minMax"/>
          <c:max val="9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49072"/>
        <c:crosses val="autoZero"/>
        <c:crossBetween val="midCat"/>
        <c:majorUnit val="2"/>
        <c:minorUnit val="1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302607219003935"/>
          <c:y val="0.47565126856958678"/>
          <c:w val="0.30130310258448967"/>
          <c:h val="0.35580647658529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16 fibres (1)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Support!$L$2:$L$12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Support!$N$2:$N$12</c:f>
              <c:numCache>
                <c:formatCode>0.0</c:formatCode>
                <c:ptCount val="11"/>
                <c:pt idx="0">
                  <c:v>0</c:v>
                </c:pt>
                <c:pt idx="1">
                  <c:v>4.3258000000000001</c:v>
                </c:pt>
                <c:pt idx="2">
                  <c:v>5.3531000000000004</c:v>
                </c:pt>
                <c:pt idx="3">
                  <c:v>5.4768999999999997</c:v>
                </c:pt>
                <c:pt idx="4">
                  <c:v>5.4768999999999997</c:v>
                </c:pt>
                <c:pt idx="5">
                  <c:v>6.3487</c:v>
                </c:pt>
                <c:pt idx="6">
                  <c:v>7.2655000000000003</c:v>
                </c:pt>
                <c:pt idx="7">
                  <c:v>8.0789000000000009</c:v>
                </c:pt>
                <c:pt idx="8">
                  <c:v>8.0789000000000009</c:v>
                </c:pt>
                <c:pt idx="9">
                  <c:v>8.0789000000000009</c:v>
                </c:pt>
                <c:pt idx="10">
                  <c:v>8.0789000000000009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79-4B07-A747-28A1E541C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366480"/>
        <c:axId val="-18163632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25 fibres (1)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Support!$O$2:$O$16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Support!$Q$2:$Q$16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4.3258000000000001</c:v>
                      </c:pt>
                      <c:pt idx="2">
                        <c:v>4.4290000000000003</c:v>
                      </c:pt>
                      <c:pt idx="3">
                        <c:v>5.4768999999999997</c:v>
                      </c:pt>
                      <c:pt idx="4">
                        <c:v>5.5156000000000001</c:v>
                      </c:pt>
                      <c:pt idx="5">
                        <c:v>5.8540999999999999</c:v>
                      </c:pt>
                      <c:pt idx="6">
                        <c:v>6.3426999999999998</c:v>
                      </c:pt>
                      <c:pt idx="7">
                        <c:v>7.3041</c:v>
                      </c:pt>
                      <c:pt idx="8">
                        <c:v>7.7497999999999996</c:v>
                      </c:pt>
                      <c:pt idx="9">
                        <c:v>7.7497999999999996</c:v>
                      </c:pt>
                      <c:pt idx="10">
                        <c:v>7.7497999999999996</c:v>
                      </c:pt>
                      <c:pt idx="11">
                        <c:v>7.7497999999999996</c:v>
                      </c:pt>
                      <c:pt idx="12">
                        <c:v>7.7497999999999996</c:v>
                      </c:pt>
                      <c:pt idx="13">
                        <c:v>7.7497999999999996</c:v>
                      </c:pt>
                      <c:pt idx="14">
                        <c:v>7.7497999999999996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B679-4B07-A747-28A1E541CB5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16 fibres (2)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Support!$L$2:$L$12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Support!$M$2:$M$12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79-4B07-A747-28A1E541C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355056"/>
        <c:axId val="-181635560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25 fibres (2)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Support!$O$2:$O$16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Support!$P$2:$P$16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19</c:v>
                      </c:pt>
                      <c:pt idx="13">
                        <c:v>37</c:v>
                      </c:pt>
                      <c:pt idx="14">
                        <c:v>466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B679-4B07-A747-28A1E541CB5D}"/>
                  </c:ext>
                </c:extLst>
              </c15:ser>
            </c15:filteredScatterSeries>
          </c:ext>
        </c:extLst>
      </c:scatterChart>
      <c:valAx>
        <c:axId val="-1816366480"/>
        <c:scaling>
          <c:orientation val="minMax"/>
          <c:max val="12"/>
        </c:scaling>
        <c:delete val="0"/>
        <c:axPos val="b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63216"/>
        <c:crossesAt val="0"/>
        <c:crossBetween val="midCat"/>
      </c:valAx>
      <c:valAx>
        <c:axId val="-1816363216"/>
        <c:scaling>
          <c:orientation val="minMax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66480"/>
        <c:crosses val="autoZero"/>
        <c:crossBetween val="midCat"/>
      </c:valAx>
      <c:valAx>
        <c:axId val="-1816355600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55056"/>
        <c:crosses val="max"/>
        <c:crossBetween val="midCat"/>
      </c:valAx>
      <c:valAx>
        <c:axId val="-181635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6355600"/>
        <c:crossesAt val="0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16 fibres (1)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Support!$F$2:$F$14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Support!$H$2:$H$14</c:f>
              <c:numCache>
                <c:formatCode>0.0</c:formatCode>
                <c:ptCount val="13"/>
                <c:pt idx="0">
                  <c:v>0</c:v>
                </c:pt>
                <c:pt idx="1">
                  <c:v>4.3258000000000001</c:v>
                </c:pt>
                <c:pt idx="2">
                  <c:v>5.3531000000000004</c:v>
                </c:pt>
                <c:pt idx="3">
                  <c:v>5.4768999999999997</c:v>
                </c:pt>
                <c:pt idx="4">
                  <c:v>5.4737999999999998</c:v>
                </c:pt>
                <c:pt idx="5">
                  <c:v>6.3489000000000004</c:v>
                </c:pt>
                <c:pt idx="6">
                  <c:v>7.2655000000000003</c:v>
                </c:pt>
                <c:pt idx="7">
                  <c:v>8.0789000000000009</c:v>
                </c:pt>
                <c:pt idx="8">
                  <c:v>7.6890999999999998</c:v>
                </c:pt>
                <c:pt idx="9">
                  <c:v>6.0410000000000004</c:v>
                </c:pt>
                <c:pt idx="10">
                  <c:v>5.8620000000000001</c:v>
                </c:pt>
                <c:pt idx="11">
                  <c:v>5.9867999999999997</c:v>
                </c:pt>
                <c:pt idx="12">
                  <c:v>4.0212000000000003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76-409A-BE7B-E9DD017D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365936"/>
        <c:axId val="-181635777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25 fibres (1)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Support!$I$2:$I$21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Support!$K$2:$K$21</c15:sqref>
                        </c15:formulaRef>
                      </c:ext>
                    </c:extLst>
                    <c:numCache>
                      <c:formatCode>0.0</c:formatCode>
                      <c:ptCount val="20"/>
                      <c:pt idx="0">
                        <c:v>0</c:v>
                      </c:pt>
                      <c:pt idx="1">
                        <c:v>4.3258000000000001</c:v>
                      </c:pt>
                      <c:pt idx="2">
                        <c:v>4.4290000000000003</c:v>
                      </c:pt>
                      <c:pt idx="3">
                        <c:v>5.4768999999999997</c:v>
                      </c:pt>
                      <c:pt idx="4">
                        <c:v>5.5156000000000001</c:v>
                      </c:pt>
                      <c:pt idx="5">
                        <c:v>5.8540999999999999</c:v>
                      </c:pt>
                      <c:pt idx="6">
                        <c:v>6.3426999999999998</c:v>
                      </c:pt>
                      <c:pt idx="7">
                        <c:v>7.3041</c:v>
                      </c:pt>
                      <c:pt idx="8">
                        <c:v>7.7497999999999996</c:v>
                      </c:pt>
                      <c:pt idx="9">
                        <c:v>7.7337999999999996</c:v>
                      </c:pt>
                      <c:pt idx="10">
                        <c:v>7.6969000000000003</c:v>
                      </c:pt>
                      <c:pt idx="11">
                        <c:v>6.5065999999999997</c:v>
                      </c:pt>
                      <c:pt idx="12">
                        <c:v>6.3871000000000002</c:v>
                      </c:pt>
                      <c:pt idx="13">
                        <c:v>6.4999000000000002</c:v>
                      </c:pt>
                      <c:pt idx="14">
                        <c:v>6.8029000000000002</c:v>
                      </c:pt>
                      <c:pt idx="15">
                        <c:v>6.8262</c:v>
                      </c:pt>
                      <c:pt idx="16">
                        <c:v>6.4579000000000004</c:v>
                      </c:pt>
                      <c:pt idx="17">
                        <c:v>6.4294000000000002</c:v>
                      </c:pt>
                      <c:pt idx="18">
                        <c:v>5.5682999999999998</c:v>
                      </c:pt>
                      <c:pt idx="19">
                        <c:v>5.1768999999999998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9976-409A-BE7B-E9DD017D8B5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16 fibres (2)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Support!$F$2:$F$14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Support!$G$2:$G$14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76-409A-BE7B-E9DD017D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6348528"/>
        <c:axId val="-18163430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25 fibres (2)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Support!$I$2:$I$21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Support!$J$2:$J$21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9976-409A-BE7B-E9DD017D8B53}"/>
                  </c:ext>
                </c:extLst>
              </c15:ser>
            </c15:filteredScatterSeries>
          </c:ext>
        </c:extLst>
      </c:scatterChart>
      <c:valAx>
        <c:axId val="-1816365936"/>
        <c:scaling>
          <c:orientation val="minMax"/>
          <c:max val="12"/>
        </c:scaling>
        <c:delete val="0"/>
        <c:axPos val="b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57776"/>
        <c:crossesAt val="0"/>
        <c:crossBetween val="midCat"/>
      </c:valAx>
      <c:valAx>
        <c:axId val="-1816357776"/>
        <c:scaling>
          <c:orientation val="minMax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65936"/>
        <c:crosses val="autoZero"/>
        <c:crossBetween val="midCat"/>
      </c:valAx>
      <c:valAx>
        <c:axId val="-1816343088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16348528"/>
        <c:crosses val="max"/>
        <c:crossBetween val="midCat"/>
      </c:valAx>
      <c:valAx>
        <c:axId val="-181634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16343088"/>
        <c:crossesAt val="0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81629832259458E-2"/>
          <c:y val="4.7675324555658809E-2"/>
          <c:w val="0.86025014569626512"/>
          <c:h val="0.85163555029849125"/>
        </c:manualLayout>
      </c:layout>
      <c:scatterChart>
        <c:scatterStyle val="lineMarker"/>
        <c:varyColors val="0"/>
        <c:ser>
          <c:idx val="1"/>
          <c:order val="0"/>
          <c:tx>
            <c:v>Model C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ComparisonABC!$A$34:$A$47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ComparisonABC!$B$34:$B$47</c:f>
              <c:numCache>
                <c:formatCode>0.00</c:formatCode>
                <c:ptCount val="14"/>
                <c:pt idx="0">
                  <c:v>4.9622999999999999</c:v>
                </c:pt>
                <c:pt idx="1">
                  <c:v>5.7687999999999997</c:v>
                </c:pt>
                <c:pt idx="2">
                  <c:v>6.2304000000000004</c:v>
                </c:pt>
                <c:pt idx="3">
                  <c:v>6.3818000000000001</c:v>
                </c:pt>
                <c:pt idx="4">
                  <c:v>6.5393999999999997</c:v>
                </c:pt>
                <c:pt idx="5">
                  <c:v>6.6780999999999997</c:v>
                </c:pt>
                <c:pt idx="6">
                  <c:v>6.8289999999999997</c:v>
                </c:pt>
                <c:pt idx="7">
                  <c:v>6.8761000000000001</c:v>
                </c:pt>
                <c:pt idx="8">
                  <c:v>6.9886999999999997</c:v>
                </c:pt>
                <c:pt idx="9">
                  <c:v>7.1211000000000002</c:v>
                </c:pt>
                <c:pt idx="10">
                  <c:v>7.2061999999999999</c:v>
                </c:pt>
                <c:pt idx="11">
                  <c:v>7.3356000000000003</c:v>
                </c:pt>
                <c:pt idx="12">
                  <c:v>7.3486000000000002</c:v>
                </c:pt>
                <c:pt idx="13">
                  <c:v>7.476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9E-49BA-9438-76D505FA523E}"/>
            </c:ext>
          </c:extLst>
        </c:ser>
        <c:ser>
          <c:idx val="0"/>
          <c:order val="1"/>
          <c:tx>
            <c:v>Model DE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ComparisonABC!$A$34:$A$47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ComparisonABC!$C$34:$C$47</c:f>
              <c:numCache>
                <c:formatCode>0.00</c:formatCode>
                <c:ptCount val="14"/>
                <c:pt idx="0">
                  <c:v>4.9645000000000001</c:v>
                </c:pt>
                <c:pt idx="1">
                  <c:v>5.3296999999999999</c:v>
                </c:pt>
                <c:pt idx="2">
                  <c:v>5.5483000000000002</c:v>
                </c:pt>
                <c:pt idx="3">
                  <c:v>5.7590000000000003</c:v>
                </c:pt>
                <c:pt idx="4">
                  <c:v>5.8506</c:v>
                </c:pt>
                <c:pt idx="5">
                  <c:v>5.9519000000000002</c:v>
                </c:pt>
                <c:pt idx="6">
                  <c:v>6.0046999999999997</c:v>
                </c:pt>
                <c:pt idx="7">
                  <c:v>6.0419</c:v>
                </c:pt>
                <c:pt idx="8">
                  <c:v>6.1795999999999998</c:v>
                </c:pt>
                <c:pt idx="9">
                  <c:v>6.2824999999999998</c:v>
                </c:pt>
                <c:pt idx="10">
                  <c:v>6.2701000000000002</c:v>
                </c:pt>
                <c:pt idx="11">
                  <c:v>6.3918999999999997</c:v>
                </c:pt>
                <c:pt idx="12">
                  <c:v>6.4626999999999999</c:v>
                </c:pt>
                <c:pt idx="13">
                  <c:v>6.5929000000000002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9E-49BA-9438-76D505FA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14880"/>
        <c:axId val="-1837615424"/>
      </c:scatterChart>
      <c:scatterChart>
        <c:scatterStyle val="lineMarker"/>
        <c:varyColors val="0"/>
        <c:ser>
          <c:idx val="2"/>
          <c:order val="2"/>
          <c:tx>
            <c:v>Model C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ComparisonABC!$A$34:$A$47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ComparisonABC!$D$34:$D$47</c:f>
              <c:numCache>
                <c:formatCode>0.00</c:formatCode>
                <c:ptCount val="14"/>
                <c:pt idx="0">
                  <c:v>0.41970000000000002</c:v>
                </c:pt>
                <c:pt idx="1">
                  <c:v>0.14829999999999999</c:v>
                </c:pt>
                <c:pt idx="2">
                  <c:v>7.2400000000000006E-2</c:v>
                </c:pt>
                <c:pt idx="3">
                  <c:v>4.2700000000000002E-2</c:v>
                </c:pt>
                <c:pt idx="4">
                  <c:v>2.7799999999999998E-2</c:v>
                </c:pt>
                <c:pt idx="5">
                  <c:v>1.9300000000000001E-2</c:v>
                </c:pt>
                <c:pt idx="6">
                  <c:v>1.41E-2</c:v>
                </c:pt>
                <c:pt idx="7">
                  <c:v>1.0800000000000001E-2</c:v>
                </c:pt>
                <c:pt idx="8">
                  <c:v>6.7999999999999996E-3</c:v>
                </c:pt>
                <c:pt idx="9">
                  <c:v>4.7000000000000002E-3</c:v>
                </c:pt>
                <c:pt idx="10">
                  <c:v>2.8999999999999998E-3</c:v>
                </c:pt>
                <c:pt idx="11">
                  <c:v>1.6000000000000001E-3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9E-49BA-9438-76D505FA523E}"/>
            </c:ext>
          </c:extLst>
        </c:ser>
        <c:ser>
          <c:idx val="3"/>
          <c:order val="3"/>
          <c:tx>
            <c:v>Model DE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ComparisonABC!$A$34:$A$47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ComparisonABC!$E$34:$E$47</c:f>
              <c:numCache>
                <c:formatCode>0.00</c:formatCode>
                <c:ptCount val="14"/>
                <c:pt idx="0">
                  <c:v>0.41930000000000001</c:v>
                </c:pt>
                <c:pt idx="1">
                  <c:v>0.1716</c:v>
                </c:pt>
                <c:pt idx="2">
                  <c:v>9.4E-2</c:v>
                </c:pt>
                <c:pt idx="3">
                  <c:v>5.8999999999999997E-2</c:v>
                </c:pt>
                <c:pt idx="4">
                  <c:v>4.0800000000000003E-2</c:v>
                </c:pt>
                <c:pt idx="5">
                  <c:v>2.98E-2</c:v>
                </c:pt>
                <c:pt idx="6">
                  <c:v>2.29E-2</c:v>
                </c:pt>
                <c:pt idx="7">
                  <c:v>1.8100000000000002E-2</c:v>
                </c:pt>
                <c:pt idx="8">
                  <c:v>1.21E-2</c:v>
                </c:pt>
                <c:pt idx="9">
                  <c:v>8.6E-3</c:v>
                </c:pt>
                <c:pt idx="10">
                  <c:v>5.7999999999999996E-3</c:v>
                </c:pt>
                <c:pt idx="11">
                  <c:v>3.3999999999999998E-3</c:v>
                </c:pt>
                <c:pt idx="12">
                  <c:v>1.9E-3</c:v>
                </c:pt>
                <c:pt idx="13">
                  <c:v>8.9999999999999998E-4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9E-49BA-9438-76D505FA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14336"/>
        <c:axId val="-1837617056"/>
      </c:scatterChart>
      <c:valAx>
        <c:axId val="-1837614880"/>
        <c:scaling>
          <c:logBase val="10"/>
          <c:orientation val="minMax"/>
          <c:max val="2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15424"/>
        <c:crosses val="autoZero"/>
        <c:crossBetween val="midCat"/>
      </c:valAx>
      <c:valAx>
        <c:axId val="-1837615424"/>
        <c:scaling>
          <c:orientation val="minMax"/>
          <c:max val="9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14880"/>
        <c:crosses val="autoZero"/>
        <c:crossBetween val="midCat"/>
        <c:majorUnit val="2"/>
        <c:minorUnit val="1"/>
      </c:valAx>
      <c:valAx>
        <c:axId val="-1837617056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14336"/>
        <c:crosses val="max"/>
        <c:crossBetween val="midCat"/>
        <c:majorUnit val="0.1"/>
        <c:minorUnit val="0.1"/>
      </c:valAx>
      <c:valAx>
        <c:axId val="-18376143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37617056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058745102676462"/>
          <c:y val="0.57388029774966665"/>
          <c:w val="0.2378790682626816"/>
          <c:h val="0.29370836376892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46471578931716E-2"/>
          <c:y val="4.856512141280353E-2"/>
          <c:w val="0.87195880255639047"/>
          <c:h val="0.84886652413481423"/>
        </c:manualLayout>
      </c:layout>
      <c:scatterChart>
        <c:scatterStyle val="lineMarker"/>
        <c:varyColors val="0"/>
        <c:ser>
          <c:idx val="2"/>
          <c:order val="2"/>
          <c:tx>
            <c:v>Model C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ComparisonABC!$A$34:$A$47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ComparisonABC!$H$34:$H$47</c:f>
              <c:numCache>
                <c:formatCode>0E+00</c:formatCode>
                <c:ptCount val="14"/>
                <c:pt idx="1">
                  <c:v>2.7000000000000001E-3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0.02</c:v>
                </c:pt>
                <c:pt idx="5">
                  <c:v>3.15E-2</c:v>
                </c:pt>
                <c:pt idx="6">
                  <c:v>4.7399999999999998E-2</c:v>
                </c:pt>
                <c:pt idx="7">
                  <c:v>6.6000000000000003E-2</c:v>
                </c:pt>
                <c:pt idx="8">
                  <c:v>0.1244</c:v>
                </c:pt>
                <c:pt idx="9">
                  <c:v>0.22170000000000001</c:v>
                </c:pt>
                <c:pt idx="10">
                  <c:v>0.46899999999999997</c:v>
                </c:pt>
                <c:pt idx="11">
                  <c:v>1.2425999999999999</c:v>
                </c:pt>
                <c:pt idx="12">
                  <c:v>4.2469000000000001</c:v>
                </c:pt>
                <c:pt idx="13">
                  <c:v>24.8565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DE-4170-8144-FA283A727085}"/>
            </c:ext>
          </c:extLst>
        </c:ser>
        <c:ser>
          <c:idx val="3"/>
          <c:order val="3"/>
          <c:tx>
            <c:v>Model DE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ComparisonABC!$A$34:$A$47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ComparisonABC!$I$34:$I$47</c:f>
              <c:numCache>
                <c:formatCode>0E+00</c:formatCode>
                <c:ptCount val="14"/>
                <c:pt idx="1">
                  <c:v>2.8E-3</c:v>
                </c:pt>
                <c:pt idx="2">
                  <c:v>7.3000000000000001E-3</c:v>
                </c:pt>
                <c:pt idx="3">
                  <c:v>1.72E-2</c:v>
                </c:pt>
                <c:pt idx="4">
                  <c:v>3.15E-2</c:v>
                </c:pt>
                <c:pt idx="5">
                  <c:v>5.1499999999999997E-2</c:v>
                </c:pt>
                <c:pt idx="6">
                  <c:v>8.3599999999999994E-2</c:v>
                </c:pt>
                <c:pt idx="7">
                  <c:v>0.1249</c:v>
                </c:pt>
                <c:pt idx="8">
                  <c:v>0.27039999999999997</c:v>
                </c:pt>
                <c:pt idx="9">
                  <c:v>0.52459999999999996</c:v>
                </c:pt>
                <c:pt idx="10">
                  <c:v>1.1237999999999999</c:v>
                </c:pt>
                <c:pt idx="11">
                  <c:v>3.3555000000000001</c:v>
                </c:pt>
                <c:pt idx="12">
                  <c:v>13.1129</c:v>
                </c:pt>
                <c:pt idx="13">
                  <c:v>83.819400000000002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DE-4170-8144-FA283A72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11616"/>
        <c:axId val="-1837615968"/>
      </c:scatterChart>
      <c:scatterChart>
        <c:scatterStyle val="lineMarker"/>
        <c:varyColors val="0"/>
        <c:ser>
          <c:idx val="1"/>
          <c:order val="0"/>
          <c:tx>
            <c:v>Model C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ComparisonABC!$A$34:$A$47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ComparisonABC!$F$34:$F$47</c:f>
              <c:numCache>
                <c:formatCode>General</c:formatCode>
                <c:ptCount val="14"/>
                <c:pt idx="1">
                  <c:v>931</c:v>
                </c:pt>
                <c:pt idx="2">
                  <c:v>374</c:v>
                </c:pt>
                <c:pt idx="3">
                  <c:v>237</c:v>
                </c:pt>
                <c:pt idx="4">
                  <c:v>180</c:v>
                </c:pt>
                <c:pt idx="5">
                  <c:v>125</c:v>
                </c:pt>
                <c:pt idx="6">
                  <c:v>95</c:v>
                </c:pt>
                <c:pt idx="7">
                  <c:v>70</c:v>
                </c:pt>
                <c:pt idx="8">
                  <c:v>51</c:v>
                </c:pt>
                <c:pt idx="9">
                  <c:v>30</c:v>
                </c:pt>
                <c:pt idx="10">
                  <c:v>26</c:v>
                </c:pt>
                <c:pt idx="11">
                  <c:v>27</c:v>
                </c:pt>
                <c:pt idx="12">
                  <c:v>15</c:v>
                </c:pt>
                <c:pt idx="13">
                  <c:v>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DE-4170-8144-FA283A727085}"/>
            </c:ext>
          </c:extLst>
        </c:ser>
        <c:ser>
          <c:idx val="0"/>
          <c:order val="1"/>
          <c:tx>
            <c:v>Model DE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ComparisonABC!$A$34:$A$47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ComparisonABC!$G$34:$G$47</c:f>
              <c:numCache>
                <c:formatCode>General</c:formatCode>
                <c:ptCount val="14"/>
                <c:pt idx="1">
                  <c:v>1143</c:v>
                </c:pt>
                <c:pt idx="2">
                  <c:v>595</c:v>
                </c:pt>
                <c:pt idx="3">
                  <c:v>376</c:v>
                </c:pt>
                <c:pt idx="4">
                  <c:v>303</c:v>
                </c:pt>
                <c:pt idx="5">
                  <c:v>204</c:v>
                </c:pt>
                <c:pt idx="6">
                  <c:v>138</c:v>
                </c:pt>
                <c:pt idx="7">
                  <c:v>129</c:v>
                </c:pt>
                <c:pt idx="8">
                  <c:v>107</c:v>
                </c:pt>
                <c:pt idx="9">
                  <c:v>79</c:v>
                </c:pt>
                <c:pt idx="10">
                  <c:v>23</c:v>
                </c:pt>
                <c:pt idx="11">
                  <c:v>32</c:v>
                </c:pt>
                <c:pt idx="12">
                  <c:v>20</c:v>
                </c:pt>
                <c:pt idx="13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DE-4170-8144-FA283A72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580384"/>
        <c:axId val="-1820588000"/>
      </c:scatterChart>
      <c:valAx>
        <c:axId val="-1837611616"/>
        <c:scaling>
          <c:logBase val="10"/>
          <c:orientation val="minMax"/>
          <c:max val="2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15968"/>
        <c:crossesAt val="1.0000000000000004E-5"/>
        <c:crossBetween val="midCat"/>
      </c:valAx>
      <c:valAx>
        <c:axId val="-1837615968"/>
        <c:scaling>
          <c:logBase val="10"/>
          <c:orientation val="minMax"/>
          <c:max val="500"/>
          <c:min val="1.0000000000000002E-3"/>
        </c:scaling>
        <c:delete val="0"/>
        <c:axPos val="l"/>
        <c:numFmt formatCode="0E+00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37611616"/>
        <c:crosses val="autoZero"/>
        <c:crossBetween val="midCat"/>
        <c:majorUnit val="10"/>
      </c:valAx>
      <c:valAx>
        <c:axId val="-1820588000"/>
        <c:scaling>
          <c:orientation val="minMax"/>
          <c:max val="12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80384"/>
        <c:crosses val="max"/>
        <c:crossBetween val="midCat"/>
        <c:majorUnit val="200"/>
        <c:minorUnit val="50"/>
      </c:valAx>
      <c:valAx>
        <c:axId val="-18205803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0588000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616743295941461"/>
          <c:y val="0.10375171646590532"/>
          <c:w val="0.2796534230417409"/>
          <c:h val="0.29801533086509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4860216400716E-2"/>
          <c:y val="2.3548432447631096E-2"/>
          <c:w val="0.83648432432880115"/>
          <c:h val="0.89705623163359427"/>
        </c:manualLayout>
      </c:layout>
      <c:scatterChart>
        <c:scatterStyle val="lineMarker"/>
        <c:varyColors val="0"/>
        <c:ser>
          <c:idx val="1"/>
          <c:order val="0"/>
          <c:tx>
            <c:v>Model C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ComparisonABC!$A$50:$A$63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ComparisonABC!$C$50:$C$63</c:f>
              <c:numCache>
                <c:formatCode>0.00</c:formatCode>
                <c:ptCount val="14"/>
                <c:pt idx="0">
                  <c:v>4.9622999999999999</c:v>
                </c:pt>
                <c:pt idx="1">
                  <c:v>5.7687999999999997</c:v>
                </c:pt>
                <c:pt idx="2">
                  <c:v>6.2304000000000004</c:v>
                </c:pt>
                <c:pt idx="3">
                  <c:v>6.3818000000000001</c:v>
                </c:pt>
                <c:pt idx="4">
                  <c:v>6.5393999999999997</c:v>
                </c:pt>
                <c:pt idx="5">
                  <c:v>6.6780999999999997</c:v>
                </c:pt>
                <c:pt idx="6">
                  <c:v>6.8289999999999997</c:v>
                </c:pt>
                <c:pt idx="7">
                  <c:v>6.8761000000000001</c:v>
                </c:pt>
                <c:pt idx="8">
                  <c:v>6.9886999999999997</c:v>
                </c:pt>
                <c:pt idx="9">
                  <c:v>7.1211000000000002</c:v>
                </c:pt>
                <c:pt idx="10">
                  <c:v>7.2061999999999999</c:v>
                </c:pt>
                <c:pt idx="11">
                  <c:v>7.3356000000000003</c:v>
                </c:pt>
                <c:pt idx="12">
                  <c:v>7.3486000000000002</c:v>
                </c:pt>
                <c:pt idx="13">
                  <c:v>7.476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E2-45AF-8177-AE0A1ACD4C8C}"/>
            </c:ext>
          </c:extLst>
        </c:ser>
        <c:ser>
          <c:idx val="0"/>
          <c:order val="1"/>
          <c:tx>
            <c:v>Model hex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ComparisonABC!$B$50:$B$63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22</c:v>
                </c:pt>
                <c:pt idx="4">
                  <c:v>33</c:v>
                </c:pt>
                <c:pt idx="5">
                  <c:v>45</c:v>
                </c:pt>
                <c:pt idx="6">
                  <c:v>60</c:v>
                </c:pt>
                <c:pt idx="7">
                  <c:v>76</c:v>
                </c:pt>
                <c:pt idx="8">
                  <c:v>95</c:v>
                </c:pt>
                <c:pt idx="9">
                  <c:v>138</c:v>
                </c:pt>
                <c:pt idx="10">
                  <c:v>217</c:v>
                </c:pt>
                <c:pt idx="11">
                  <c:v>390</c:v>
                </c:pt>
                <c:pt idx="12">
                  <c:v>715</c:v>
                </c:pt>
                <c:pt idx="13">
                  <c:v>1580</c:v>
                </c:pt>
              </c:numCache>
            </c:numRef>
          </c:xVal>
          <c:yVal>
            <c:numRef>
              <c:f>ComparisonABC!$D$50:$D$63</c:f>
              <c:numCache>
                <c:formatCode>General</c:formatCode>
                <c:ptCount val="14"/>
                <c:pt idx="0">
                  <c:v>4.9417999999999997</c:v>
                </c:pt>
                <c:pt idx="1">
                  <c:v>6.0608000000000004</c:v>
                </c:pt>
                <c:pt idx="2">
                  <c:v>6.3703000000000003</c:v>
                </c:pt>
                <c:pt idx="3">
                  <c:v>6.6642999999999999</c:v>
                </c:pt>
                <c:pt idx="4">
                  <c:v>6.8311999999999999</c:v>
                </c:pt>
                <c:pt idx="5">
                  <c:v>7.0194000000000001</c:v>
                </c:pt>
                <c:pt idx="6">
                  <c:v>7.0582000000000003</c:v>
                </c:pt>
                <c:pt idx="7">
                  <c:v>7.0795000000000003</c:v>
                </c:pt>
                <c:pt idx="8">
                  <c:v>7.1886000000000001</c:v>
                </c:pt>
                <c:pt idx="9">
                  <c:v>7.3432000000000004</c:v>
                </c:pt>
                <c:pt idx="10">
                  <c:v>7.4695999999999998</c:v>
                </c:pt>
                <c:pt idx="11">
                  <c:v>7.5320999999999998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E2-45AF-8177-AE0A1ACD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582016"/>
        <c:axId val="-1820582560"/>
      </c:scatterChart>
      <c:scatterChart>
        <c:scatterStyle val="lineMarker"/>
        <c:varyColors val="0"/>
        <c:ser>
          <c:idx val="2"/>
          <c:order val="2"/>
          <c:tx>
            <c:v>Model C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ComparisonABC!$A$50:$A$63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ComparisonABC!$E$50:$E$63</c:f>
              <c:numCache>
                <c:formatCode>0.00</c:formatCode>
                <c:ptCount val="14"/>
                <c:pt idx="0">
                  <c:v>0.41970000000000002</c:v>
                </c:pt>
                <c:pt idx="1">
                  <c:v>0.14829999999999999</c:v>
                </c:pt>
                <c:pt idx="2">
                  <c:v>7.2400000000000006E-2</c:v>
                </c:pt>
                <c:pt idx="3">
                  <c:v>4.2700000000000002E-2</c:v>
                </c:pt>
                <c:pt idx="4">
                  <c:v>2.7799999999999998E-2</c:v>
                </c:pt>
                <c:pt idx="5">
                  <c:v>1.9300000000000001E-2</c:v>
                </c:pt>
                <c:pt idx="6">
                  <c:v>1.41E-2</c:v>
                </c:pt>
                <c:pt idx="7">
                  <c:v>1.0800000000000001E-2</c:v>
                </c:pt>
                <c:pt idx="8">
                  <c:v>6.7999999999999996E-3</c:v>
                </c:pt>
                <c:pt idx="9">
                  <c:v>4.7000000000000002E-3</c:v>
                </c:pt>
                <c:pt idx="10">
                  <c:v>2.8999999999999998E-3</c:v>
                </c:pt>
                <c:pt idx="11">
                  <c:v>1.6000000000000001E-3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E2-45AF-8177-AE0A1ACD4C8C}"/>
            </c:ext>
          </c:extLst>
        </c:ser>
        <c:ser>
          <c:idx val="3"/>
          <c:order val="3"/>
          <c:tx>
            <c:v>Model hex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ComparisonABC!$B$50:$B$63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22</c:v>
                </c:pt>
                <c:pt idx="4">
                  <c:v>33</c:v>
                </c:pt>
                <c:pt idx="5">
                  <c:v>45</c:v>
                </c:pt>
                <c:pt idx="6">
                  <c:v>60</c:v>
                </c:pt>
                <c:pt idx="7">
                  <c:v>76</c:v>
                </c:pt>
                <c:pt idx="8">
                  <c:v>95</c:v>
                </c:pt>
                <c:pt idx="9">
                  <c:v>138</c:v>
                </c:pt>
                <c:pt idx="10">
                  <c:v>217</c:v>
                </c:pt>
                <c:pt idx="11">
                  <c:v>390</c:v>
                </c:pt>
                <c:pt idx="12">
                  <c:v>715</c:v>
                </c:pt>
                <c:pt idx="13">
                  <c:v>1580</c:v>
                </c:pt>
              </c:numCache>
            </c:numRef>
          </c:xVal>
          <c:yVal>
            <c:numRef>
              <c:f>ComparisonABC!$F$50:$F$63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E2-45AF-8177-AE0A1ACD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591264"/>
        <c:axId val="-1820588544"/>
      </c:scatterChart>
      <c:valAx>
        <c:axId val="-1820582016"/>
        <c:scaling>
          <c:logBase val="10"/>
          <c:orientation val="minMax"/>
          <c:max val="2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82560"/>
        <c:crosses val="autoZero"/>
        <c:crossBetween val="midCat"/>
      </c:valAx>
      <c:valAx>
        <c:axId val="-1820582560"/>
        <c:scaling>
          <c:orientation val="minMax"/>
          <c:max val="9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82016"/>
        <c:crosses val="autoZero"/>
        <c:crossBetween val="midCat"/>
        <c:majorUnit val="2"/>
        <c:minorUnit val="1"/>
      </c:valAx>
      <c:valAx>
        <c:axId val="-1820588544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91264"/>
        <c:crosses val="max"/>
        <c:crossBetween val="midCat"/>
        <c:majorUnit val="0.1"/>
        <c:minorUnit val="0.1"/>
      </c:valAx>
      <c:valAx>
        <c:axId val="-18205912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0588544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843710015482545"/>
          <c:y val="0.60251698426473699"/>
          <c:w val="0.2378790682626816"/>
          <c:h val="0.29370836376892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388765620514345E-2"/>
          <c:y val="2.3781449603584793E-2"/>
          <c:w val="0.90031602526227084"/>
          <c:h val="0.8960375793652855"/>
        </c:manualLayout>
      </c:layout>
      <c:scatterChart>
        <c:scatterStyle val="lineMarker"/>
        <c:varyColors val="0"/>
        <c:ser>
          <c:idx val="2"/>
          <c:order val="2"/>
          <c:tx>
            <c:v>Model C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ComparisonABC!$A$50:$A$63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ComparisonABC!$I$50:$I$63</c:f>
              <c:numCache>
                <c:formatCode>0E+00</c:formatCode>
                <c:ptCount val="14"/>
                <c:pt idx="1">
                  <c:v>2.7000000000000001E-3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0.02</c:v>
                </c:pt>
                <c:pt idx="5">
                  <c:v>3.15E-2</c:v>
                </c:pt>
                <c:pt idx="6">
                  <c:v>4.7399999999999998E-2</c:v>
                </c:pt>
                <c:pt idx="7">
                  <c:v>6.6000000000000003E-2</c:v>
                </c:pt>
                <c:pt idx="8">
                  <c:v>0.1244</c:v>
                </c:pt>
                <c:pt idx="9">
                  <c:v>0.22170000000000001</c:v>
                </c:pt>
                <c:pt idx="10">
                  <c:v>0.46899999999999997</c:v>
                </c:pt>
                <c:pt idx="11">
                  <c:v>1.2425999999999999</c:v>
                </c:pt>
                <c:pt idx="12">
                  <c:v>4.2469000000000001</c:v>
                </c:pt>
                <c:pt idx="13">
                  <c:v>24.8565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0F-4A30-85F2-7BA09C5B9FFB}"/>
            </c:ext>
          </c:extLst>
        </c:ser>
        <c:ser>
          <c:idx val="3"/>
          <c:order val="3"/>
          <c:tx>
            <c:v>Model DE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ComparisonABC!$B$50:$B$63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22</c:v>
                </c:pt>
                <c:pt idx="4">
                  <c:v>33</c:v>
                </c:pt>
                <c:pt idx="5">
                  <c:v>45</c:v>
                </c:pt>
                <c:pt idx="6">
                  <c:v>60</c:v>
                </c:pt>
                <c:pt idx="7">
                  <c:v>76</c:v>
                </c:pt>
                <c:pt idx="8">
                  <c:v>95</c:v>
                </c:pt>
                <c:pt idx="9">
                  <c:v>138</c:v>
                </c:pt>
                <c:pt idx="10">
                  <c:v>217</c:v>
                </c:pt>
                <c:pt idx="11">
                  <c:v>390</c:v>
                </c:pt>
                <c:pt idx="12">
                  <c:v>715</c:v>
                </c:pt>
                <c:pt idx="13">
                  <c:v>1580</c:v>
                </c:pt>
              </c:numCache>
            </c:numRef>
          </c:xVal>
          <c:yVal>
            <c:numRef>
              <c:f>ComparisonABC!$J$50:$J$63</c:f>
              <c:numCache>
                <c:formatCode>0.00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0F-4A30-85F2-7BA09C5B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592352"/>
        <c:axId val="-1820587456"/>
      </c:scatterChart>
      <c:scatterChart>
        <c:scatterStyle val="lineMarker"/>
        <c:varyColors val="0"/>
        <c:ser>
          <c:idx val="1"/>
          <c:order val="0"/>
          <c:tx>
            <c:v>Model C</c:v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ComparisonABC!$A$50:$A$63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ComparisonABC!$G$50:$G$63</c:f>
              <c:numCache>
                <c:formatCode>General</c:formatCode>
                <c:ptCount val="14"/>
                <c:pt idx="1">
                  <c:v>931</c:v>
                </c:pt>
                <c:pt idx="2">
                  <c:v>374</c:v>
                </c:pt>
                <c:pt idx="3">
                  <c:v>237</c:v>
                </c:pt>
                <c:pt idx="4">
                  <c:v>180</c:v>
                </c:pt>
                <c:pt idx="5">
                  <c:v>125</c:v>
                </c:pt>
                <c:pt idx="6">
                  <c:v>95</c:v>
                </c:pt>
                <c:pt idx="7">
                  <c:v>70</c:v>
                </c:pt>
                <c:pt idx="8">
                  <c:v>51</c:v>
                </c:pt>
                <c:pt idx="9">
                  <c:v>30</c:v>
                </c:pt>
                <c:pt idx="10">
                  <c:v>26</c:v>
                </c:pt>
                <c:pt idx="11">
                  <c:v>27</c:v>
                </c:pt>
                <c:pt idx="12">
                  <c:v>15</c:v>
                </c:pt>
                <c:pt idx="13">
                  <c:v>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0F-4A30-85F2-7BA09C5B9FFB}"/>
            </c:ext>
          </c:extLst>
        </c:ser>
        <c:ser>
          <c:idx val="0"/>
          <c:order val="1"/>
          <c:tx>
            <c:v>Model DE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ComparisonABC!$B$50:$B$63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22</c:v>
                </c:pt>
                <c:pt idx="4">
                  <c:v>33</c:v>
                </c:pt>
                <c:pt idx="5">
                  <c:v>45</c:v>
                </c:pt>
                <c:pt idx="6">
                  <c:v>60</c:v>
                </c:pt>
                <c:pt idx="7">
                  <c:v>76</c:v>
                </c:pt>
                <c:pt idx="8">
                  <c:v>95</c:v>
                </c:pt>
                <c:pt idx="9">
                  <c:v>138</c:v>
                </c:pt>
                <c:pt idx="10">
                  <c:v>217</c:v>
                </c:pt>
                <c:pt idx="11">
                  <c:v>390</c:v>
                </c:pt>
                <c:pt idx="12">
                  <c:v>715</c:v>
                </c:pt>
                <c:pt idx="13">
                  <c:v>1580</c:v>
                </c:pt>
              </c:numCache>
            </c:numRef>
          </c:xVal>
          <c:yVal>
            <c:numRef>
              <c:f>ComparisonABC!$H$50:$H$63</c:f>
              <c:numCache>
                <c:formatCode>General</c:formatCode>
                <c:ptCount val="1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0F-4A30-85F2-7BA09C5B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586368"/>
        <c:axId val="-1820581472"/>
      </c:scatterChart>
      <c:valAx>
        <c:axId val="-1820592352"/>
        <c:scaling>
          <c:logBase val="10"/>
          <c:orientation val="minMax"/>
          <c:max val="2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87456"/>
        <c:crossesAt val="1.0000000000000004E-5"/>
        <c:crossBetween val="midCat"/>
      </c:valAx>
      <c:valAx>
        <c:axId val="-1820587456"/>
        <c:scaling>
          <c:logBase val="10"/>
          <c:orientation val="minMax"/>
          <c:max val="500"/>
          <c:min val="1.0000000000000002E-3"/>
        </c:scaling>
        <c:delete val="0"/>
        <c:axPos val="l"/>
        <c:numFmt formatCode="0.00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92352"/>
        <c:crosses val="autoZero"/>
        <c:crossBetween val="midCat"/>
        <c:majorUnit val="10"/>
      </c:valAx>
      <c:valAx>
        <c:axId val="-1820581472"/>
        <c:scaling>
          <c:orientation val="minMax"/>
          <c:max val="35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86368"/>
        <c:crosses val="max"/>
        <c:crossBetween val="midCat"/>
        <c:majorUnit val="100"/>
        <c:minorUnit val="50"/>
      </c:valAx>
      <c:valAx>
        <c:axId val="-18205863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0581472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065534389760416"/>
          <c:y val="0.41314065770815045"/>
          <c:w val="0.21851826685266254"/>
          <c:h val="0.29685897868759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Static solution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ComparisonABC!$A$67:$A$76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</c:numCache>
            </c:numRef>
          </c:xVal>
          <c:yVal>
            <c:numRef>
              <c:f>ComparisonABC!$D$67:$D$76</c:f>
              <c:numCache>
                <c:formatCode>General</c:formatCode>
                <c:ptCount val="10"/>
                <c:pt idx="0">
                  <c:v>1</c:v>
                </c:pt>
                <c:pt idx="1">
                  <c:v>3.8264</c:v>
                </c:pt>
                <c:pt idx="2">
                  <c:v>7.5810000000000004</c:v>
                </c:pt>
                <c:pt idx="3">
                  <c:v>13.482200000000001</c:v>
                </c:pt>
                <c:pt idx="4">
                  <c:v>22.530899999999999</c:v>
                </c:pt>
                <c:pt idx="5">
                  <c:v>33.799100000000003</c:v>
                </c:pt>
                <c:pt idx="6">
                  <c:v>47.016399999999997</c:v>
                </c:pt>
                <c:pt idx="7">
                  <c:v>61.72</c:v>
                </c:pt>
                <c:pt idx="8">
                  <c:v>95.375</c:v>
                </c:pt>
                <c:pt idx="9">
                  <c:v>137.22540000000001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D6-4D5D-A2F3-339DD2A105B0}"/>
            </c:ext>
          </c:extLst>
        </c:ser>
        <c:ser>
          <c:idx val="0"/>
          <c:order val="1"/>
          <c:tx>
            <c:v>Model DE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ComparisonABC!$A$67:$A$76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</c:numCache>
            </c:numRef>
          </c:xVal>
          <c:yVal>
            <c:numRef>
              <c:f>ComparisonABC!$B$67:$B$76</c:f>
              <c:numCache>
                <c:formatCode>General</c:formatCode>
                <c:ptCount val="10"/>
                <c:pt idx="0">
                  <c:v>1</c:v>
                </c:pt>
                <c:pt idx="1">
                  <c:v>3.984</c:v>
                </c:pt>
                <c:pt idx="2">
                  <c:v>8.8736999999999995</c:v>
                </c:pt>
                <c:pt idx="3">
                  <c:v>15.4488</c:v>
                </c:pt>
                <c:pt idx="4">
                  <c:v>24.078900000000001</c:v>
                </c:pt>
                <c:pt idx="5">
                  <c:v>34.488500000000002</c:v>
                </c:pt>
                <c:pt idx="6">
                  <c:v>47.062199999999997</c:v>
                </c:pt>
                <c:pt idx="7">
                  <c:v>60.5366</c:v>
                </c:pt>
                <c:pt idx="8">
                  <c:v>93.314599999999999</c:v>
                </c:pt>
                <c:pt idx="9">
                  <c:v>135.18520000000001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D6-4D5D-A2F3-339DD2A1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0580928"/>
        <c:axId val="-1820585824"/>
      </c:scatterChart>
      <c:valAx>
        <c:axId val="-1820580928"/>
        <c:scaling>
          <c:logBase val="10"/>
          <c:orientation val="minMax"/>
          <c:max val="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85824"/>
        <c:crosses val="autoZero"/>
        <c:crossBetween val="midCat"/>
      </c:valAx>
      <c:valAx>
        <c:axId val="-1820585824"/>
        <c:scaling>
          <c:orientation val="minMax"/>
          <c:max val="15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820580928"/>
        <c:crosses val="autoZero"/>
        <c:crossBetween val="midCat"/>
        <c:majorUnit val="3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438149</xdr:colOff>
      <xdr:row>0</xdr:row>
      <xdr:rowOff>0</xdr:rowOff>
    </xdr:from>
    <xdr:to>
      <xdr:col>18</xdr:col>
      <xdr:colOff>346364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86591</xdr:colOff>
      <xdr:row>0</xdr:row>
      <xdr:rowOff>55418</xdr:rowOff>
    </xdr:from>
    <xdr:to>
      <xdr:col>26</xdr:col>
      <xdr:colOff>45027</xdr:colOff>
      <xdr:row>15</xdr:row>
      <xdr:rowOff>45893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283771</xdr:colOff>
      <xdr:row>16</xdr:row>
      <xdr:rowOff>5443</xdr:rowOff>
    </xdr:from>
    <xdr:to>
      <xdr:col>20</xdr:col>
      <xdr:colOff>507175</xdr:colOff>
      <xdr:row>31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4947</xdr:colOff>
      <xdr:row>15</xdr:row>
      <xdr:rowOff>167368</xdr:rowOff>
    </xdr:from>
    <xdr:to>
      <xdr:col>27</xdr:col>
      <xdr:colOff>314325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381001</xdr:colOff>
      <xdr:row>33</xdr:row>
      <xdr:rowOff>28575</xdr:rowOff>
    </xdr:from>
    <xdr:to>
      <xdr:col>19</xdr:col>
      <xdr:colOff>1732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105640</xdr:colOff>
      <xdr:row>33</xdr:row>
      <xdr:rowOff>0</xdr:rowOff>
    </xdr:from>
    <xdr:to>
      <xdr:col>24</xdr:col>
      <xdr:colOff>367393</xdr:colOff>
      <xdr:row>48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95251</xdr:colOff>
      <xdr:row>50</xdr:row>
      <xdr:rowOff>14968</xdr:rowOff>
    </xdr:from>
    <xdr:to>
      <xdr:col>18</xdr:col>
      <xdr:colOff>328303</xdr:colOff>
      <xdr:row>65</xdr:row>
      <xdr:rowOff>62592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432211</xdr:colOff>
      <xdr:row>49</xdr:row>
      <xdr:rowOff>176893</xdr:rowOff>
    </xdr:from>
    <xdr:to>
      <xdr:col>24</xdr:col>
      <xdr:colOff>544286</xdr:colOff>
      <xdr:row>65</xdr:row>
      <xdr:rowOff>5442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81643</xdr:colOff>
      <xdr:row>67</xdr:row>
      <xdr:rowOff>166007</xdr:rowOff>
    </xdr:from>
    <xdr:to>
      <xdr:col>18</xdr:col>
      <xdr:colOff>340178</xdr:colOff>
      <xdr:row>84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68035</xdr:colOff>
      <xdr:row>67</xdr:row>
      <xdr:rowOff>149678</xdr:rowOff>
    </xdr:from>
    <xdr:to>
      <xdr:col>25</xdr:col>
      <xdr:colOff>326570</xdr:colOff>
      <xdr:row>84</xdr:row>
      <xdr:rowOff>38099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113180</xdr:rowOff>
    </xdr:from>
    <xdr:to>
      <xdr:col>5</xdr:col>
      <xdr:colOff>515470</xdr:colOff>
      <xdr:row>37</xdr:row>
      <xdr:rowOff>84046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734786</xdr:colOff>
      <xdr:row>16</xdr:row>
      <xdr:rowOff>68036</xdr:rowOff>
    </xdr:from>
    <xdr:to>
      <xdr:col>11</xdr:col>
      <xdr:colOff>488256</xdr:colOff>
      <xdr:row>37</xdr:row>
      <xdr:rowOff>38902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45988FA5-2A77-4F74-B890-20CDAAFAF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707572</xdr:colOff>
      <xdr:row>34</xdr:row>
      <xdr:rowOff>0</xdr:rowOff>
    </xdr:from>
    <xdr:to>
      <xdr:col>17</xdr:col>
      <xdr:colOff>461042</xdr:colOff>
      <xdr:row>54</xdr:row>
      <xdr:rowOff>161366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FB4A6156-24D1-47D4-9C7E-3CF69D010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113180</xdr:rowOff>
    </xdr:from>
    <xdr:to>
      <xdr:col>5</xdr:col>
      <xdr:colOff>515470</xdr:colOff>
      <xdr:row>37</xdr:row>
      <xdr:rowOff>84046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734786</xdr:colOff>
      <xdr:row>16</xdr:row>
      <xdr:rowOff>68036</xdr:rowOff>
    </xdr:from>
    <xdr:to>
      <xdr:col>11</xdr:col>
      <xdr:colOff>488256</xdr:colOff>
      <xdr:row>37</xdr:row>
      <xdr:rowOff>38902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45988FA5-2A77-4F74-B890-20CDAAFAF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707572</xdr:colOff>
      <xdr:row>34</xdr:row>
      <xdr:rowOff>0</xdr:rowOff>
    </xdr:from>
    <xdr:to>
      <xdr:col>17</xdr:col>
      <xdr:colOff>461042</xdr:colOff>
      <xdr:row>54</xdr:row>
      <xdr:rowOff>161366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FB4A6156-24D1-47D4-9C7E-3CF69D010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353495</xdr:colOff>
      <xdr:row>18</xdr:row>
      <xdr:rowOff>167680</xdr:rowOff>
    </xdr:from>
    <xdr:to>
      <xdr:col>29</xdr:col>
      <xdr:colOff>242164</xdr:colOff>
      <xdr:row>36</xdr:row>
      <xdr:rowOff>109002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118752</xdr:colOff>
      <xdr:row>27</xdr:row>
      <xdr:rowOff>59376</xdr:rowOff>
    </xdr:from>
    <xdr:to>
      <xdr:col>6</xdr:col>
      <xdr:colOff>571500</xdr:colOff>
      <xdr:row>45</xdr:row>
      <xdr:rowOff>69971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639754</xdr:colOff>
      <xdr:row>0</xdr:row>
      <xdr:rowOff>0</xdr:rowOff>
    </xdr:from>
    <xdr:to>
      <xdr:col>33</xdr:col>
      <xdr:colOff>502227</xdr:colOff>
      <xdr:row>17</xdr:row>
      <xdr:rowOff>166459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161976</xdr:colOff>
      <xdr:row>27</xdr:row>
      <xdr:rowOff>56029</xdr:rowOff>
    </xdr:from>
    <xdr:to>
      <xdr:col>14</xdr:col>
      <xdr:colOff>453594</xdr:colOff>
      <xdr:row>45</xdr:row>
      <xdr:rowOff>66624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309563</xdr:colOff>
      <xdr:row>21</xdr:row>
      <xdr:rowOff>29334</xdr:rowOff>
    </xdr:from>
    <xdr:to>
      <xdr:col>31</xdr:col>
      <xdr:colOff>289152</xdr:colOff>
      <xdr:row>39</xdr:row>
      <xdr:rowOff>22611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113804</xdr:colOff>
      <xdr:row>27</xdr:row>
      <xdr:rowOff>123700</xdr:rowOff>
    </xdr:from>
    <xdr:to>
      <xdr:col>8</xdr:col>
      <xdr:colOff>435431</xdr:colOff>
      <xdr:row>45</xdr:row>
      <xdr:rowOff>116977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149679</xdr:colOff>
      <xdr:row>1</xdr:row>
      <xdr:rowOff>0</xdr:rowOff>
    </xdr:from>
    <xdr:to>
      <xdr:col>30</xdr:col>
      <xdr:colOff>353787</xdr:colOff>
      <xdr:row>18</xdr:row>
      <xdr:rowOff>170170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82261</xdr:colOff>
      <xdr:row>27</xdr:row>
      <xdr:rowOff>173182</xdr:rowOff>
    </xdr:from>
    <xdr:to>
      <xdr:col>14</xdr:col>
      <xdr:colOff>228974</xdr:colOff>
      <xdr:row>45</xdr:row>
      <xdr:rowOff>166459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571500</xdr:colOff>
      <xdr:row>28</xdr:row>
      <xdr:rowOff>138546</xdr:rowOff>
    </xdr:from>
    <xdr:to>
      <xdr:col>22</xdr:col>
      <xdr:colOff>321627</xdr:colOff>
      <xdr:row>46</xdr:row>
      <xdr:rowOff>131823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22</xdr:col>
      <xdr:colOff>338945</xdr:colOff>
      <xdr:row>65</xdr:row>
      <xdr:rowOff>149140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67</xdr:row>
      <xdr:rowOff>0</xdr:rowOff>
    </xdr:from>
    <xdr:to>
      <xdr:col>22</xdr:col>
      <xdr:colOff>338945</xdr:colOff>
      <xdr:row>84</xdr:row>
      <xdr:rowOff>166459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107575</xdr:rowOff>
    </xdr:from>
    <xdr:to>
      <xdr:col>7</xdr:col>
      <xdr:colOff>217714</xdr:colOff>
      <xdr:row>31</xdr:row>
      <xdr:rowOff>100852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326570</xdr:colOff>
      <xdr:row>13</xdr:row>
      <xdr:rowOff>163285</xdr:rowOff>
    </xdr:from>
    <xdr:to>
      <xdr:col>14</xdr:col>
      <xdr:colOff>503466</xdr:colOff>
      <xdr:row>31</xdr:row>
      <xdr:rowOff>156562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140073</xdr:colOff>
      <xdr:row>19</xdr:row>
      <xdr:rowOff>104854</xdr:rowOff>
    </xdr:from>
    <xdr:to>
      <xdr:col>21</xdr:col>
      <xdr:colOff>398609</xdr:colOff>
      <xdr:row>37</xdr:row>
      <xdr:rowOff>98131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571499</xdr:colOff>
      <xdr:row>13</xdr:row>
      <xdr:rowOff>54429</xdr:rowOff>
    </xdr:from>
    <xdr:to>
      <xdr:col>14</xdr:col>
      <xdr:colOff>95250</xdr:colOff>
      <xdr:row>31</xdr:row>
      <xdr:rowOff>47706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715496</xdr:colOff>
      <xdr:row>16</xdr:row>
      <xdr:rowOff>145675</xdr:rowOff>
    </xdr:from>
    <xdr:to>
      <xdr:col>9</xdr:col>
      <xdr:colOff>593913</xdr:colOff>
      <xdr:row>30</xdr:row>
      <xdr:rowOff>33616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168088</xdr:colOff>
      <xdr:row>16</xdr:row>
      <xdr:rowOff>190499</xdr:rowOff>
    </xdr:from>
    <xdr:to>
      <xdr:col>4</xdr:col>
      <xdr:colOff>493059</xdr:colOff>
      <xdr:row>30</xdr:row>
      <xdr:rowOff>26893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100854</xdr:colOff>
      <xdr:row>16</xdr:row>
      <xdr:rowOff>134470</xdr:rowOff>
    </xdr:from>
    <xdr:to>
      <xdr:col>14</xdr:col>
      <xdr:colOff>425825</xdr:colOff>
      <xdr:row>29</xdr:row>
      <xdr:rowOff>161364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672353</xdr:colOff>
      <xdr:row>16</xdr:row>
      <xdr:rowOff>156882</xdr:rowOff>
    </xdr:from>
    <xdr:to>
      <xdr:col>15</xdr:col>
      <xdr:colOff>2563091</xdr:colOff>
      <xdr:row>30</xdr:row>
      <xdr:rowOff>44823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56030</xdr:colOff>
      <xdr:row>0</xdr:row>
      <xdr:rowOff>168088</xdr:rowOff>
    </xdr:from>
    <xdr:to>
      <xdr:col>19</xdr:col>
      <xdr:colOff>1669677</xdr:colOff>
      <xdr:row>15</xdr:row>
      <xdr:rowOff>179294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19</xdr:col>
      <xdr:colOff>1613647</xdr:colOff>
      <xdr:row>32</xdr:row>
      <xdr:rowOff>11206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22</xdr:row>
      <xdr:rowOff>161924</xdr:rowOff>
    </xdr:from>
    <xdr:to>
      <xdr:col>11</xdr:col>
      <xdr:colOff>200025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385970</xdr:colOff>
      <xdr:row>21</xdr:row>
      <xdr:rowOff>1</xdr:rowOff>
    </xdr:from>
    <xdr:to>
      <xdr:col>17</xdr:col>
      <xdr:colOff>538369</xdr:colOff>
      <xdr:row>35</xdr:row>
      <xdr:rowOff>149087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28575</xdr:rowOff>
    </xdr:from>
    <xdr:to>
      <xdr:col>10</xdr:col>
      <xdr:colOff>532536</xdr:colOff>
      <xdr:row>38</xdr:row>
      <xdr:rowOff>61232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248478</xdr:colOff>
      <xdr:row>0</xdr:row>
      <xdr:rowOff>189671</xdr:rowOff>
    </xdr:from>
    <xdr:to>
      <xdr:col>17</xdr:col>
      <xdr:colOff>389282</xdr:colOff>
      <xdr:row>17</xdr:row>
      <xdr:rowOff>115956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3</xdr:row>
      <xdr:rowOff>142875</xdr:rowOff>
    </xdr:from>
    <xdr:to>
      <xdr:col>9</xdr:col>
      <xdr:colOff>95250</xdr:colOff>
      <xdr:row>17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733425</xdr:colOff>
      <xdr:row>3</xdr:row>
      <xdr:rowOff>142875</xdr:rowOff>
    </xdr:from>
    <xdr:to>
      <xdr:col>4</xdr:col>
      <xdr:colOff>647700</xdr:colOff>
      <xdr:row>17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g. 9 non scaled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g. 10 non sca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abSelected="1" topLeftCell="B5" zoomScale="70" zoomScaleNormal="70" workbookViewId="0">
      <selection activeCell="U33" sqref="U33"/>
    </sheetView>
  </sheetViews>
  <sheetFormatPr baseColWidth="10" defaultColWidth="9.140625" defaultRowHeight="15" x14ac:dyDescent="0.25"/>
  <cols>
    <col min="8" max="8" width="10.5703125" bestFit="1" customWidth="1"/>
    <col min="9" max="9" width="10.7109375" customWidth="1"/>
    <col min="11" max="11" width="11.7109375" customWidth="1"/>
  </cols>
  <sheetData>
    <row r="1" spans="1:10" x14ac:dyDescent="0.25">
      <c r="A1" s="36" t="s">
        <v>0</v>
      </c>
      <c r="B1" s="21" t="s">
        <v>1</v>
      </c>
      <c r="C1" s="21" t="s">
        <v>2</v>
      </c>
      <c r="D1" s="21" t="s">
        <v>1</v>
      </c>
      <c r="E1" s="21" t="s">
        <v>2</v>
      </c>
      <c r="F1" s="21" t="s">
        <v>1</v>
      </c>
      <c r="G1" s="21" t="s">
        <v>2</v>
      </c>
      <c r="H1" s="21" t="s">
        <v>1</v>
      </c>
      <c r="I1" s="21" t="s">
        <v>2</v>
      </c>
    </row>
    <row r="2" spans="1:10" x14ac:dyDescent="0.25">
      <c r="A2" s="37">
        <v>1</v>
      </c>
      <c r="B2" s="43">
        <v>4.9768999999999997</v>
      </c>
      <c r="C2" s="43">
        <v>4.9832000000000001</v>
      </c>
      <c r="D2" s="43">
        <v>0.41720000000000002</v>
      </c>
      <c r="E2" s="43">
        <v>0.41610000000000003</v>
      </c>
      <c r="F2" s="48"/>
      <c r="G2" s="48"/>
      <c r="H2" s="50"/>
      <c r="I2" s="51"/>
      <c r="J2" t="s">
        <v>19</v>
      </c>
    </row>
    <row r="3" spans="1:10" x14ac:dyDescent="0.25">
      <c r="A3" s="38">
        <v>4</v>
      </c>
      <c r="B3" s="43">
        <v>5.6773999999999996</v>
      </c>
      <c r="C3" s="43">
        <v>5.6710000000000003</v>
      </c>
      <c r="D3" s="43">
        <v>0.15770000000000001</v>
      </c>
      <c r="E3" s="43">
        <v>0.15840000000000001</v>
      </c>
      <c r="F3" s="11">
        <v>960</v>
      </c>
      <c r="G3" s="11">
        <v>967</v>
      </c>
      <c r="H3" s="46">
        <v>9.7999999999999997E-3</v>
      </c>
      <c r="I3" s="44">
        <v>0.01</v>
      </c>
    </row>
    <row r="4" spans="1:10" x14ac:dyDescent="0.25">
      <c r="A4" s="38">
        <v>9</v>
      </c>
      <c r="B4" s="43">
        <v>6.0841000000000003</v>
      </c>
      <c r="C4" s="43">
        <v>6.0650000000000004</v>
      </c>
      <c r="D4" s="43">
        <v>8.1100000000000005E-2</v>
      </c>
      <c r="E4" s="43">
        <v>8.1900000000000001E-2</v>
      </c>
      <c r="F4" s="11">
        <v>473</v>
      </c>
      <c r="G4" s="11">
        <v>428</v>
      </c>
      <c r="H4" s="46">
        <v>3.3500000000000002E-2</v>
      </c>
      <c r="I4" s="44">
        <v>3.0700000000000002E-2</v>
      </c>
    </row>
    <row r="5" spans="1:10" x14ac:dyDescent="0.25">
      <c r="A5" s="38">
        <v>16</v>
      </c>
      <c r="B5" s="43">
        <v>6.2144000000000004</v>
      </c>
      <c r="C5" s="43">
        <v>6.1848999999999998</v>
      </c>
      <c r="D5" s="43">
        <v>4.9700000000000001E-2</v>
      </c>
      <c r="E5" s="43">
        <v>5.04E-2</v>
      </c>
      <c r="F5" s="11">
        <v>272</v>
      </c>
      <c r="G5" s="11">
        <v>293</v>
      </c>
      <c r="H5" s="46">
        <v>7.6399999999999996E-2</v>
      </c>
      <c r="I5" s="44">
        <v>6.9699999999999998E-2</v>
      </c>
    </row>
    <row r="6" spans="1:10" x14ac:dyDescent="0.25">
      <c r="A6" s="38">
        <v>25</v>
      </c>
      <c r="B6" s="43">
        <v>6.4565999999999999</v>
      </c>
      <c r="C6" s="43">
        <v>6.3567</v>
      </c>
      <c r="D6" s="43">
        <v>3.2899999999999999E-2</v>
      </c>
      <c r="E6" s="43">
        <v>3.3700000000000001E-2</v>
      </c>
      <c r="F6" s="11">
        <v>197</v>
      </c>
      <c r="G6" s="11">
        <v>196</v>
      </c>
      <c r="H6" s="46">
        <v>0.1459</v>
      </c>
      <c r="I6" s="44">
        <v>0.1227</v>
      </c>
    </row>
    <row r="7" spans="1:10" x14ac:dyDescent="0.25">
      <c r="A7" s="38">
        <v>36</v>
      </c>
      <c r="B7" s="43">
        <v>6.4999000000000002</v>
      </c>
      <c r="C7" s="43">
        <v>6.4873000000000003</v>
      </c>
      <c r="D7" s="43">
        <v>2.3699999999999999E-2</v>
      </c>
      <c r="E7" s="43">
        <v>2.41E-2</v>
      </c>
      <c r="F7" s="11">
        <v>148</v>
      </c>
      <c r="G7" s="11">
        <v>173</v>
      </c>
      <c r="H7" s="46">
        <v>0.2467</v>
      </c>
      <c r="I7" s="44">
        <v>0.19220000000000001</v>
      </c>
    </row>
    <row r="8" spans="1:10" x14ac:dyDescent="0.25">
      <c r="A8" s="38">
        <v>49</v>
      </c>
      <c r="B8" s="43">
        <v>6.6128999999999998</v>
      </c>
      <c r="C8" s="43">
        <v>6.6170999999999998</v>
      </c>
      <c r="D8" s="43">
        <v>1.77E-2</v>
      </c>
      <c r="E8" s="43">
        <v>1.7999999999999999E-2</v>
      </c>
      <c r="F8" s="11">
        <v>107</v>
      </c>
      <c r="G8" s="11">
        <v>95</v>
      </c>
      <c r="H8" s="46">
        <v>0.40260000000000001</v>
      </c>
      <c r="I8" s="44">
        <v>0.28239999999999998</v>
      </c>
    </row>
    <row r="9" spans="1:10" x14ac:dyDescent="0.25">
      <c r="A9" s="38">
        <v>64</v>
      </c>
      <c r="B9" s="43">
        <v>6.6920999999999999</v>
      </c>
      <c r="C9" s="43">
        <v>6.6513999999999998</v>
      </c>
      <c r="D9" s="43">
        <v>1.37E-2</v>
      </c>
      <c r="E9" s="43">
        <v>1.41E-2</v>
      </c>
      <c r="F9" s="11">
        <v>79</v>
      </c>
      <c r="G9" s="11">
        <v>113</v>
      </c>
      <c r="H9" s="46">
        <v>0.65380000000000005</v>
      </c>
      <c r="I9" s="44">
        <v>0.41149999999999998</v>
      </c>
    </row>
    <row r="10" spans="1:10" x14ac:dyDescent="0.25">
      <c r="A10" s="38">
        <v>100</v>
      </c>
      <c r="B10" s="43">
        <v>6.7507000000000001</v>
      </c>
      <c r="C10" s="43">
        <v>6.7416</v>
      </c>
      <c r="D10" s="43">
        <v>8.9999999999999993E-3</v>
      </c>
      <c r="E10" s="43">
        <v>9.1999999999999998E-3</v>
      </c>
      <c r="F10" s="11">
        <v>66</v>
      </c>
      <c r="G10" s="11">
        <v>61</v>
      </c>
      <c r="H10" s="46">
        <v>1.4394</v>
      </c>
      <c r="I10" s="44">
        <v>0.8206</v>
      </c>
    </row>
    <row r="11" spans="1:10" x14ac:dyDescent="0.25">
      <c r="A11" s="38">
        <v>144</v>
      </c>
      <c r="B11" s="43">
        <v>6.8613</v>
      </c>
      <c r="C11" s="43">
        <v>6.8372000000000002</v>
      </c>
      <c r="D11" s="43">
        <v>6.3E-3</v>
      </c>
      <c r="E11" s="43">
        <v>6.4999999999999997E-3</v>
      </c>
      <c r="F11" s="11">
        <v>58</v>
      </c>
      <c r="G11" s="11">
        <v>74</v>
      </c>
      <c r="H11" s="46">
        <v>2.4249000000000001</v>
      </c>
      <c r="I11" s="44">
        <v>1.3734</v>
      </c>
    </row>
    <row r="12" spans="1:10" x14ac:dyDescent="0.25">
      <c r="A12" s="38">
        <v>225</v>
      </c>
      <c r="B12" s="43">
        <v>6.9130000000000003</v>
      </c>
      <c r="C12" s="43">
        <v>6.9017999999999997</v>
      </c>
      <c r="D12" s="43">
        <v>4.1000000000000003E-3</v>
      </c>
      <c r="E12" s="43">
        <v>4.1999999999999997E-3</v>
      </c>
      <c r="F12" s="11">
        <v>44</v>
      </c>
      <c r="G12" s="11">
        <v>34</v>
      </c>
      <c r="H12" s="46">
        <v>5.1764999999999999</v>
      </c>
      <c r="I12" s="44">
        <v>2.9047999999999998</v>
      </c>
    </row>
    <row r="13" spans="1:10" x14ac:dyDescent="0.25">
      <c r="A13" s="38">
        <v>400</v>
      </c>
      <c r="B13" s="43">
        <v>7.0472000000000001</v>
      </c>
      <c r="C13" s="43">
        <v>7.0612000000000004</v>
      </c>
      <c r="D13" s="43">
        <v>2.3E-3</v>
      </c>
      <c r="E13" s="43">
        <v>2.3999999999999998E-3</v>
      </c>
      <c r="F13" s="11">
        <v>33</v>
      </c>
      <c r="G13" s="11">
        <v>30</v>
      </c>
      <c r="H13" s="46">
        <v>15.4918</v>
      </c>
      <c r="I13" s="44">
        <v>8.766</v>
      </c>
    </row>
    <row r="14" spans="1:10" x14ac:dyDescent="0.25">
      <c r="A14" s="38">
        <v>729</v>
      </c>
      <c r="B14" s="43">
        <v>7.0533999999999999</v>
      </c>
      <c r="C14" s="43">
        <v>7.0919999999999996</v>
      </c>
      <c r="D14" s="43">
        <v>1.2999999999999999E-3</v>
      </c>
      <c r="E14" s="43">
        <v>1.2999999999999999E-3</v>
      </c>
      <c r="F14" s="11">
        <v>21</v>
      </c>
      <c r="G14" s="11">
        <v>22</v>
      </c>
      <c r="H14" s="46">
        <v>47.746099999999998</v>
      </c>
      <c r="I14" s="44">
        <v>30.0139</v>
      </c>
    </row>
    <row r="15" spans="1:10" x14ac:dyDescent="0.25">
      <c r="A15" s="39">
        <v>1600</v>
      </c>
      <c r="B15" s="43">
        <v>7.1212999999999997</v>
      </c>
      <c r="C15" s="43">
        <v>7.1420000000000003</v>
      </c>
      <c r="D15" s="43">
        <v>5.9999999999999995E-4</v>
      </c>
      <c r="E15" s="43">
        <v>5.9999999999999995E-4</v>
      </c>
      <c r="F15" s="11">
        <v>14</v>
      </c>
      <c r="G15" s="11">
        <v>14</v>
      </c>
      <c r="H15" s="46">
        <v>265.30599999999998</v>
      </c>
      <c r="I15" s="44">
        <v>179.52269999999999</v>
      </c>
    </row>
    <row r="16" spans="1:10" x14ac:dyDescent="0.25">
      <c r="B16" s="138" t="s">
        <v>58</v>
      </c>
      <c r="C16" s="138"/>
      <c r="D16" s="138" t="s">
        <v>59</v>
      </c>
      <c r="E16" s="138"/>
      <c r="F16" s="138" t="s">
        <v>60</v>
      </c>
      <c r="G16" s="138"/>
      <c r="H16" s="138" t="s">
        <v>31</v>
      </c>
      <c r="I16" s="138"/>
      <c r="J16" t="s">
        <v>19</v>
      </c>
    </row>
    <row r="17" spans="1:14" x14ac:dyDescent="0.25">
      <c r="A17" s="36" t="s">
        <v>0</v>
      </c>
      <c r="B17" s="17" t="s">
        <v>56</v>
      </c>
      <c r="C17" s="17" t="s">
        <v>57</v>
      </c>
      <c r="D17" s="17" t="s">
        <v>56</v>
      </c>
      <c r="E17" s="17" t="s">
        <v>57</v>
      </c>
      <c r="F17" s="17" t="s">
        <v>56</v>
      </c>
      <c r="G17" s="17" t="s">
        <v>57</v>
      </c>
      <c r="H17" s="17" t="s">
        <v>56</v>
      </c>
      <c r="I17" s="17" t="s">
        <v>57</v>
      </c>
      <c r="J17" s="17" t="s">
        <v>61</v>
      </c>
      <c r="K17" s="17" t="s">
        <v>62</v>
      </c>
      <c r="L17" s="12"/>
      <c r="M17" s="17" t="s">
        <v>63</v>
      </c>
      <c r="N17" s="17" t="s">
        <v>31</v>
      </c>
    </row>
    <row r="18" spans="1:14" x14ac:dyDescent="0.25">
      <c r="A18" s="37">
        <v>1</v>
      </c>
      <c r="B18" s="45">
        <v>4.9832000000000001</v>
      </c>
      <c r="C18" s="35">
        <v>4.9622999999999999</v>
      </c>
      <c r="D18" s="35">
        <v>0.41610000000000003</v>
      </c>
      <c r="E18" s="35">
        <v>0.41970000000000002</v>
      </c>
      <c r="F18" s="52"/>
      <c r="G18" s="52"/>
      <c r="H18" s="53"/>
      <c r="I18" s="53"/>
      <c r="J18" s="11">
        <v>4.9615999999999998</v>
      </c>
      <c r="K18" s="54">
        <v>0.41980000000000001</v>
      </c>
      <c r="L18" s="12"/>
      <c r="M18" s="161"/>
      <c r="N18" s="162"/>
    </row>
    <row r="19" spans="1:14" x14ac:dyDescent="0.25">
      <c r="A19" s="38">
        <v>4</v>
      </c>
      <c r="B19" s="45">
        <v>5.6710000000000003</v>
      </c>
      <c r="C19" s="35">
        <v>5.7687999999999997</v>
      </c>
      <c r="D19" s="35">
        <v>0.15840000000000001</v>
      </c>
      <c r="E19" s="35">
        <v>0.14829999999999999</v>
      </c>
      <c r="F19" s="49">
        <v>967</v>
      </c>
      <c r="G19" s="49">
        <v>931</v>
      </c>
      <c r="H19" s="47">
        <v>0.01</v>
      </c>
      <c r="I19" s="47">
        <v>2.7000000000000001E-3</v>
      </c>
      <c r="J19" s="54">
        <v>5.8007</v>
      </c>
      <c r="K19" s="54">
        <v>0.14219999999999999</v>
      </c>
      <c r="L19" s="12"/>
      <c r="M19" s="12">
        <v>831</v>
      </c>
      <c r="N19" s="96">
        <v>3.6380847711872724E-5</v>
      </c>
    </row>
    <row r="20" spans="1:14" x14ac:dyDescent="0.25">
      <c r="A20" s="38">
        <v>9</v>
      </c>
      <c r="B20" s="45">
        <v>6.0650000000000004</v>
      </c>
      <c r="C20" s="35">
        <v>6.2304000000000004</v>
      </c>
      <c r="D20" s="35">
        <v>8.1900000000000001E-2</v>
      </c>
      <c r="E20" s="35">
        <v>7.2400000000000006E-2</v>
      </c>
      <c r="F20" s="49">
        <v>428</v>
      </c>
      <c r="G20" s="49">
        <v>374</v>
      </c>
      <c r="H20" s="47">
        <v>3.0700000000000002E-2</v>
      </c>
      <c r="I20" s="47">
        <v>6.0000000000000001E-3</v>
      </c>
      <c r="J20" s="54">
        <v>6.3747999999999996</v>
      </c>
      <c r="K20" s="54">
        <v>6.6600000000000006E-2</v>
      </c>
      <c r="L20" s="12"/>
      <c r="M20" s="12">
        <v>381</v>
      </c>
      <c r="N20" s="96">
        <v>1.1072464018601079E-4</v>
      </c>
    </row>
    <row r="21" spans="1:14" x14ac:dyDescent="0.25">
      <c r="A21" s="38">
        <v>16</v>
      </c>
      <c r="B21" s="45">
        <v>6.1848999999999998</v>
      </c>
      <c r="C21" s="35">
        <v>6.3818000000000001</v>
      </c>
      <c r="D21" s="35">
        <v>5.04E-2</v>
      </c>
      <c r="E21" s="35">
        <v>4.2700000000000002E-2</v>
      </c>
      <c r="F21" s="49">
        <v>293</v>
      </c>
      <c r="G21" s="49">
        <v>237</v>
      </c>
      <c r="H21" s="47">
        <v>6.9699999999999998E-2</v>
      </c>
      <c r="I21" s="47">
        <v>1.2E-2</v>
      </c>
      <c r="J21" s="54">
        <v>6.7797999999999998</v>
      </c>
      <c r="K21" s="54">
        <v>3.73E-2</v>
      </c>
      <c r="L21" s="12"/>
      <c r="M21" s="12">
        <v>221</v>
      </c>
      <c r="N21" s="96">
        <v>3.7575990163597441E-4</v>
      </c>
    </row>
    <row r="22" spans="1:14" x14ac:dyDescent="0.25">
      <c r="A22" s="38">
        <v>25</v>
      </c>
      <c r="B22" s="45">
        <v>6.3567</v>
      </c>
      <c r="C22" s="35">
        <v>6.5393999999999997</v>
      </c>
      <c r="D22" s="35">
        <v>3.3700000000000001E-2</v>
      </c>
      <c r="E22" s="35">
        <v>2.7799999999999998E-2</v>
      </c>
      <c r="F22" s="49">
        <v>196</v>
      </c>
      <c r="G22" s="49">
        <v>180</v>
      </c>
      <c r="H22" s="47">
        <v>0.1227</v>
      </c>
      <c r="I22" s="47">
        <v>0.02</v>
      </c>
      <c r="J22" s="54">
        <v>6.9074</v>
      </c>
      <c r="K22" s="54">
        <v>2.3800000000000002E-2</v>
      </c>
      <c r="L22" s="12"/>
      <c r="M22" s="12">
        <v>147</v>
      </c>
      <c r="N22" s="96">
        <v>8.1194808233664504E-4</v>
      </c>
    </row>
    <row r="23" spans="1:14" x14ac:dyDescent="0.25">
      <c r="A23" s="38">
        <v>36</v>
      </c>
      <c r="B23" s="45">
        <v>6.4873000000000003</v>
      </c>
      <c r="C23" s="35">
        <v>6.6780999999999997</v>
      </c>
      <c r="D23" s="35">
        <v>2.41E-2</v>
      </c>
      <c r="E23" s="35">
        <v>1.9300000000000001E-2</v>
      </c>
      <c r="F23" s="49">
        <v>173</v>
      </c>
      <c r="G23" s="49">
        <v>125</v>
      </c>
      <c r="H23" s="47">
        <v>0.19220000000000001</v>
      </c>
      <c r="I23" s="47">
        <v>3.15E-2</v>
      </c>
      <c r="J23" s="54">
        <v>7.1018999999999997</v>
      </c>
      <c r="K23" s="54">
        <v>1.6199999999999999E-2</v>
      </c>
      <c r="L23" s="12"/>
      <c r="M23" s="12">
        <v>110</v>
      </c>
      <c r="N23" s="96">
        <v>1.3812740426061233E-3</v>
      </c>
    </row>
    <row r="24" spans="1:14" x14ac:dyDescent="0.25">
      <c r="A24" s="38">
        <v>49</v>
      </c>
      <c r="B24" s="45">
        <v>6.6170999999999998</v>
      </c>
      <c r="C24" s="35">
        <v>6.8289999999999997</v>
      </c>
      <c r="D24" s="35">
        <v>1.7999999999999999E-2</v>
      </c>
      <c r="E24" s="35">
        <v>1.41E-2</v>
      </c>
      <c r="F24" s="49">
        <v>95</v>
      </c>
      <c r="G24" s="49">
        <v>95</v>
      </c>
      <c r="H24" s="47">
        <v>0.28239999999999998</v>
      </c>
      <c r="I24" s="47">
        <v>4.7399999999999998E-2</v>
      </c>
      <c r="J24" s="54">
        <v>7.2942</v>
      </c>
      <c r="K24" s="54">
        <v>1.1599999999999999E-2</v>
      </c>
      <c r="L24" s="12"/>
      <c r="M24" s="12">
        <v>61</v>
      </c>
      <c r="N24" s="96">
        <v>2.3991134090843897E-3</v>
      </c>
    </row>
    <row r="25" spans="1:14" x14ac:dyDescent="0.25">
      <c r="A25" s="38">
        <v>64</v>
      </c>
      <c r="B25" s="45">
        <v>6.6513999999999998</v>
      </c>
      <c r="C25" s="35">
        <v>6.8761000000000001</v>
      </c>
      <c r="D25" s="35">
        <v>1.41E-2</v>
      </c>
      <c r="E25" s="35">
        <v>1.0800000000000001E-2</v>
      </c>
      <c r="F25" s="49">
        <v>113</v>
      </c>
      <c r="G25" s="49">
        <v>70</v>
      </c>
      <c r="H25" s="47">
        <v>0.41149999999999998</v>
      </c>
      <c r="I25" s="47">
        <v>6.6000000000000003E-2</v>
      </c>
      <c r="J25" s="54">
        <v>7.3238000000000003</v>
      </c>
      <c r="K25" s="54">
        <v>8.8000000000000005E-3</v>
      </c>
      <c r="L25" s="12"/>
      <c r="M25" s="12">
        <v>63</v>
      </c>
      <c r="N25" s="96">
        <v>3.6430101116874821E-3</v>
      </c>
    </row>
    <row r="26" spans="1:14" x14ac:dyDescent="0.25">
      <c r="A26" s="38">
        <v>100</v>
      </c>
      <c r="B26" s="45">
        <v>6.7416</v>
      </c>
      <c r="C26" s="35">
        <v>6.9886999999999997</v>
      </c>
      <c r="D26" s="35">
        <v>9.1999999999999998E-3</v>
      </c>
      <c r="E26" s="35">
        <v>6.8999999999999999E-3</v>
      </c>
      <c r="F26" s="49">
        <v>61</v>
      </c>
      <c r="G26" s="49">
        <v>51</v>
      </c>
      <c r="H26" s="47">
        <v>0.8206</v>
      </c>
      <c r="I26" s="47">
        <v>0.1244</v>
      </c>
      <c r="J26" s="54">
        <v>7.4344000000000001</v>
      </c>
      <c r="K26" s="54">
        <v>5.4999999999999997E-3</v>
      </c>
      <c r="L26" s="12"/>
      <c r="M26" s="12">
        <v>24</v>
      </c>
      <c r="N26" s="96">
        <v>7.788776203358546E-3</v>
      </c>
    </row>
    <row r="27" spans="1:14" x14ac:dyDescent="0.25">
      <c r="A27" s="38">
        <v>144</v>
      </c>
      <c r="B27" s="45">
        <v>6.8372000000000002</v>
      </c>
      <c r="C27" s="35">
        <v>7.1211000000000002</v>
      </c>
      <c r="D27" s="35">
        <v>6.4999999999999997E-3</v>
      </c>
      <c r="E27" s="35">
        <v>4.7000000000000002E-3</v>
      </c>
      <c r="F27" s="49">
        <v>74</v>
      </c>
      <c r="G27" s="49">
        <v>30</v>
      </c>
      <c r="H27" s="47">
        <v>1.3734</v>
      </c>
      <c r="I27" s="47">
        <v>0.22170000000000001</v>
      </c>
      <c r="J27" s="54">
        <v>7.6006</v>
      </c>
      <c r="K27" s="54">
        <v>3.7000000000000002E-3</v>
      </c>
      <c r="L27" s="12"/>
      <c r="M27" s="12">
        <v>27</v>
      </c>
      <c r="N27" s="96">
        <v>1.4665336916052891E-2</v>
      </c>
    </row>
    <row r="28" spans="1:14" x14ac:dyDescent="0.25">
      <c r="A28" s="38">
        <v>225</v>
      </c>
      <c r="B28" s="45">
        <v>6.9017999999999997</v>
      </c>
      <c r="C28" s="35">
        <v>7.2061999999999999</v>
      </c>
      <c r="D28" s="35">
        <v>4.1999999999999997E-3</v>
      </c>
      <c r="E28" s="35">
        <v>2.8999999999999998E-3</v>
      </c>
      <c r="F28" s="49">
        <v>34</v>
      </c>
      <c r="G28" s="49">
        <v>26</v>
      </c>
      <c r="H28" s="47">
        <v>2.9047999999999998</v>
      </c>
      <c r="I28" s="47">
        <v>0.46899999999999997</v>
      </c>
      <c r="J28" s="54">
        <v>7.7068000000000003</v>
      </c>
      <c r="K28" s="54">
        <v>2.3E-3</v>
      </c>
      <c r="L28" s="12"/>
      <c r="M28" s="12">
        <v>21</v>
      </c>
      <c r="N28" s="96">
        <v>2.8295674805848072E-2</v>
      </c>
    </row>
    <row r="29" spans="1:14" x14ac:dyDescent="0.25">
      <c r="A29" s="38">
        <v>400</v>
      </c>
      <c r="B29" s="45">
        <v>7.0612000000000004</v>
      </c>
      <c r="C29" s="35">
        <v>7.3356000000000003</v>
      </c>
      <c r="D29" s="35">
        <v>2.3999999999999998E-3</v>
      </c>
      <c r="E29" s="35">
        <v>1.6000000000000001E-3</v>
      </c>
      <c r="F29" s="49">
        <v>30</v>
      </c>
      <c r="G29" s="49">
        <v>27</v>
      </c>
      <c r="H29" s="47">
        <v>8.766</v>
      </c>
      <c r="I29" s="47">
        <v>1.2425999999999999</v>
      </c>
      <c r="J29" s="54">
        <v>7.6826999999999996</v>
      </c>
      <c r="K29" s="54">
        <v>1.1999999999999999E-3</v>
      </c>
      <c r="L29" s="12"/>
      <c r="M29" s="12">
        <v>12</v>
      </c>
      <c r="N29" s="96">
        <v>7.6450914380956053E-2</v>
      </c>
    </row>
    <row r="30" spans="1:14" x14ac:dyDescent="0.25">
      <c r="A30" s="38">
        <v>729</v>
      </c>
      <c r="B30" s="45">
        <v>7.0919999999999996</v>
      </c>
      <c r="C30" s="35">
        <v>7.3486000000000002</v>
      </c>
      <c r="D30" s="35">
        <v>1.2999999999999999E-3</v>
      </c>
      <c r="E30" s="35">
        <v>8.9999999999999998E-4</v>
      </c>
      <c r="F30" s="49">
        <v>22</v>
      </c>
      <c r="G30" s="49">
        <v>15</v>
      </c>
      <c r="H30" s="47">
        <v>30.0139</v>
      </c>
      <c r="I30" s="47">
        <v>4.2469000000000001</v>
      </c>
      <c r="J30" s="54">
        <v>7.7812000000000001</v>
      </c>
      <c r="K30" s="54">
        <v>5.9999999999999995E-4</v>
      </c>
      <c r="L30" s="12"/>
      <c r="M30" s="12">
        <v>12</v>
      </c>
      <c r="N30" s="96">
        <v>0.81014909281359315</v>
      </c>
    </row>
    <row r="31" spans="1:14" x14ac:dyDescent="0.25">
      <c r="A31" s="39">
        <v>1600</v>
      </c>
      <c r="B31" s="45">
        <v>7.1420000000000003</v>
      </c>
      <c r="C31" s="35">
        <v>7.476</v>
      </c>
      <c r="D31" s="35">
        <v>5.9999999999999995E-4</v>
      </c>
      <c r="E31" s="35">
        <v>4.0000000000000002E-4</v>
      </c>
      <c r="F31" s="49">
        <v>14</v>
      </c>
      <c r="G31" s="49">
        <v>13</v>
      </c>
      <c r="H31" s="47">
        <v>179.52269999999999</v>
      </c>
      <c r="I31" s="47">
        <v>24.8565</v>
      </c>
      <c r="J31" s="54">
        <v>7.9138999999999999</v>
      </c>
      <c r="K31" s="54">
        <v>2.9999999999999997E-4</v>
      </c>
      <c r="L31" s="12"/>
      <c r="M31" s="12">
        <v>12</v>
      </c>
      <c r="N31" s="96">
        <v>5.9713466290653807</v>
      </c>
    </row>
    <row r="33" spans="1:28" x14ac:dyDescent="0.25">
      <c r="A33" s="40" t="s">
        <v>0</v>
      </c>
      <c r="B33" s="17" t="s">
        <v>3</v>
      </c>
      <c r="C33" s="17" t="s">
        <v>5</v>
      </c>
      <c r="D33" s="17" t="s">
        <v>3</v>
      </c>
      <c r="E33" s="17" t="s">
        <v>5</v>
      </c>
      <c r="F33" s="17" t="s">
        <v>3</v>
      </c>
      <c r="G33" s="17" t="s">
        <v>5</v>
      </c>
      <c r="H33" s="17" t="s">
        <v>3</v>
      </c>
      <c r="I33" s="17" t="s">
        <v>5</v>
      </c>
    </row>
    <row r="34" spans="1:28" x14ac:dyDescent="0.25">
      <c r="A34" s="41">
        <v>1</v>
      </c>
      <c r="B34" s="35">
        <v>4.9622999999999999</v>
      </c>
      <c r="C34" s="35">
        <v>4.9645000000000001</v>
      </c>
      <c r="D34" s="35">
        <v>0.41970000000000002</v>
      </c>
      <c r="E34" s="35">
        <v>0.41930000000000001</v>
      </c>
      <c r="F34" s="52"/>
      <c r="G34" s="52"/>
      <c r="H34" s="53"/>
      <c r="I34" s="53"/>
      <c r="J34">
        <f>(B34-C34)/B34*100</f>
        <v>-4.4334280474783903E-2</v>
      </c>
    </row>
    <row r="35" spans="1:28" x14ac:dyDescent="0.25">
      <c r="A35" s="41">
        <v>4</v>
      </c>
      <c r="B35" s="35">
        <v>5.7687999999999997</v>
      </c>
      <c r="C35" s="35">
        <v>5.3296999999999999</v>
      </c>
      <c r="D35" s="35">
        <v>0.14829999999999999</v>
      </c>
      <c r="E35" s="35">
        <v>0.1716</v>
      </c>
      <c r="F35" s="49">
        <v>931</v>
      </c>
      <c r="G35" s="49">
        <v>1143</v>
      </c>
      <c r="H35" s="47">
        <v>2.7000000000000001E-3</v>
      </c>
      <c r="I35" s="47">
        <v>2.8E-3</v>
      </c>
      <c r="J35">
        <f t="shared" ref="J35:J47" si="0">(B35-C35)/B35*100</f>
        <v>7.6116350020801526</v>
      </c>
    </row>
    <row r="36" spans="1:28" x14ac:dyDescent="0.25">
      <c r="A36" s="41">
        <v>9</v>
      </c>
      <c r="B36" s="35">
        <v>6.2304000000000004</v>
      </c>
      <c r="C36" s="35">
        <v>5.5483000000000002</v>
      </c>
      <c r="D36" s="35">
        <v>7.2400000000000006E-2</v>
      </c>
      <c r="E36" s="35">
        <v>9.4E-2</v>
      </c>
      <c r="F36" s="49">
        <v>374</v>
      </c>
      <c r="G36" s="49">
        <v>595</v>
      </c>
      <c r="H36" s="47">
        <v>6.0000000000000001E-3</v>
      </c>
      <c r="I36" s="47">
        <v>7.3000000000000001E-3</v>
      </c>
      <c r="J36">
        <f t="shared" si="0"/>
        <v>10.947932717000516</v>
      </c>
    </row>
    <row r="37" spans="1:28" x14ac:dyDescent="0.25">
      <c r="A37" s="41">
        <v>16</v>
      </c>
      <c r="B37" s="35">
        <v>6.3818000000000001</v>
      </c>
      <c r="C37" s="35">
        <v>5.7590000000000003</v>
      </c>
      <c r="D37" s="35">
        <v>4.2700000000000002E-2</v>
      </c>
      <c r="E37" s="35">
        <v>5.8999999999999997E-2</v>
      </c>
      <c r="F37" s="49">
        <v>237</v>
      </c>
      <c r="G37" s="49">
        <v>376</v>
      </c>
      <c r="H37" s="47">
        <v>1.2E-2</v>
      </c>
      <c r="I37" s="47">
        <v>1.72E-2</v>
      </c>
      <c r="J37">
        <f t="shared" si="0"/>
        <v>9.7590021623993195</v>
      </c>
    </row>
    <row r="38" spans="1:28" x14ac:dyDescent="0.25">
      <c r="A38" s="41">
        <v>25</v>
      </c>
      <c r="B38" s="35">
        <v>6.5393999999999997</v>
      </c>
      <c r="C38" s="35">
        <v>5.8506</v>
      </c>
      <c r="D38" s="35">
        <v>2.7799999999999998E-2</v>
      </c>
      <c r="E38" s="35">
        <v>4.0800000000000003E-2</v>
      </c>
      <c r="F38" s="49">
        <v>180</v>
      </c>
      <c r="G38" s="49">
        <v>303</v>
      </c>
      <c r="H38" s="47">
        <v>0.02</v>
      </c>
      <c r="I38" s="47">
        <v>3.15E-2</v>
      </c>
      <c r="J38">
        <f t="shared" si="0"/>
        <v>10.533076429030181</v>
      </c>
    </row>
    <row r="39" spans="1:28" x14ac:dyDescent="0.25">
      <c r="A39" s="41">
        <v>36</v>
      </c>
      <c r="B39" s="35">
        <v>6.6780999999999997</v>
      </c>
      <c r="C39" s="35">
        <v>5.9519000000000002</v>
      </c>
      <c r="D39" s="35">
        <v>1.9300000000000001E-2</v>
      </c>
      <c r="E39" s="35">
        <v>2.98E-2</v>
      </c>
      <c r="F39" s="49">
        <v>125</v>
      </c>
      <c r="G39" s="49">
        <v>204</v>
      </c>
      <c r="H39" s="47">
        <v>3.15E-2</v>
      </c>
      <c r="I39" s="47">
        <v>5.1499999999999997E-2</v>
      </c>
      <c r="J39">
        <f t="shared" si="0"/>
        <v>10.87435048891151</v>
      </c>
    </row>
    <row r="40" spans="1:28" x14ac:dyDescent="0.25">
      <c r="A40" s="41">
        <v>49</v>
      </c>
      <c r="B40" s="35">
        <v>6.8289999999999997</v>
      </c>
      <c r="C40" s="35">
        <v>6.0046999999999997</v>
      </c>
      <c r="D40" s="35">
        <v>1.41E-2</v>
      </c>
      <c r="E40" s="35">
        <v>2.29E-2</v>
      </c>
      <c r="F40" s="49">
        <v>95</v>
      </c>
      <c r="G40" s="49">
        <v>138</v>
      </c>
      <c r="H40" s="47">
        <v>4.7399999999999998E-2</v>
      </c>
      <c r="I40" s="47">
        <v>8.3599999999999994E-2</v>
      </c>
      <c r="J40">
        <f t="shared" si="0"/>
        <v>12.070581344267097</v>
      </c>
    </row>
    <row r="41" spans="1:28" x14ac:dyDescent="0.25">
      <c r="A41" s="41">
        <v>64</v>
      </c>
      <c r="B41" s="35">
        <v>6.8761000000000001</v>
      </c>
      <c r="C41" s="35">
        <v>6.0419</v>
      </c>
      <c r="D41" s="35">
        <v>1.0800000000000001E-2</v>
      </c>
      <c r="E41" s="35">
        <v>1.8100000000000002E-2</v>
      </c>
      <c r="F41" s="49">
        <v>70</v>
      </c>
      <c r="G41" s="49">
        <v>129</v>
      </c>
      <c r="H41" s="47">
        <v>6.6000000000000003E-2</v>
      </c>
      <c r="I41" s="47">
        <v>0.1249</v>
      </c>
      <c r="J41">
        <f t="shared" si="0"/>
        <v>12.131877081485145</v>
      </c>
    </row>
    <row r="42" spans="1:28" x14ac:dyDescent="0.25">
      <c r="A42" s="41">
        <v>100</v>
      </c>
      <c r="B42" s="35">
        <v>6.9886999999999997</v>
      </c>
      <c r="C42" s="35">
        <v>6.1795999999999998</v>
      </c>
      <c r="D42" s="35">
        <v>6.7999999999999996E-3</v>
      </c>
      <c r="E42" s="35">
        <v>1.21E-2</v>
      </c>
      <c r="F42" s="49">
        <v>51</v>
      </c>
      <c r="G42" s="49">
        <v>107</v>
      </c>
      <c r="H42" s="47">
        <v>0.1244</v>
      </c>
      <c r="I42" s="47">
        <v>0.27039999999999997</v>
      </c>
      <c r="J42">
        <f t="shared" si="0"/>
        <v>11.577260434701731</v>
      </c>
    </row>
    <row r="43" spans="1:28" x14ac:dyDescent="0.25">
      <c r="A43" s="41">
        <v>144</v>
      </c>
      <c r="B43" s="35">
        <v>7.1211000000000002</v>
      </c>
      <c r="C43" s="35">
        <v>6.2824999999999998</v>
      </c>
      <c r="D43" s="35">
        <v>4.7000000000000002E-3</v>
      </c>
      <c r="E43" s="35">
        <v>8.6E-3</v>
      </c>
      <c r="F43" s="49">
        <v>30</v>
      </c>
      <c r="G43" s="49">
        <v>79</v>
      </c>
      <c r="H43" s="47">
        <v>0.22170000000000001</v>
      </c>
      <c r="I43" s="47">
        <v>0.52459999999999996</v>
      </c>
      <c r="J43">
        <f t="shared" si="0"/>
        <v>11.776270520003939</v>
      </c>
    </row>
    <row r="44" spans="1:28" x14ac:dyDescent="0.25">
      <c r="A44" s="41">
        <v>225</v>
      </c>
      <c r="B44" s="35">
        <v>7.2061999999999999</v>
      </c>
      <c r="C44" s="35">
        <v>6.2701000000000002</v>
      </c>
      <c r="D44" s="35">
        <v>2.8999999999999998E-3</v>
      </c>
      <c r="E44" s="35">
        <v>5.7999999999999996E-3</v>
      </c>
      <c r="F44" s="49">
        <v>26</v>
      </c>
      <c r="G44" s="49">
        <v>23</v>
      </c>
      <c r="H44" s="47">
        <v>0.46899999999999997</v>
      </c>
      <c r="I44" s="47">
        <v>1.1237999999999999</v>
      </c>
      <c r="J44">
        <f t="shared" si="0"/>
        <v>12.990202880852594</v>
      </c>
    </row>
    <row r="45" spans="1:28" x14ac:dyDescent="0.25">
      <c r="A45" s="41">
        <v>400</v>
      </c>
      <c r="B45" s="35">
        <v>7.3356000000000003</v>
      </c>
      <c r="C45" s="35">
        <v>6.3918999999999997</v>
      </c>
      <c r="D45" s="35">
        <v>1.6000000000000001E-3</v>
      </c>
      <c r="E45" s="35">
        <v>3.3999999999999998E-3</v>
      </c>
      <c r="F45" s="49">
        <v>27</v>
      </c>
      <c r="G45" s="49">
        <v>32</v>
      </c>
      <c r="H45" s="47">
        <v>1.2425999999999999</v>
      </c>
      <c r="I45" s="47">
        <v>3.3555000000000001</v>
      </c>
      <c r="J45">
        <f t="shared" si="0"/>
        <v>12.864660014177446</v>
      </c>
    </row>
    <row r="46" spans="1:28" x14ac:dyDescent="0.25">
      <c r="A46" s="41">
        <v>729</v>
      </c>
      <c r="B46" s="35">
        <v>7.3486000000000002</v>
      </c>
      <c r="C46" s="35">
        <v>6.4626999999999999</v>
      </c>
      <c r="D46" s="35">
        <v>8.9999999999999998E-4</v>
      </c>
      <c r="E46" s="35">
        <v>1.9E-3</v>
      </c>
      <c r="F46" s="49">
        <v>15</v>
      </c>
      <c r="G46" s="49">
        <v>20</v>
      </c>
      <c r="H46" s="47">
        <v>4.2469000000000001</v>
      </c>
      <c r="I46" s="47">
        <v>13.1129</v>
      </c>
      <c r="J46">
        <f t="shared" si="0"/>
        <v>12.055357483058001</v>
      </c>
    </row>
    <row r="47" spans="1:28" x14ac:dyDescent="0.25">
      <c r="A47" s="42">
        <v>1600</v>
      </c>
      <c r="B47" s="35">
        <v>7.476</v>
      </c>
      <c r="C47" s="35">
        <v>6.5929000000000002</v>
      </c>
      <c r="D47" s="35">
        <v>4.0000000000000002E-4</v>
      </c>
      <c r="E47" s="35">
        <v>8.9999999999999998E-4</v>
      </c>
      <c r="F47" s="49">
        <v>13</v>
      </c>
      <c r="G47" s="49">
        <v>17</v>
      </c>
      <c r="H47" s="47">
        <v>24.8565</v>
      </c>
      <c r="I47" s="47">
        <v>83.819400000000002</v>
      </c>
      <c r="J47">
        <f t="shared" si="0"/>
        <v>11.812466559657569</v>
      </c>
      <c r="AB47" t="s">
        <v>10</v>
      </c>
    </row>
    <row r="49" spans="1:10" x14ac:dyDescent="0.25">
      <c r="A49" s="21" t="s">
        <v>6</v>
      </c>
      <c r="B49" s="21" t="s">
        <v>7</v>
      </c>
      <c r="C49" s="21" t="s">
        <v>8</v>
      </c>
      <c r="D49" s="21" t="s">
        <v>9</v>
      </c>
      <c r="E49" s="21" t="s">
        <v>8</v>
      </c>
      <c r="F49" s="21" t="s">
        <v>9</v>
      </c>
      <c r="G49" s="21" t="s">
        <v>8</v>
      </c>
      <c r="H49" s="21" t="s">
        <v>9</v>
      </c>
      <c r="I49" s="21" t="s">
        <v>8</v>
      </c>
      <c r="J49" s="21" t="s">
        <v>9</v>
      </c>
    </row>
    <row r="50" spans="1:10" x14ac:dyDescent="0.25">
      <c r="A50" s="3">
        <v>1</v>
      </c>
      <c r="B50" s="3">
        <v>1</v>
      </c>
      <c r="C50" s="1">
        <v>4.9622999999999999</v>
      </c>
      <c r="D50" s="6">
        <v>4.9417999999999997</v>
      </c>
      <c r="E50" s="1">
        <v>0.41970000000000002</v>
      </c>
      <c r="F50" s="6"/>
      <c r="G50" s="5"/>
      <c r="H50" s="6"/>
      <c r="I50" s="1"/>
      <c r="J50" s="7"/>
    </row>
    <row r="51" spans="1:10" x14ac:dyDescent="0.25">
      <c r="A51" s="3">
        <v>4</v>
      </c>
      <c r="B51" s="3">
        <v>7</v>
      </c>
      <c r="C51" s="1">
        <v>5.7687999999999997</v>
      </c>
      <c r="D51" s="6">
        <v>6.0608000000000004</v>
      </c>
      <c r="E51" s="1">
        <v>0.14829999999999999</v>
      </c>
      <c r="F51" s="6"/>
      <c r="G51" s="5">
        <v>931</v>
      </c>
      <c r="H51" s="6"/>
      <c r="I51" s="55">
        <v>2.7000000000000001E-3</v>
      </c>
      <c r="J51" s="7"/>
    </row>
    <row r="52" spans="1:10" x14ac:dyDescent="0.25">
      <c r="A52" s="3">
        <v>9</v>
      </c>
      <c r="B52" s="3">
        <v>14</v>
      </c>
      <c r="C52" s="1">
        <v>6.2304000000000004</v>
      </c>
      <c r="D52" s="6">
        <v>6.3703000000000003</v>
      </c>
      <c r="E52" s="1">
        <v>7.2400000000000006E-2</v>
      </c>
      <c r="F52" s="6"/>
      <c r="G52" s="5">
        <v>374</v>
      </c>
      <c r="H52" s="6"/>
      <c r="I52" s="55">
        <v>6.0000000000000001E-3</v>
      </c>
      <c r="J52" s="7"/>
    </row>
    <row r="53" spans="1:10" x14ac:dyDescent="0.25">
      <c r="A53" s="3">
        <v>16</v>
      </c>
      <c r="B53" s="3">
        <v>22</v>
      </c>
      <c r="C53" s="1">
        <v>6.3818000000000001</v>
      </c>
      <c r="D53" s="6">
        <v>6.6642999999999999</v>
      </c>
      <c r="E53" s="1">
        <v>4.2700000000000002E-2</v>
      </c>
      <c r="F53" s="6"/>
      <c r="G53" s="5">
        <v>237</v>
      </c>
      <c r="H53" s="6"/>
      <c r="I53" s="55">
        <v>1.2E-2</v>
      </c>
      <c r="J53" s="7"/>
    </row>
    <row r="54" spans="1:10" x14ac:dyDescent="0.25">
      <c r="A54" s="3">
        <v>25</v>
      </c>
      <c r="B54" s="3">
        <v>33</v>
      </c>
      <c r="C54" s="1">
        <v>6.5393999999999997</v>
      </c>
      <c r="D54" s="6">
        <v>6.8311999999999999</v>
      </c>
      <c r="E54" s="1">
        <v>2.7799999999999998E-2</v>
      </c>
      <c r="F54" s="6"/>
      <c r="G54" s="5">
        <v>180</v>
      </c>
      <c r="H54" s="6"/>
      <c r="I54" s="55">
        <v>0.02</v>
      </c>
      <c r="J54" s="7"/>
    </row>
    <row r="55" spans="1:10" x14ac:dyDescent="0.25">
      <c r="A55" s="3">
        <v>36</v>
      </c>
      <c r="B55" s="3">
        <v>45</v>
      </c>
      <c r="C55" s="1">
        <v>6.6780999999999997</v>
      </c>
      <c r="D55" s="6">
        <v>7.0194000000000001</v>
      </c>
      <c r="E55" s="1">
        <v>1.9300000000000001E-2</v>
      </c>
      <c r="F55" s="6"/>
      <c r="G55" s="5">
        <v>125</v>
      </c>
      <c r="H55" s="6"/>
      <c r="I55" s="55">
        <v>3.15E-2</v>
      </c>
      <c r="J55" s="7"/>
    </row>
    <row r="56" spans="1:10" x14ac:dyDescent="0.25">
      <c r="A56" s="3">
        <v>49</v>
      </c>
      <c r="B56" s="3">
        <v>60</v>
      </c>
      <c r="C56" s="1">
        <v>6.8289999999999997</v>
      </c>
      <c r="D56" s="6">
        <v>7.0582000000000003</v>
      </c>
      <c r="E56" s="1">
        <v>1.41E-2</v>
      </c>
      <c r="F56" s="6"/>
      <c r="G56" s="5">
        <v>95</v>
      </c>
      <c r="H56" s="6"/>
      <c r="I56" s="55">
        <v>4.7399999999999998E-2</v>
      </c>
      <c r="J56" s="7"/>
    </row>
    <row r="57" spans="1:10" x14ac:dyDescent="0.25">
      <c r="A57" s="3">
        <v>64</v>
      </c>
      <c r="B57" s="3">
        <v>76</v>
      </c>
      <c r="C57" s="1">
        <v>6.8761000000000001</v>
      </c>
      <c r="D57" s="6">
        <v>7.0795000000000003</v>
      </c>
      <c r="E57" s="1">
        <v>1.0800000000000001E-2</v>
      </c>
      <c r="F57" s="6"/>
      <c r="G57" s="5">
        <v>70</v>
      </c>
      <c r="H57" s="6"/>
      <c r="I57" s="55">
        <v>6.6000000000000003E-2</v>
      </c>
      <c r="J57" s="7"/>
    </row>
    <row r="58" spans="1:10" x14ac:dyDescent="0.25">
      <c r="A58" s="3">
        <v>100</v>
      </c>
      <c r="B58" s="3">
        <v>95</v>
      </c>
      <c r="C58" s="1">
        <v>6.9886999999999997</v>
      </c>
      <c r="D58" s="6">
        <v>7.1886000000000001</v>
      </c>
      <c r="E58" s="1">
        <v>6.7999999999999996E-3</v>
      </c>
      <c r="F58" s="6"/>
      <c r="G58" s="5">
        <v>51</v>
      </c>
      <c r="H58" s="6"/>
      <c r="I58" s="55">
        <v>0.1244</v>
      </c>
      <c r="J58" s="7"/>
    </row>
    <row r="59" spans="1:10" x14ac:dyDescent="0.25">
      <c r="A59" s="3">
        <v>144</v>
      </c>
      <c r="B59" s="3">
        <v>138</v>
      </c>
      <c r="C59" s="1">
        <v>7.1211000000000002</v>
      </c>
      <c r="D59" s="6">
        <v>7.3432000000000004</v>
      </c>
      <c r="E59" s="1">
        <v>4.7000000000000002E-3</v>
      </c>
      <c r="F59" s="6"/>
      <c r="G59" s="5">
        <v>30</v>
      </c>
      <c r="H59" s="6"/>
      <c r="I59" s="55">
        <v>0.22170000000000001</v>
      </c>
      <c r="J59" s="7"/>
    </row>
    <row r="60" spans="1:10" x14ac:dyDescent="0.25">
      <c r="A60" s="3">
        <v>225</v>
      </c>
      <c r="B60" s="3">
        <v>217</v>
      </c>
      <c r="C60" s="1">
        <v>7.2061999999999999</v>
      </c>
      <c r="D60" s="6">
        <v>7.4695999999999998</v>
      </c>
      <c r="E60" s="1">
        <v>2.8999999999999998E-3</v>
      </c>
      <c r="F60" s="6"/>
      <c r="G60" s="5">
        <v>26</v>
      </c>
      <c r="H60" s="6"/>
      <c r="I60" s="55">
        <v>0.46899999999999997</v>
      </c>
      <c r="J60" s="7"/>
    </row>
    <row r="61" spans="1:10" x14ac:dyDescent="0.25">
      <c r="A61" s="3">
        <v>400</v>
      </c>
      <c r="B61" s="3">
        <v>390</v>
      </c>
      <c r="C61" s="1">
        <v>7.3356000000000003</v>
      </c>
      <c r="D61" s="6">
        <v>7.5320999999999998</v>
      </c>
      <c r="E61" s="1">
        <v>1.6000000000000001E-3</v>
      </c>
      <c r="F61" s="6"/>
      <c r="G61" s="5">
        <v>27</v>
      </c>
      <c r="H61" s="6"/>
      <c r="I61" s="55">
        <v>1.2425999999999999</v>
      </c>
      <c r="J61" s="7"/>
    </row>
    <row r="62" spans="1:10" x14ac:dyDescent="0.25">
      <c r="A62" s="3">
        <v>729</v>
      </c>
      <c r="B62" s="3">
        <v>715</v>
      </c>
      <c r="C62" s="1">
        <v>7.3486000000000002</v>
      </c>
      <c r="D62" s="6"/>
      <c r="E62" s="1">
        <v>8.9999999999999998E-4</v>
      </c>
      <c r="F62" s="6"/>
      <c r="G62" s="5">
        <v>15</v>
      </c>
      <c r="H62" s="6"/>
      <c r="I62" s="55">
        <v>4.2469000000000001</v>
      </c>
      <c r="J62" s="7"/>
    </row>
    <row r="63" spans="1:10" ht="15.75" thickBot="1" x14ac:dyDescent="0.3">
      <c r="A63" s="4">
        <v>1600</v>
      </c>
      <c r="B63" s="4">
        <v>1580</v>
      </c>
      <c r="C63" s="2">
        <v>7.476</v>
      </c>
      <c r="D63" s="9"/>
      <c r="E63" s="2">
        <v>4.0000000000000002E-4</v>
      </c>
      <c r="F63" s="9"/>
      <c r="G63" s="8">
        <v>13</v>
      </c>
      <c r="H63" s="9"/>
      <c r="I63" s="56">
        <v>24.8565</v>
      </c>
      <c r="J63" s="10"/>
    </row>
    <row r="65" spans="1:11" x14ac:dyDescent="0.25">
      <c r="A65" s="58" t="s">
        <v>20</v>
      </c>
      <c r="B65" s="58"/>
      <c r="C65" s="58"/>
      <c r="D65" s="58"/>
      <c r="E65" s="58"/>
      <c r="F65" s="58"/>
      <c r="G65" s="58"/>
      <c r="H65" s="58"/>
      <c r="I65" s="58"/>
      <c r="J65" s="58"/>
    </row>
    <row r="66" spans="1:11" x14ac:dyDescent="0.25">
      <c r="A66" s="60" t="s">
        <v>0</v>
      </c>
      <c r="B66" s="25" t="s">
        <v>5</v>
      </c>
      <c r="C66" s="25" t="s">
        <v>5</v>
      </c>
      <c r="D66" s="25" t="s">
        <v>1</v>
      </c>
      <c r="E66" s="25" t="s">
        <v>1</v>
      </c>
      <c r="F66" s="61"/>
      <c r="G66" s="61"/>
      <c r="H66" s="61"/>
      <c r="I66" s="61"/>
      <c r="J66" s="61"/>
    </row>
    <row r="67" spans="1:11" x14ac:dyDescent="0.25">
      <c r="A67" s="59">
        <v>1</v>
      </c>
      <c r="B67" s="62">
        <v>1</v>
      </c>
      <c r="C67" s="62"/>
      <c r="D67" s="62">
        <v>1</v>
      </c>
      <c r="E67" s="62"/>
      <c r="F67" s="12"/>
      <c r="G67" s="12"/>
      <c r="H67" s="12"/>
      <c r="I67" s="12"/>
      <c r="J67" s="12"/>
    </row>
    <row r="68" spans="1:11" x14ac:dyDescent="0.25">
      <c r="A68" s="59">
        <v>4</v>
      </c>
      <c r="B68" s="62">
        <v>3.984</v>
      </c>
      <c r="C68" s="62">
        <f>F68/$E$77</f>
        <v>11.210526315789473</v>
      </c>
      <c r="D68" s="62">
        <v>3.8264</v>
      </c>
      <c r="E68" s="62">
        <f>G68/$E$77</f>
        <v>23.421052631578949</v>
      </c>
      <c r="F68" s="30">
        <v>6.3899999999999998E-2</v>
      </c>
      <c r="G68" s="30">
        <v>0.13350000000000001</v>
      </c>
      <c r="H68" s="12"/>
      <c r="I68" s="12"/>
      <c r="J68" s="12"/>
    </row>
    <row r="69" spans="1:11" x14ac:dyDescent="0.25">
      <c r="A69" s="59">
        <v>9</v>
      </c>
      <c r="B69" s="62">
        <v>8.8736999999999995</v>
      </c>
      <c r="C69" s="62">
        <f t="shared" ref="C69:C76" si="1">F69/$E$77</f>
        <v>13.50877192982456</v>
      </c>
      <c r="D69" s="62">
        <v>7.5810000000000004</v>
      </c>
      <c r="E69" s="62">
        <f t="shared" ref="E69:E76" si="2">G69/$E$77</f>
        <v>26.052631578947366</v>
      </c>
      <c r="F69" s="30">
        <v>7.6999999999999999E-2</v>
      </c>
      <c r="G69" s="30">
        <v>0.14849999999999999</v>
      </c>
      <c r="H69" s="12"/>
      <c r="I69" s="12"/>
      <c r="J69" s="12"/>
    </row>
    <row r="70" spans="1:11" x14ac:dyDescent="0.25">
      <c r="A70" s="59">
        <v>16</v>
      </c>
      <c r="B70" s="62">
        <v>15.4488</v>
      </c>
      <c r="C70" s="62">
        <f t="shared" si="1"/>
        <v>15.12280701754386</v>
      </c>
      <c r="D70" s="62">
        <v>13.482200000000001</v>
      </c>
      <c r="E70" s="62">
        <f t="shared" si="2"/>
        <v>26.192982456140349</v>
      </c>
      <c r="F70" s="30">
        <v>8.6199999999999999E-2</v>
      </c>
      <c r="G70" s="30">
        <v>0.14929999999999999</v>
      </c>
      <c r="H70" s="12"/>
      <c r="I70" s="12"/>
      <c r="J70" s="57"/>
      <c r="K70" s="22"/>
    </row>
    <row r="71" spans="1:11" x14ac:dyDescent="0.25">
      <c r="A71" s="59">
        <v>25</v>
      </c>
      <c r="B71" s="62">
        <v>24.078900000000001</v>
      </c>
      <c r="C71" s="62">
        <f t="shared" si="1"/>
        <v>14.824561403508772</v>
      </c>
      <c r="D71" s="62">
        <v>22.530899999999999</v>
      </c>
      <c r="E71" s="62">
        <f t="shared" si="2"/>
        <v>27.17543859649123</v>
      </c>
      <c r="F71" s="30">
        <v>8.4500000000000006E-2</v>
      </c>
      <c r="G71" s="30">
        <v>0.15490000000000001</v>
      </c>
      <c r="H71" s="12"/>
      <c r="I71" s="12"/>
      <c r="J71" s="57"/>
      <c r="K71" s="22"/>
    </row>
    <row r="72" spans="1:11" x14ac:dyDescent="0.25">
      <c r="A72" s="59">
        <v>36</v>
      </c>
      <c r="B72" s="62">
        <v>34.488500000000002</v>
      </c>
      <c r="C72" s="62">
        <f t="shared" si="1"/>
        <v>14.807017543859649</v>
      </c>
      <c r="D72" s="62">
        <v>33.799100000000003</v>
      </c>
      <c r="E72" s="62">
        <f t="shared" si="2"/>
        <v>28.684210526315791</v>
      </c>
      <c r="F72" s="30">
        <v>8.4400000000000003E-2</v>
      </c>
      <c r="G72" s="30">
        <v>0.16350000000000001</v>
      </c>
      <c r="H72" s="12"/>
      <c r="I72" s="12"/>
      <c r="J72" s="57"/>
      <c r="K72" s="22"/>
    </row>
    <row r="73" spans="1:11" x14ac:dyDescent="0.25">
      <c r="A73" s="59">
        <v>49</v>
      </c>
      <c r="B73" s="62">
        <v>47.062199999999997</v>
      </c>
      <c r="C73" s="62">
        <f t="shared" si="1"/>
        <v>14.105263157894736</v>
      </c>
      <c r="D73" s="62">
        <v>47.016399999999997</v>
      </c>
      <c r="E73" s="62">
        <f t="shared" si="2"/>
        <v>30.122807017543856</v>
      </c>
      <c r="F73" s="30">
        <v>8.0399999999999999E-2</v>
      </c>
      <c r="G73" s="30">
        <v>0.17169999999999999</v>
      </c>
      <c r="H73" s="12"/>
      <c r="I73" s="12"/>
      <c r="J73" s="57"/>
      <c r="K73" s="22"/>
    </row>
    <row r="74" spans="1:11" x14ac:dyDescent="0.25">
      <c r="A74" s="59">
        <v>64</v>
      </c>
      <c r="B74" s="62">
        <v>60.5366</v>
      </c>
      <c r="C74" s="62">
        <f t="shared" si="1"/>
        <v>14.543859649122806</v>
      </c>
      <c r="D74" s="62">
        <v>61.72</v>
      </c>
      <c r="E74" s="62">
        <f t="shared" si="2"/>
        <v>31.385964912280702</v>
      </c>
      <c r="F74" s="30">
        <v>8.2900000000000001E-2</v>
      </c>
      <c r="G74" s="30">
        <v>0.1789</v>
      </c>
      <c r="H74" s="12"/>
      <c r="I74" s="12"/>
      <c r="J74" s="57"/>
      <c r="K74" s="22"/>
    </row>
    <row r="75" spans="1:11" x14ac:dyDescent="0.25">
      <c r="A75" s="59">
        <v>100</v>
      </c>
      <c r="B75" s="62">
        <v>93.314599999999999</v>
      </c>
      <c r="C75" s="62">
        <f t="shared" si="1"/>
        <v>14.526315789473683</v>
      </c>
      <c r="D75" s="62">
        <v>95.375</v>
      </c>
      <c r="E75" s="62">
        <f t="shared" si="2"/>
        <v>33.192982456140349</v>
      </c>
      <c r="F75" s="30">
        <v>8.2799999999999999E-2</v>
      </c>
      <c r="G75" s="30">
        <v>0.18920000000000001</v>
      </c>
      <c r="H75" s="12"/>
      <c r="I75" s="12"/>
      <c r="J75" s="57"/>
      <c r="K75" s="22"/>
    </row>
    <row r="76" spans="1:11" x14ac:dyDescent="0.25">
      <c r="A76" s="59">
        <v>144</v>
      </c>
      <c r="B76" s="62">
        <v>135.18520000000001</v>
      </c>
      <c r="C76" s="62">
        <f t="shared" si="1"/>
        <v>13.43859649122807</v>
      </c>
      <c r="D76" s="62">
        <v>137.22540000000001</v>
      </c>
      <c r="E76" s="62">
        <f t="shared" si="2"/>
        <v>33.701754385964911</v>
      </c>
      <c r="F76" s="30">
        <v>7.6600000000000001E-2</v>
      </c>
      <c r="G76" s="30">
        <v>0.19209999999999999</v>
      </c>
      <c r="H76" s="12"/>
      <c r="I76" s="12"/>
      <c r="J76" s="12"/>
      <c r="K76" s="22"/>
    </row>
    <row r="77" spans="1:11" x14ac:dyDescent="0.25">
      <c r="A77" s="59"/>
      <c r="B77" s="11"/>
      <c r="C77" s="12"/>
      <c r="D77" s="12"/>
      <c r="E77" s="12">
        <v>5.7000000000000002E-3</v>
      </c>
      <c r="F77" s="12"/>
      <c r="G77" s="12"/>
      <c r="H77" s="12"/>
      <c r="I77" s="12"/>
      <c r="J77" s="12"/>
    </row>
    <row r="78" spans="1:11" x14ac:dyDescent="0.25">
      <c r="A78" s="59"/>
      <c r="B78" s="11"/>
      <c r="C78" s="12"/>
      <c r="D78" s="12"/>
      <c r="E78" s="12"/>
      <c r="F78" s="12"/>
      <c r="G78" s="12"/>
      <c r="H78" s="12"/>
      <c r="I78" s="12"/>
      <c r="J78" s="12"/>
    </row>
    <row r="79" spans="1:11" x14ac:dyDescent="0.25">
      <c r="A79" s="59"/>
      <c r="B79" s="11"/>
      <c r="C79" s="12"/>
      <c r="D79" s="12"/>
      <c r="E79" s="12"/>
      <c r="F79" s="12"/>
      <c r="G79" s="12"/>
      <c r="H79" s="12"/>
      <c r="I79" s="12"/>
      <c r="J79" s="12"/>
    </row>
    <row r="80" spans="1:11" x14ac:dyDescent="0.25">
      <c r="A80" s="59"/>
      <c r="B80" s="11"/>
      <c r="C80" s="12"/>
      <c r="D80" s="12"/>
      <c r="E80" s="12"/>
      <c r="F80" s="12"/>
      <c r="G80" s="12"/>
      <c r="H80" s="12"/>
      <c r="I80" s="12"/>
      <c r="J80" s="12"/>
    </row>
  </sheetData>
  <mergeCells count="4">
    <mergeCell ref="H16:I16"/>
    <mergeCell ref="F16:G16"/>
    <mergeCell ref="D16:E16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G1" zoomScale="55" zoomScaleNormal="55" workbookViewId="0">
      <selection activeCell="Z14" sqref="Z14"/>
    </sheetView>
  </sheetViews>
  <sheetFormatPr baseColWidth="10" defaultRowHeight="15" x14ac:dyDescent="0.25"/>
  <sheetData>
    <row r="1" spans="1:23" x14ac:dyDescent="0.25">
      <c r="A1" t="s">
        <v>70</v>
      </c>
      <c r="B1" s="139" t="s">
        <v>21</v>
      </c>
      <c r="C1" s="139"/>
      <c r="D1" s="139"/>
      <c r="E1" s="139"/>
      <c r="F1" s="139"/>
      <c r="G1" s="139" t="s">
        <v>22</v>
      </c>
      <c r="H1" s="139"/>
      <c r="I1" s="139"/>
      <c r="J1" s="139"/>
      <c r="K1" s="139"/>
      <c r="M1" t="s">
        <v>72</v>
      </c>
      <c r="N1" s="139" t="s">
        <v>21</v>
      </c>
      <c r="O1" s="139"/>
      <c r="P1" s="139"/>
      <c r="Q1" s="139"/>
      <c r="R1" s="139"/>
      <c r="S1" s="139" t="s">
        <v>22</v>
      </c>
      <c r="T1" s="139"/>
      <c r="U1" s="139"/>
      <c r="V1" s="139"/>
      <c r="W1" s="139"/>
    </row>
    <row r="2" spans="1:23" x14ac:dyDescent="0.25">
      <c r="A2" s="36" t="s">
        <v>0</v>
      </c>
      <c r="B2" s="21" t="s">
        <v>64</v>
      </c>
      <c r="C2" s="21" t="s">
        <v>65</v>
      </c>
      <c r="D2" s="21" t="s">
        <v>66</v>
      </c>
      <c r="E2" s="21" t="s">
        <v>67</v>
      </c>
      <c r="F2" s="21" t="s">
        <v>69</v>
      </c>
      <c r="G2" s="21" t="s">
        <v>64</v>
      </c>
      <c r="H2" s="21" t="s">
        <v>68</v>
      </c>
      <c r="I2" s="21" t="s">
        <v>66</v>
      </c>
      <c r="J2" s="21" t="s">
        <v>67</v>
      </c>
      <c r="K2" s="21" t="s">
        <v>69</v>
      </c>
      <c r="M2" s="36" t="s">
        <v>0</v>
      </c>
      <c r="N2" s="21" t="s">
        <v>64</v>
      </c>
      <c r="O2" s="21" t="s">
        <v>65</v>
      </c>
      <c r="P2" s="21" t="s">
        <v>66</v>
      </c>
      <c r="Q2" s="21" t="s">
        <v>67</v>
      </c>
      <c r="R2" s="21" t="s">
        <v>69</v>
      </c>
      <c r="S2" s="21" t="s">
        <v>64</v>
      </c>
      <c r="T2" s="21" t="s">
        <v>68</v>
      </c>
      <c r="U2" s="21" t="s">
        <v>66</v>
      </c>
      <c r="V2" s="21" t="s">
        <v>67</v>
      </c>
      <c r="W2" s="21" t="s">
        <v>69</v>
      </c>
    </row>
    <row r="3" spans="1:23" x14ac:dyDescent="0.25">
      <c r="A3" s="37">
        <v>1</v>
      </c>
      <c r="B3" s="64">
        <v>5.0194999999999999</v>
      </c>
      <c r="C3" s="64">
        <v>4.9772999999999996</v>
      </c>
      <c r="D3" s="64">
        <v>4.9653</v>
      </c>
      <c r="E3" s="64">
        <v>4.9623999999999997</v>
      </c>
      <c r="F3" s="64">
        <v>4.9623999999999997</v>
      </c>
      <c r="G3" s="136">
        <v>0.41</v>
      </c>
      <c r="H3" s="136">
        <v>0.41710000000000003</v>
      </c>
      <c r="I3" s="137">
        <v>0.41920000000000002</v>
      </c>
      <c r="J3" s="137">
        <v>0.41970000000000002</v>
      </c>
      <c r="K3" s="136">
        <v>0.41970000000000002</v>
      </c>
      <c r="M3" s="37">
        <v>1</v>
      </c>
      <c r="N3" s="64">
        <v>5.0213999999999999</v>
      </c>
      <c r="O3" s="64">
        <v>4.9855</v>
      </c>
      <c r="P3" s="64">
        <v>4.9732000000000003</v>
      </c>
      <c r="Q3" s="64">
        <v>4.9726999999999997</v>
      </c>
      <c r="R3" s="64">
        <v>4.9726999999999997</v>
      </c>
      <c r="S3" s="136">
        <v>0.40960000000000002</v>
      </c>
      <c r="T3" s="136">
        <v>0.41570000000000001</v>
      </c>
      <c r="U3" s="137">
        <v>0.4178</v>
      </c>
      <c r="V3" s="137">
        <v>0.41789999999999999</v>
      </c>
      <c r="W3" s="136">
        <v>0.41789999999999999</v>
      </c>
    </row>
    <row r="4" spans="1:23" x14ac:dyDescent="0.25">
      <c r="A4" s="38">
        <v>4</v>
      </c>
      <c r="B4" s="64">
        <v>5.4939</v>
      </c>
      <c r="C4" s="64">
        <v>5.7731000000000003</v>
      </c>
      <c r="D4" s="64">
        <v>5.7660999999999998</v>
      </c>
      <c r="E4" s="64">
        <v>5.7687999999999997</v>
      </c>
      <c r="F4" s="64">
        <v>5.7687999999999997</v>
      </c>
      <c r="G4" s="136">
        <v>0.1472</v>
      </c>
      <c r="H4" s="136">
        <v>0.1469</v>
      </c>
      <c r="I4" s="137">
        <v>0.1487</v>
      </c>
      <c r="J4" s="137">
        <v>0.14829999999999999</v>
      </c>
      <c r="K4" s="136">
        <v>0.14829999999999999</v>
      </c>
      <c r="M4" s="38">
        <v>4</v>
      </c>
      <c r="N4" s="64">
        <v>5.5082000000000004</v>
      </c>
      <c r="O4" s="64">
        <v>5.6700999999999997</v>
      </c>
      <c r="P4" s="64">
        <v>5.6772999999999998</v>
      </c>
      <c r="Q4" s="64">
        <v>5.6778000000000004</v>
      </c>
      <c r="R4" s="64">
        <v>5.6778000000000004</v>
      </c>
      <c r="S4" s="136">
        <v>0.14249999999999999</v>
      </c>
      <c r="T4" s="136">
        <v>0.15229999999999999</v>
      </c>
      <c r="U4" s="137">
        <v>0.15210000000000001</v>
      </c>
      <c r="V4" s="137">
        <v>0.152</v>
      </c>
      <c r="W4" s="136">
        <v>0.152</v>
      </c>
    </row>
    <row r="5" spans="1:23" x14ac:dyDescent="0.25">
      <c r="A5" s="38">
        <v>9</v>
      </c>
      <c r="B5" s="64">
        <v>5.6661999999999999</v>
      </c>
      <c r="C5" s="64">
        <v>6.2266000000000004</v>
      </c>
      <c r="D5" s="64">
        <v>6.2267999999999999</v>
      </c>
      <c r="E5" s="64">
        <v>6.2304000000000004</v>
      </c>
      <c r="F5" s="64">
        <v>6.2304000000000004</v>
      </c>
      <c r="G5" s="136">
        <v>7.3999999999999996E-2</v>
      </c>
      <c r="H5" s="136">
        <v>7.1599999999999997E-2</v>
      </c>
      <c r="I5" s="137">
        <v>7.2800000000000004E-2</v>
      </c>
      <c r="J5" s="137">
        <v>7.2400000000000006E-2</v>
      </c>
      <c r="K5" s="136">
        <v>7.2400000000000006E-2</v>
      </c>
      <c r="M5" s="38">
        <v>9</v>
      </c>
      <c r="N5" s="64">
        <v>5.7386999999999997</v>
      </c>
      <c r="O5" s="64">
        <v>6.1596000000000002</v>
      </c>
      <c r="P5" s="64">
        <v>6.1660000000000004</v>
      </c>
      <c r="Q5" s="64">
        <v>6.1666999999999996</v>
      </c>
      <c r="R5" s="64">
        <v>6.1666999999999996</v>
      </c>
      <c r="S5" s="136">
        <v>6.9599999999999995E-2</v>
      </c>
      <c r="T5" s="136">
        <v>7.5800000000000006E-2</v>
      </c>
      <c r="U5" s="137">
        <v>7.5399999999999995E-2</v>
      </c>
      <c r="V5" s="137">
        <v>7.5300000000000006E-2</v>
      </c>
      <c r="W5" s="136">
        <v>7.5300000000000006E-2</v>
      </c>
    </row>
    <row r="6" spans="1:23" x14ac:dyDescent="0.25">
      <c r="A6" s="38">
        <v>16</v>
      </c>
      <c r="B6" s="64">
        <v>5.5791000000000004</v>
      </c>
      <c r="C6" s="64">
        <v>6.327</v>
      </c>
      <c r="D6" s="64">
        <v>6.3780000000000001</v>
      </c>
      <c r="E6" s="64">
        <v>6.3817000000000004</v>
      </c>
      <c r="F6" s="64">
        <v>6.3817000000000004</v>
      </c>
      <c r="G6" s="136">
        <v>4.4999999999999998E-2</v>
      </c>
      <c r="H6" s="136">
        <v>4.24E-2</v>
      </c>
      <c r="I6" s="137">
        <v>4.2999999999999997E-2</v>
      </c>
      <c r="J6" s="137">
        <v>4.2700000000000002E-2</v>
      </c>
      <c r="K6" s="136">
        <v>4.2700000000000002E-2</v>
      </c>
      <c r="M6" s="38">
        <v>16</v>
      </c>
      <c r="N6" s="64">
        <v>5.8632</v>
      </c>
      <c r="O6" s="64">
        <v>6.3909000000000002</v>
      </c>
      <c r="P6" s="64">
        <v>6.4062999999999999</v>
      </c>
      <c r="Q6" s="64">
        <v>6.407</v>
      </c>
      <c r="R6" s="64">
        <v>6.407</v>
      </c>
      <c r="S6" s="136">
        <v>4.0500000000000001E-2</v>
      </c>
      <c r="T6" s="136">
        <v>4.4999999999999998E-2</v>
      </c>
      <c r="U6" s="137">
        <v>4.4600000000000001E-2</v>
      </c>
      <c r="V6" s="137">
        <v>4.4499999999999998E-2</v>
      </c>
      <c r="W6" s="136">
        <v>4.4499999999999998E-2</v>
      </c>
    </row>
    <row r="7" spans="1:23" x14ac:dyDescent="0.25">
      <c r="A7" s="38">
        <v>25</v>
      </c>
      <c r="B7" s="64">
        <v>5.6365999999999996</v>
      </c>
      <c r="C7" s="64">
        <v>6.3741000000000003</v>
      </c>
      <c r="D7" s="64">
        <v>6.5358000000000001</v>
      </c>
      <c r="E7" s="64">
        <v>6.5393999999999997</v>
      </c>
      <c r="F7" s="64">
        <v>6.5393999999999997</v>
      </c>
      <c r="G7" s="136">
        <v>2.9700000000000001E-2</v>
      </c>
      <c r="H7" s="136">
        <v>2.7900000000000001E-2</v>
      </c>
      <c r="I7" s="137">
        <v>2.8000000000000001E-2</v>
      </c>
      <c r="J7" s="137">
        <v>2.7799999999999998E-2</v>
      </c>
      <c r="K7" s="136">
        <v>2.7799999999999998E-2</v>
      </c>
      <c r="M7" s="38">
        <v>25</v>
      </c>
      <c r="N7" s="64">
        <v>5.9562999999999997</v>
      </c>
      <c r="O7" s="64">
        <v>6.5396999999999998</v>
      </c>
      <c r="P7" s="64">
        <v>6.5491999999999999</v>
      </c>
      <c r="Q7" s="64">
        <v>6.55</v>
      </c>
      <c r="R7" s="64">
        <v>6.55</v>
      </c>
      <c r="S7" s="136">
        <v>2.6200000000000001E-2</v>
      </c>
      <c r="T7" s="136">
        <v>2.9700000000000001E-2</v>
      </c>
      <c r="U7" s="137">
        <v>2.93E-2</v>
      </c>
      <c r="V7" s="137">
        <v>2.93E-2</v>
      </c>
      <c r="W7" s="136">
        <v>2.93E-2</v>
      </c>
    </row>
    <row r="8" spans="1:23" x14ac:dyDescent="0.25">
      <c r="A8" s="38">
        <v>36</v>
      </c>
      <c r="B8" s="64">
        <v>5.6069000000000004</v>
      </c>
      <c r="C8" s="64">
        <v>6.5319000000000003</v>
      </c>
      <c r="D8" s="64">
        <v>6.6746999999999996</v>
      </c>
      <c r="E8" s="64">
        <v>6.6780999999999997</v>
      </c>
      <c r="F8" s="64">
        <v>6.6780999999999997</v>
      </c>
      <c r="G8" s="136">
        <v>2.12E-2</v>
      </c>
      <c r="H8" s="136">
        <v>1.9400000000000001E-2</v>
      </c>
      <c r="I8" s="137">
        <v>1.95E-2</v>
      </c>
      <c r="J8" s="137">
        <v>1.9300000000000001E-2</v>
      </c>
      <c r="K8" s="136">
        <v>1.9300000000000001E-2</v>
      </c>
      <c r="M8" s="38">
        <v>36</v>
      </c>
      <c r="N8" s="64">
        <v>5.9617000000000004</v>
      </c>
      <c r="O8" s="64">
        <v>6.6345000000000001</v>
      </c>
      <c r="P8" s="64">
        <v>6.6600999999999999</v>
      </c>
      <c r="Q8" s="64">
        <v>6.6608000000000001</v>
      </c>
      <c r="R8" s="64">
        <v>6.6608000000000001</v>
      </c>
      <c r="S8" s="136">
        <v>1.83E-2</v>
      </c>
      <c r="T8" s="136">
        <v>2.1000000000000001E-2</v>
      </c>
      <c r="U8" s="137">
        <v>2.07E-2</v>
      </c>
      <c r="V8" s="137">
        <v>2.06E-2</v>
      </c>
      <c r="W8" s="136">
        <v>2.06E-2</v>
      </c>
    </row>
    <row r="9" spans="1:23" x14ac:dyDescent="0.25">
      <c r="A9" s="38">
        <v>49</v>
      </c>
      <c r="B9" s="64">
        <v>5.6275000000000004</v>
      </c>
      <c r="C9" s="64">
        <v>6.5894000000000004</v>
      </c>
      <c r="D9" s="64">
        <v>6.8253000000000004</v>
      </c>
      <c r="E9" s="64">
        <v>6.8289999999999997</v>
      </c>
      <c r="F9" s="64">
        <v>6.8289999999999997</v>
      </c>
      <c r="G9" s="136">
        <v>1.5699999999999999E-2</v>
      </c>
      <c r="H9" s="136">
        <v>1.43E-2</v>
      </c>
      <c r="I9" s="137">
        <v>1.43E-2</v>
      </c>
      <c r="J9" s="137">
        <v>1.41E-2</v>
      </c>
      <c r="K9" s="136">
        <v>1.41E-2</v>
      </c>
      <c r="M9" s="38">
        <v>49</v>
      </c>
      <c r="N9" s="64">
        <v>6.0556999999999999</v>
      </c>
      <c r="O9" s="64">
        <v>6.7664999999999997</v>
      </c>
      <c r="P9" s="64">
        <v>6.8052999999999999</v>
      </c>
      <c r="Q9" s="64">
        <v>6.806</v>
      </c>
      <c r="R9" s="64">
        <v>6.806</v>
      </c>
      <c r="S9" s="136">
        <v>1.3299999999999999E-2</v>
      </c>
      <c r="T9" s="136">
        <v>1.55E-2</v>
      </c>
      <c r="U9" s="137">
        <v>1.52E-2</v>
      </c>
      <c r="V9" s="137">
        <v>1.52E-2</v>
      </c>
      <c r="W9" s="136">
        <v>1.52E-2</v>
      </c>
    </row>
    <row r="10" spans="1:23" x14ac:dyDescent="0.25">
      <c r="A10" s="38">
        <v>64</v>
      </c>
      <c r="B10" s="64">
        <v>5.5991</v>
      </c>
      <c r="C10" s="64">
        <v>6.5406000000000004</v>
      </c>
      <c r="D10" s="64">
        <v>6.8712999999999997</v>
      </c>
      <c r="E10" s="64">
        <v>6.8761000000000001</v>
      </c>
      <c r="F10" s="64">
        <v>6.8761000000000001</v>
      </c>
      <c r="G10" s="136">
        <v>1.2200000000000001E-2</v>
      </c>
      <c r="H10" s="136">
        <v>1.11E-2</v>
      </c>
      <c r="I10" s="137">
        <v>1.09E-2</v>
      </c>
      <c r="J10" s="137">
        <v>1.0800000000000001E-2</v>
      </c>
      <c r="K10" s="136">
        <v>1.0800000000000001E-2</v>
      </c>
      <c r="M10" s="38">
        <v>64</v>
      </c>
      <c r="N10" s="64">
        <v>5.9448999999999996</v>
      </c>
      <c r="O10" s="64">
        <v>6.8604000000000003</v>
      </c>
      <c r="P10" s="64">
        <v>6.9329999999999998</v>
      </c>
      <c r="Q10" s="64">
        <v>6.9336000000000002</v>
      </c>
      <c r="R10" s="64">
        <v>6.9336000000000002</v>
      </c>
      <c r="S10" s="136">
        <v>1.03E-2</v>
      </c>
      <c r="T10" s="136">
        <v>1.1900000000000001E-2</v>
      </c>
      <c r="U10" s="137">
        <v>1.1599999999999999E-2</v>
      </c>
      <c r="V10" s="137">
        <v>1.1599999999999999E-2</v>
      </c>
      <c r="W10" s="136">
        <v>1.1599999999999999E-2</v>
      </c>
    </row>
    <row r="11" spans="1:23" x14ac:dyDescent="0.25">
      <c r="A11" s="38">
        <v>100</v>
      </c>
      <c r="B11" s="64">
        <v>5.5293000000000001</v>
      </c>
      <c r="C11" s="64">
        <v>6.5711000000000004</v>
      </c>
      <c r="D11" s="64">
        <v>6.9744999999999999</v>
      </c>
      <c r="E11" s="64">
        <v>6.9886999999999997</v>
      </c>
      <c r="F11" s="64">
        <v>6.9886999999999997</v>
      </c>
      <c r="G11" s="136">
        <v>7.9000000000000008E-3</v>
      </c>
      <c r="H11" s="136">
        <v>7.1000000000000004E-3</v>
      </c>
      <c r="I11" s="137">
        <v>6.8999999999999999E-3</v>
      </c>
      <c r="J11" s="137">
        <v>6.7999999999999996E-3</v>
      </c>
      <c r="K11" s="136">
        <v>6.7999999999999996E-3</v>
      </c>
      <c r="M11" s="38">
        <v>100</v>
      </c>
      <c r="N11" s="64">
        <v>5.9383999999999997</v>
      </c>
      <c r="O11" s="64">
        <v>6.9653999999999998</v>
      </c>
      <c r="P11" s="64">
        <v>7.0190999999999999</v>
      </c>
      <c r="Q11" s="64">
        <v>7.0195999999999996</v>
      </c>
      <c r="R11" s="64">
        <v>7.0195999999999996</v>
      </c>
      <c r="S11" s="136">
        <v>6.6E-3</v>
      </c>
      <c r="T11" s="136">
        <v>7.6E-3</v>
      </c>
      <c r="U11" s="137">
        <v>7.4000000000000003E-3</v>
      </c>
      <c r="V11" s="137">
        <v>7.4000000000000003E-3</v>
      </c>
      <c r="W11" s="136">
        <v>7.4000000000000003E-3</v>
      </c>
    </row>
    <row r="12" spans="1:23" x14ac:dyDescent="0.25">
      <c r="A12" s="38">
        <v>144</v>
      </c>
      <c r="B12" s="64">
        <v>5.5026999999999999</v>
      </c>
      <c r="C12" s="64">
        <v>6.532</v>
      </c>
      <c r="D12" s="64">
        <v>7.0937000000000001</v>
      </c>
      <c r="E12" s="64">
        <v>7.1211000000000002</v>
      </c>
      <c r="F12" s="64">
        <v>7.1211000000000002</v>
      </c>
      <c r="G12" s="136">
        <v>5.5999999999999999E-3</v>
      </c>
      <c r="H12" s="136">
        <v>5.0000000000000001E-3</v>
      </c>
      <c r="I12" s="137">
        <v>4.7999999999999996E-3</v>
      </c>
      <c r="J12" s="137">
        <v>4.7000000000000002E-3</v>
      </c>
      <c r="K12" s="136">
        <v>4.7000000000000002E-3</v>
      </c>
      <c r="M12" s="38">
        <v>144</v>
      </c>
      <c r="N12" s="64">
        <v>5.9474</v>
      </c>
      <c r="O12" s="64">
        <v>6.9997999999999996</v>
      </c>
      <c r="P12" s="64">
        <v>7.1001000000000003</v>
      </c>
      <c r="Q12" s="64">
        <v>7.1006</v>
      </c>
      <c r="R12" s="64">
        <v>7.1006999999999998</v>
      </c>
      <c r="S12" s="136">
        <v>4.4999999999999997E-3</v>
      </c>
      <c r="T12" s="136">
        <v>5.3E-3</v>
      </c>
      <c r="U12" s="137">
        <v>5.1999999999999998E-3</v>
      </c>
      <c r="V12" s="137">
        <v>5.1000000000000004E-3</v>
      </c>
      <c r="W12" s="136">
        <v>5.1000000000000004E-3</v>
      </c>
    </row>
    <row r="13" spans="1:23" x14ac:dyDescent="0.25">
      <c r="A13" s="38">
        <v>225</v>
      </c>
      <c r="B13" s="64">
        <v>5.4234</v>
      </c>
      <c r="C13" s="64">
        <v>6.6094999999999997</v>
      </c>
      <c r="D13" s="64">
        <v>7.1639999999999997</v>
      </c>
      <c r="E13" s="64">
        <v>7.2061999999999999</v>
      </c>
      <c r="F13" s="64">
        <v>7.2061999999999999</v>
      </c>
      <c r="G13" s="136">
        <v>3.5999999999999999E-3</v>
      </c>
      <c r="H13" s="136">
        <v>3.0999999999999999E-3</v>
      </c>
      <c r="I13" s="137">
        <v>3.0000000000000001E-3</v>
      </c>
      <c r="J13" s="137">
        <v>2.8999999999999998E-3</v>
      </c>
      <c r="K13" s="136">
        <v>2.8999999999999998E-3</v>
      </c>
      <c r="M13" s="38">
        <v>225</v>
      </c>
      <c r="N13" s="64">
        <v>5.8365999999999998</v>
      </c>
      <c r="O13" s="64">
        <v>7.0922999999999998</v>
      </c>
      <c r="P13" s="64">
        <v>7.2112999999999996</v>
      </c>
      <c r="Q13" s="64">
        <v>7.2117000000000004</v>
      </c>
      <c r="R13" s="64">
        <v>7.2117000000000004</v>
      </c>
      <c r="S13" s="136">
        <v>2.8999999999999998E-3</v>
      </c>
      <c r="T13" s="136">
        <v>3.3999999999999998E-3</v>
      </c>
      <c r="U13" s="137">
        <v>3.3E-3</v>
      </c>
      <c r="V13" s="137">
        <v>3.3E-3</v>
      </c>
      <c r="W13" s="136">
        <v>3.3E-3</v>
      </c>
    </row>
    <row r="14" spans="1:23" x14ac:dyDescent="0.25">
      <c r="A14" s="38">
        <v>400</v>
      </c>
      <c r="B14" s="64">
        <v>5.4050000000000002</v>
      </c>
      <c r="C14" s="64">
        <v>6.5387000000000004</v>
      </c>
      <c r="D14" s="64">
        <v>7.2896000000000001</v>
      </c>
      <c r="E14" s="64">
        <v>7.3356000000000003</v>
      </c>
      <c r="F14" s="64">
        <v>7.3356000000000003</v>
      </c>
      <c r="G14" s="136">
        <v>2E-3</v>
      </c>
      <c r="H14" s="136">
        <v>1.8E-3</v>
      </c>
      <c r="I14" s="137">
        <v>1.6000000000000001E-3</v>
      </c>
      <c r="J14" s="137">
        <v>1.6000000000000001E-3</v>
      </c>
      <c r="K14" s="136">
        <v>1.6000000000000001E-3</v>
      </c>
      <c r="M14" s="38">
        <v>400</v>
      </c>
      <c r="N14" s="64">
        <v>5.7416999999999998</v>
      </c>
      <c r="O14" s="64">
        <v>7.2079000000000004</v>
      </c>
      <c r="P14" s="64">
        <v>7.3673000000000002</v>
      </c>
      <c r="Q14" s="64">
        <v>7.3677000000000001</v>
      </c>
      <c r="R14" s="64">
        <v>7.3677000000000001</v>
      </c>
      <c r="S14" s="136">
        <v>1.6000000000000001E-3</v>
      </c>
      <c r="T14" s="136">
        <v>1.9E-3</v>
      </c>
      <c r="U14" s="137">
        <v>1.8E-3</v>
      </c>
      <c r="V14" s="137">
        <v>1.8E-3</v>
      </c>
      <c r="W14" s="136">
        <v>1.8E-3</v>
      </c>
    </row>
    <row r="15" spans="1:23" x14ac:dyDescent="0.25">
      <c r="A15" s="38">
        <v>729</v>
      </c>
      <c r="B15" s="64">
        <v>5.3144999999999998</v>
      </c>
      <c r="C15" s="64">
        <v>6.5594999999999999</v>
      </c>
      <c r="D15" s="64">
        <v>7.2480000000000002</v>
      </c>
      <c r="E15" s="64">
        <v>7.3486000000000002</v>
      </c>
      <c r="F15" s="64">
        <v>7.3486000000000002</v>
      </c>
      <c r="G15" s="136">
        <v>1.1000000000000001E-3</v>
      </c>
      <c r="H15" s="136">
        <v>8.9999999999999998E-4</v>
      </c>
      <c r="I15" s="137">
        <v>8.9999999999999998E-4</v>
      </c>
      <c r="J15" s="137">
        <v>8.9999999999999998E-4</v>
      </c>
      <c r="K15" s="136">
        <v>8.9999999999999998E-4</v>
      </c>
      <c r="M15" s="38">
        <v>729</v>
      </c>
      <c r="N15" s="64">
        <v>5.7782999999999998</v>
      </c>
      <c r="O15" s="64">
        <v>7.1363000000000003</v>
      </c>
      <c r="P15" s="64">
        <v>7.3602999999999996</v>
      </c>
      <c r="Q15" s="64">
        <v>7.3613999999999997</v>
      </c>
      <c r="R15" s="64">
        <v>7.3613999999999997</v>
      </c>
      <c r="S15" s="136">
        <v>8.0000000000000004E-4</v>
      </c>
      <c r="T15" s="136">
        <v>1E-3</v>
      </c>
      <c r="U15" s="137">
        <v>1E-3</v>
      </c>
      <c r="V15" s="137">
        <v>1E-3</v>
      </c>
      <c r="W15" s="136">
        <v>1E-3</v>
      </c>
    </row>
    <row r="16" spans="1:23" x14ac:dyDescent="0.25">
      <c r="A16" s="39">
        <v>1600</v>
      </c>
      <c r="B16" s="64">
        <v>5.3375000000000004</v>
      </c>
      <c r="C16" s="64">
        <v>6.5758000000000001</v>
      </c>
      <c r="D16" s="64">
        <v>7.2923</v>
      </c>
      <c r="E16" s="64">
        <v>7.476</v>
      </c>
      <c r="F16" s="64">
        <v>7.476</v>
      </c>
      <c r="G16" s="136">
        <v>5.0000000000000001E-4</v>
      </c>
      <c r="H16" s="136">
        <v>4.0000000000000002E-4</v>
      </c>
      <c r="I16" s="137">
        <v>4.0000000000000002E-4</v>
      </c>
      <c r="J16" s="137">
        <v>4.0000000000000002E-4</v>
      </c>
      <c r="K16" s="136">
        <v>4.0000000000000002E-4</v>
      </c>
      <c r="M16" s="39">
        <v>1600</v>
      </c>
      <c r="N16" s="64">
        <v>5.6673</v>
      </c>
      <c r="O16" s="64">
        <v>7.0782999999999996</v>
      </c>
      <c r="P16" s="64">
        <v>7.4554</v>
      </c>
      <c r="Q16" s="64">
        <v>7.4603999999999999</v>
      </c>
      <c r="R16" s="64">
        <v>7.4603999999999999</v>
      </c>
      <c r="S16" s="136">
        <v>4.0000000000000002E-4</v>
      </c>
      <c r="T16" s="136">
        <v>5.0000000000000001E-4</v>
      </c>
      <c r="U16" s="137">
        <v>4.0000000000000002E-4</v>
      </c>
      <c r="V16" s="137">
        <v>4.0000000000000002E-4</v>
      </c>
      <c r="W16" s="136">
        <v>4.0000000000000002E-4</v>
      </c>
    </row>
    <row r="18" spans="1:23" x14ac:dyDescent="0.25">
      <c r="A18" s="30"/>
      <c r="B18" s="64"/>
      <c r="C18" s="64"/>
      <c r="D18" s="64"/>
      <c r="E18" s="64"/>
      <c r="F18" s="30"/>
      <c r="G18" s="30"/>
      <c r="H18" s="30"/>
      <c r="I18" s="30"/>
      <c r="M18" t="s">
        <v>71</v>
      </c>
      <c r="N18" s="139" t="s">
        <v>21</v>
      </c>
      <c r="O18" s="139"/>
      <c r="P18" s="139"/>
      <c r="Q18" s="139"/>
      <c r="R18" s="139"/>
      <c r="S18" s="139" t="s">
        <v>22</v>
      </c>
      <c r="T18" s="139"/>
      <c r="U18" s="139"/>
      <c r="V18" s="139"/>
      <c r="W18" s="139"/>
    </row>
    <row r="19" spans="1:23" x14ac:dyDescent="0.25">
      <c r="A19" s="30"/>
      <c r="B19" s="30"/>
      <c r="C19" s="30"/>
      <c r="D19" s="30"/>
      <c r="E19" s="30"/>
      <c r="F19" s="62"/>
      <c r="G19" s="30"/>
      <c r="H19" s="30"/>
      <c r="I19" s="30"/>
      <c r="M19" s="36" t="s">
        <v>0</v>
      </c>
      <c r="N19" s="21" t="s">
        <v>64</v>
      </c>
      <c r="O19" s="21" t="s">
        <v>65</v>
      </c>
      <c r="P19" s="21" t="s">
        <v>66</v>
      </c>
      <c r="Q19" s="21" t="s">
        <v>67</v>
      </c>
      <c r="R19" s="21" t="s">
        <v>69</v>
      </c>
      <c r="S19" s="21" t="s">
        <v>64</v>
      </c>
      <c r="T19" s="21" t="s">
        <v>68</v>
      </c>
      <c r="U19" s="21" t="s">
        <v>66</v>
      </c>
      <c r="V19" s="21" t="s">
        <v>67</v>
      </c>
      <c r="W19" s="21" t="s">
        <v>69</v>
      </c>
    </row>
    <row r="20" spans="1:23" x14ac:dyDescent="0.25">
      <c r="A20" s="30"/>
      <c r="B20" s="30"/>
      <c r="C20" s="30"/>
      <c r="D20" s="30"/>
      <c r="E20" s="30"/>
      <c r="F20" s="62"/>
      <c r="G20" s="30"/>
      <c r="H20" s="30"/>
      <c r="I20" s="30"/>
      <c r="M20" s="37">
        <v>1</v>
      </c>
      <c r="N20" s="64">
        <v>5.0206</v>
      </c>
      <c r="O20" s="64">
        <v>4.992</v>
      </c>
      <c r="P20" s="64">
        <v>4.9741</v>
      </c>
      <c r="Q20" s="64">
        <v>4.9726999999999997</v>
      </c>
      <c r="R20" s="64">
        <v>4.9726999999999997</v>
      </c>
      <c r="S20" s="136">
        <v>0.4098</v>
      </c>
      <c r="T20" s="136">
        <v>0.41460000000000002</v>
      </c>
      <c r="U20" s="137">
        <v>0.41770000000000002</v>
      </c>
      <c r="V20" s="137">
        <v>0.41789999999999999</v>
      </c>
      <c r="W20" s="136">
        <v>0.41789999999999999</v>
      </c>
    </row>
    <row r="21" spans="1:23" x14ac:dyDescent="0.25">
      <c r="A21" s="30"/>
      <c r="B21" s="30"/>
      <c r="C21" s="30"/>
      <c r="D21" s="30"/>
      <c r="E21" s="30"/>
      <c r="F21" s="62"/>
      <c r="G21" s="30"/>
      <c r="H21" s="30"/>
      <c r="I21" s="30"/>
      <c r="M21" s="38">
        <v>4</v>
      </c>
      <c r="N21" s="64">
        <v>5.4492000000000003</v>
      </c>
      <c r="O21" s="64">
        <v>5.6797000000000004</v>
      </c>
      <c r="P21" s="64">
        <v>5.6764999999999999</v>
      </c>
      <c r="Q21" s="64">
        <v>5.6778000000000004</v>
      </c>
      <c r="R21" s="64">
        <v>5.6778000000000004</v>
      </c>
      <c r="S21" s="136">
        <v>0.14949999999999999</v>
      </c>
      <c r="T21" s="136">
        <v>0.151</v>
      </c>
      <c r="U21" s="137">
        <v>0.1522</v>
      </c>
      <c r="V21" s="137">
        <v>0.152</v>
      </c>
      <c r="W21" s="136">
        <v>0.152</v>
      </c>
    </row>
    <row r="22" spans="1:23" x14ac:dyDescent="0.25">
      <c r="A22" s="30"/>
      <c r="B22" s="30"/>
      <c r="C22" s="30"/>
      <c r="D22" s="30"/>
      <c r="E22" s="30"/>
      <c r="F22" s="62"/>
      <c r="G22" s="30"/>
      <c r="H22" s="30"/>
      <c r="I22" s="30"/>
      <c r="M22" s="38">
        <v>9</v>
      </c>
      <c r="N22" s="64">
        <v>5.5998000000000001</v>
      </c>
      <c r="O22" s="64">
        <v>6.1425999999999998</v>
      </c>
      <c r="P22" s="64">
        <v>6.1649000000000003</v>
      </c>
      <c r="Q22" s="64">
        <v>6.1666999999999996</v>
      </c>
      <c r="R22" s="64">
        <v>6.1666999999999996</v>
      </c>
      <c r="S22" s="136">
        <v>7.6100000000000001E-2</v>
      </c>
      <c r="T22" s="136">
        <v>7.51E-2</v>
      </c>
      <c r="U22" s="137">
        <v>7.5499999999999998E-2</v>
      </c>
      <c r="V22" s="137">
        <v>7.5300000000000006E-2</v>
      </c>
      <c r="W22" s="136">
        <v>7.5300000000000006E-2</v>
      </c>
    </row>
    <row r="23" spans="1:23" x14ac:dyDescent="0.25">
      <c r="A23" s="30"/>
      <c r="B23" s="30"/>
      <c r="C23" s="30"/>
      <c r="D23" s="30"/>
      <c r="E23" s="30"/>
      <c r="F23" s="62"/>
      <c r="G23" s="30"/>
      <c r="H23" s="30"/>
      <c r="I23" s="30"/>
      <c r="M23" s="38">
        <v>16</v>
      </c>
      <c r="N23" s="64">
        <v>5.6437999999999997</v>
      </c>
      <c r="O23" s="64">
        <v>6.3301999999999996</v>
      </c>
      <c r="P23" s="64">
        <v>6.4051</v>
      </c>
      <c r="Q23" s="64">
        <v>6.407</v>
      </c>
      <c r="R23" s="64">
        <v>6.407</v>
      </c>
      <c r="S23" s="136">
        <v>4.5900000000000003E-2</v>
      </c>
      <c r="T23" s="136">
        <v>4.4699999999999997E-2</v>
      </c>
      <c r="U23" s="137">
        <v>4.4699999999999997E-2</v>
      </c>
      <c r="V23" s="137">
        <v>4.4499999999999998E-2</v>
      </c>
      <c r="W23" s="136">
        <v>4.4499999999999998E-2</v>
      </c>
    </row>
    <row r="24" spans="1:23" x14ac:dyDescent="0.25">
      <c r="A24" s="30"/>
      <c r="B24" s="30"/>
      <c r="C24" s="30"/>
      <c r="D24" s="30"/>
      <c r="E24" s="30"/>
      <c r="F24" s="62"/>
      <c r="G24" s="30"/>
      <c r="H24" s="30"/>
      <c r="I24" s="30"/>
      <c r="M24" s="38">
        <v>25</v>
      </c>
      <c r="N24" s="64">
        <v>5.6307</v>
      </c>
      <c r="O24" s="64">
        <v>6.4280999999999997</v>
      </c>
      <c r="P24" s="64">
        <v>6.5480999999999998</v>
      </c>
      <c r="Q24" s="64">
        <v>6.55</v>
      </c>
      <c r="R24" s="64">
        <v>6.55</v>
      </c>
      <c r="S24" s="136">
        <v>3.0700000000000002E-2</v>
      </c>
      <c r="T24" s="136">
        <v>2.9600000000000001E-2</v>
      </c>
      <c r="U24" s="137">
        <v>2.9399999999999999E-2</v>
      </c>
      <c r="V24" s="137">
        <v>2.93E-2</v>
      </c>
      <c r="W24" s="136">
        <v>2.93E-2</v>
      </c>
    </row>
    <row r="25" spans="1:23" x14ac:dyDescent="0.25">
      <c r="A25" s="30"/>
      <c r="B25" s="30"/>
      <c r="C25" s="30"/>
      <c r="D25" s="30"/>
      <c r="E25" s="30"/>
      <c r="F25" s="62"/>
      <c r="G25" s="30"/>
      <c r="H25" s="30"/>
      <c r="I25" s="30"/>
      <c r="M25" s="38">
        <v>36</v>
      </c>
      <c r="N25" s="64">
        <v>5.6412000000000004</v>
      </c>
      <c r="O25" s="64">
        <v>6.4863</v>
      </c>
      <c r="P25" s="64">
        <v>6.6590999999999996</v>
      </c>
      <c r="Q25" s="64">
        <v>6.6608000000000001</v>
      </c>
      <c r="R25" s="64">
        <v>6.6608000000000001</v>
      </c>
      <c r="S25" s="136">
        <v>2.1899999999999999E-2</v>
      </c>
      <c r="T25" s="136">
        <v>2.1000000000000001E-2</v>
      </c>
      <c r="U25" s="137">
        <v>2.07E-2</v>
      </c>
      <c r="V25" s="137">
        <v>2.06E-2</v>
      </c>
      <c r="W25" s="136">
        <v>2.06E-2</v>
      </c>
    </row>
    <row r="26" spans="1:23" x14ac:dyDescent="0.25">
      <c r="A26" s="30"/>
      <c r="B26" s="30"/>
      <c r="C26" s="30"/>
      <c r="D26" s="30"/>
      <c r="E26" s="30"/>
      <c r="F26" s="62"/>
      <c r="G26" s="30"/>
      <c r="H26" s="30"/>
      <c r="I26" s="30"/>
      <c r="M26" s="38">
        <v>49</v>
      </c>
      <c r="N26" s="64">
        <v>5.5986000000000002</v>
      </c>
      <c r="O26" s="64">
        <v>6.5343</v>
      </c>
      <c r="P26" s="64">
        <v>6.8042999999999996</v>
      </c>
      <c r="Q26" s="64">
        <v>6.806</v>
      </c>
      <c r="R26" s="64">
        <v>6.806</v>
      </c>
      <c r="S26" s="136">
        <v>1.6500000000000001E-2</v>
      </c>
      <c r="T26" s="136">
        <v>1.5599999999999999E-2</v>
      </c>
      <c r="U26" s="137">
        <v>1.52E-2</v>
      </c>
      <c r="V26" s="137">
        <v>1.52E-2</v>
      </c>
      <c r="W26" s="136">
        <v>1.52E-2</v>
      </c>
    </row>
    <row r="27" spans="1:23" x14ac:dyDescent="0.25">
      <c r="A27" s="30"/>
      <c r="B27" s="30"/>
      <c r="C27" s="30"/>
      <c r="D27" s="30"/>
      <c r="E27" s="30"/>
      <c r="F27" s="62"/>
      <c r="G27" s="30"/>
      <c r="H27" s="30"/>
      <c r="I27" s="30"/>
      <c r="M27" s="38">
        <v>64</v>
      </c>
      <c r="N27" s="64">
        <v>5.5717999999999996</v>
      </c>
      <c r="O27" s="64">
        <v>6.5953999999999997</v>
      </c>
      <c r="P27" s="64">
        <v>6.9310999999999998</v>
      </c>
      <c r="Q27" s="64">
        <v>6.9336000000000002</v>
      </c>
      <c r="R27" s="64">
        <v>6.9336000000000002</v>
      </c>
      <c r="S27" s="136">
        <v>1.2800000000000001E-2</v>
      </c>
      <c r="T27" s="136">
        <v>1.2E-2</v>
      </c>
      <c r="U27" s="137">
        <v>1.1599999999999999E-2</v>
      </c>
      <c r="V27" s="137">
        <v>1.1599999999999999E-2</v>
      </c>
      <c r="W27" s="136">
        <v>1.1599999999999999E-2</v>
      </c>
    </row>
    <row r="28" spans="1:23" x14ac:dyDescent="0.25">
      <c r="A28" s="30"/>
      <c r="B28" s="30"/>
      <c r="C28" s="30"/>
      <c r="D28" s="30"/>
      <c r="E28" s="30"/>
      <c r="F28" s="62"/>
      <c r="G28" s="30"/>
      <c r="H28" s="30"/>
      <c r="I28" s="30"/>
      <c r="M28" s="38">
        <v>100</v>
      </c>
      <c r="N28" s="64">
        <v>5.4408000000000003</v>
      </c>
      <c r="O28" s="64">
        <v>6.5422000000000002</v>
      </c>
      <c r="P28" s="64">
        <v>7.0095999999999998</v>
      </c>
      <c r="Q28" s="64">
        <v>7.0195999999999996</v>
      </c>
      <c r="R28" s="64">
        <v>7.0195999999999996</v>
      </c>
      <c r="S28" s="136">
        <v>8.5000000000000006E-3</v>
      </c>
      <c r="T28" s="136">
        <v>7.9000000000000008E-3</v>
      </c>
      <c r="U28" s="137">
        <v>7.4999999999999997E-3</v>
      </c>
      <c r="V28" s="137">
        <v>7.4000000000000003E-3</v>
      </c>
      <c r="W28" s="136">
        <v>7.4000000000000003E-3</v>
      </c>
    </row>
    <row r="29" spans="1:23" x14ac:dyDescent="0.25">
      <c r="A29" s="30"/>
      <c r="B29" s="30"/>
      <c r="C29" s="30"/>
      <c r="D29" s="30"/>
      <c r="E29" s="30"/>
      <c r="F29" s="30"/>
      <c r="G29" s="30"/>
      <c r="H29" s="30"/>
      <c r="I29" s="30"/>
      <c r="M29" s="38">
        <v>144</v>
      </c>
      <c r="N29" s="64">
        <v>5.4752999999999998</v>
      </c>
      <c r="O29" s="64">
        <v>6.5662000000000003</v>
      </c>
      <c r="P29" s="64">
        <v>7.0758000000000001</v>
      </c>
      <c r="Q29" s="64">
        <v>7.1006</v>
      </c>
      <c r="R29" s="64">
        <v>7.1006</v>
      </c>
      <c r="S29" s="136">
        <v>5.8999999999999999E-3</v>
      </c>
      <c r="T29" s="136">
        <v>5.4999999999999997E-3</v>
      </c>
      <c r="U29" s="137">
        <v>5.1999999999999998E-3</v>
      </c>
      <c r="V29" s="137">
        <v>5.1000000000000004E-3</v>
      </c>
      <c r="W29" s="136">
        <v>5.1000000000000004E-3</v>
      </c>
    </row>
    <row r="30" spans="1:23" x14ac:dyDescent="0.25">
      <c r="A30" s="30"/>
      <c r="B30" s="30"/>
      <c r="C30" s="30"/>
      <c r="D30" s="30"/>
      <c r="E30" s="30"/>
      <c r="F30" s="30"/>
      <c r="G30" s="30"/>
      <c r="H30" s="30"/>
      <c r="I30" s="30"/>
      <c r="M30" s="38">
        <v>225</v>
      </c>
      <c r="N30" s="64">
        <v>5.4455</v>
      </c>
      <c r="O30" s="64">
        <v>6.5964999999999998</v>
      </c>
      <c r="P30" s="64">
        <v>7.1910999999999996</v>
      </c>
      <c r="Q30" s="64">
        <v>7.2117000000000004</v>
      </c>
      <c r="R30" s="64">
        <v>7.2117000000000004</v>
      </c>
      <c r="S30" s="136">
        <v>3.8E-3</v>
      </c>
      <c r="T30" s="136">
        <v>3.5000000000000001E-3</v>
      </c>
      <c r="U30" s="137">
        <v>3.3E-3</v>
      </c>
      <c r="V30" s="137">
        <v>3.3E-3</v>
      </c>
      <c r="W30" s="136">
        <v>3.3E-3</v>
      </c>
    </row>
    <row r="31" spans="1:23" x14ac:dyDescent="0.25">
      <c r="A31" s="30"/>
      <c r="B31" s="30"/>
      <c r="C31" s="30"/>
      <c r="D31" s="30"/>
      <c r="E31" s="30"/>
      <c r="F31" s="30"/>
      <c r="G31" s="30"/>
      <c r="H31" s="30"/>
      <c r="I31" s="30"/>
      <c r="M31" s="38">
        <v>400</v>
      </c>
      <c r="N31" s="64">
        <v>5.4001999999999999</v>
      </c>
      <c r="O31" s="64">
        <v>6.5835999999999997</v>
      </c>
      <c r="P31" s="64">
        <v>7.3219000000000003</v>
      </c>
      <c r="Q31" s="64">
        <v>7.3677000000000001</v>
      </c>
      <c r="R31" s="64">
        <v>7.3677000000000001</v>
      </c>
      <c r="S31" s="136">
        <v>2.0999999999999999E-3</v>
      </c>
      <c r="T31" s="136">
        <v>2E-3</v>
      </c>
      <c r="U31" s="137">
        <v>1.8E-3</v>
      </c>
      <c r="V31" s="137">
        <v>1.8E-3</v>
      </c>
      <c r="W31" s="136">
        <v>1.8E-3</v>
      </c>
    </row>
    <row r="32" spans="1:23" x14ac:dyDescent="0.25">
      <c r="A32" s="30"/>
      <c r="B32" s="30"/>
      <c r="C32" s="30"/>
      <c r="D32" s="30"/>
      <c r="E32" s="30"/>
      <c r="F32" s="30"/>
      <c r="G32" s="30"/>
      <c r="H32" s="30"/>
      <c r="I32" s="30"/>
      <c r="M32" s="38">
        <v>729</v>
      </c>
      <c r="N32" s="64">
        <v>5.4067999999999996</v>
      </c>
      <c r="O32" s="64">
        <v>6.5556000000000001</v>
      </c>
      <c r="P32" s="64">
        <v>7.28</v>
      </c>
      <c r="Q32" s="64">
        <v>7.3613999999999997</v>
      </c>
      <c r="R32" s="64">
        <v>7.3613999999999997</v>
      </c>
      <c r="S32" s="136">
        <v>1.1999999999999999E-3</v>
      </c>
      <c r="T32" s="136">
        <v>1.1000000000000001E-3</v>
      </c>
      <c r="U32" s="137">
        <v>1E-3</v>
      </c>
      <c r="V32" s="137">
        <v>1E-3</v>
      </c>
      <c r="W32" s="136">
        <v>1E-3</v>
      </c>
    </row>
    <row r="33" spans="13:23" x14ac:dyDescent="0.25">
      <c r="M33" s="39">
        <v>1600</v>
      </c>
      <c r="N33" s="64">
        <v>5.3207000000000004</v>
      </c>
      <c r="O33" s="64">
        <v>6.4290000000000003</v>
      </c>
      <c r="P33" s="64">
        <v>7.2853000000000003</v>
      </c>
      <c r="Q33" s="64">
        <v>7.4603999999999999</v>
      </c>
      <c r="R33" s="64">
        <v>7.4603999999999999</v>
      </c>
      <c r="S33" s="136">
        <v>5.0000000000000001E-4</v>
      </c>
      <c r="T33" s="136">
        <v>5.0000000000000001E-4</v>
      </c>
      <c r="U33" s="137">
        <v>5.0000000000000001E-4</v>
      </c>
      <c r="V33" s="137">
        <v>4.0000000000000002E-4</v>
      </c>
      <c r="W33" s="136">
        <v>4.0000000000000002E-4</v>
      </c>
    </row>
  </sheetData>
  <mergeCells count="6">
    <mergeCell ref="G1:K1"/>
    <mergeCell ref="B1:F1"/>
    <mergeCell ref="N1:R1"/>
    <mergeCell ref="S1:W1"/>
    <mergeCell ref="N18:R18"/>
    <mergeCell ref="S18:W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G1" zoomScale="55" zoomScaleNormal="55" workbookViewId="0">
      <selection activeCell="Z14" sqref="Z14"/>
    </sheetView>
  </sheetViews>
  <sheetFormatPr baseColWidth="10" defaultRowHeight="15" x14ac:dyDescent="0.25"/>
  <sheetData>
    <row r="1" spans="1:23" x14ac:dyDescent="0.25">
      <c r="A1" t="s">
        <v>70</v>
      </c>
      <c r="B1" s="139" t="s">
        <v>21</v>
      </c>
      <c r="C1" s="139"/>
      <c r="D1" s="139"/>
      <c r="E1" s="139"/>
      <c r="F1" s="139"/>
      <c r="G1" s="139" t="s">
        <v>22</v>
      </c>
      <c r="H1" s="139"/>
      <c r="I1" s="139"/>
      <c r="J1" s="139"/>
      <c r="K1" s="139"/>
      <c r="M1" t="s">
        <v>72</v>
      </c>
      <c r="N1" s="139" t="s">
        <v>21</v>
      </c>
      <c r="O1" s="139"/>
      <c r="P1" s="139"/>
      <c r="Q1" s="139"/>
      <c r="R1" s="139"/>
      <c r="S1" s="139" t="s">
        <v>22</v>
      </c>
      <c r="T1" s="139"/>
      <c r="U1" s="139"/>
      <c r="V1" s="139"/>
      <c r="W1" s="139"/>
    </row>
    <row r="2" spans="1:23" x14ac:dyDescent="0.25">
      <c r="A2" s="36" t="s">
        <v>0</v>
      </c>
      <c r="B2" s="21" t="s">
        <v>64</v>
      </c>
      <c r="C2" s="21" t="s">
        <v>65</v>
      </c>
      <c r="D2" s="21" t="s">
        <v>66</v>
      </c>
      <c r="E2" s="21" t="s">
        <v>67</v>
      </c>
      <c r="F2" s="21" t="s">
        <v>69</v>
      </c>
      <c r="G2" s="21" t="s">
        <v>64</v>
      </c>
      <c r="H2" s="21" t="s">
        <v>68</v>
      </c>
      <c r="I2" s="21" t="s">
        <v>66</v>
      </c>
      <c r="J2" s="21" t="s">
        <v>67</v>
      </c>
      <c r="K2" s="21" t="s">
        <v>69</v>
      </c>
      <c r="M2" s="36" t="s">
        <v>0</v>
      </c>
      <c r="N2" s="21" t="s">
        <v>64</v>
      </c>
      <c r="O2" s="21" t="s">
        <v>65</v>
      </c>
      <c r="P2" s="21" t="s">
        <v>66</v>
      </c>
      <c r="Q2" s="21" t="s">
        <v>67</v>
      </c>
      <c r="R2" s="21" t="s">
        <v>69</v>
      </c>
      <c r="S2" s="21" t="s">
        <v>64</v>
      </c>
      <c r="T2" s="21" t="s">
        <v>68</v>
      </c>
      <c r="U2" s="21" t="s">
        <v>66</v>
      </c>
      <c r="V2" s="21" t="s">
        <v>67</v>
      </c>
      <c r="W2" s="21" t="s">
        <v>69</v>
      </c>
    </row>
    <row r="3" spans="1:23" x14ac:dyDescent="0.25">
      <c r="A3" s="37">
        <v>1</v>
      </c>
      <c r="B3" s="64">
        <v>5.0194999999999999</v>
      </c>
      <c r="C3" s="64">
        <v>4.9772999999999996</v>
      </c>
      <c r="D3" s="64">
        <v>4.9653</v>
      </c>
      <c r="E3" s="64">
        <v>4.9623999999999997</v>
      </c>
      <c r="F3" s="64">
        <v>4.9623999999999997</v>
      </c>
      <c r="G3" s="136">
        <v>0.41</v>
      </c>
      <c r="H3" s="136">
        <v>0.41710000000000003</v>
      </c>
      <c r="I3" s="137">
        <v>0.41920000000000002</v>
      </c>
      <c r="J3" s="137">
        <v>0.41970000000000002</v>
      </c>
      <c r="K3" s="136">
        <v>0.41970000000000002</v>
      </c>
      <c r="M3" s="37">
        <v>1</v>
      </c>
      <c r="N3" s="64">
        <v>5.0213999999999999</v>
      </c>
      <c r="O3" s="64">
        <v>4.9855</v>
      </c>
      <c r="P3" s="64">
        <v>4.9732000000000003</v>
      </c>
      <c r="Q3" s="64">
        <v>4.9726999999999997</v>
      </c>
      <c r="R3" s="64">
        <v>4.9726999999999997</v>
      </c>
      <c r="S3" s="136">
        <v>0.40960000000000002</v>
      </c>
      <c r="T3" s="136">
        <v>0.41570000000000001</v>
      </c>
      <c r="U3" s="137">
        <v>0.4178</v>
      </c>
      <c r="V3" s="137">
        <v>0.41789999999999999</v>
      </c>
      <c r="W3" s="136">
        <v>0.41789999999999999</v>
      </c>
    </row>
    <row r="4" spans="1:23" x14ac:dyDescent="0.25">
      <c r="A4" s="38">
        <v>4</v>
      </c>
      <c r="B4" s="64">
        <v>5.4939</v>
      </c>
      <c r="C4" s="64">
        <v>5.7731000000000003</v>
      </c>
      <c r="D4" s="64">
        <v>5.7660999999999998</v>
      </c>
      <c r="E4" s="64">
        <v>5.7687999999999997</v>
      </c>
      <c r="F4" s="64">
        <v>5.7687999999999997</v>
      </c>
      <c r="G4" s="136">
        <v>0.1472</v>
      </c>
      <c r="H4" s="136">
        <v>0.1469</v>
      </c>
      <c r="I4" s="137">
        <v>0.1487</v>
      </c>
      <c r="J4" s="137">
        <v>0.14829999999999999</v>
      </c>
      <c r="K4" s="136">
        <v>0.14829999999999999</v>
      </c>
      <c r="M4" s="38">
        <v>4</v>
      </c>
      <c r="N4" s="64">
        <v>5.5082000000000004</v>
      </c>
      <c r="O4" s="64">
        <v>5.6700999999999997</v>
      </c>
      <c r="P4" s="64">
        <v>5.6772999999999998</v>
      </c>
      <c r="Q4" s="64">
        <v>5.6778000000000004</v>
      </c>
      <c r="R4" s="64">
        <v>5.6778000000000004</v>
      </c>
      <c r="S4" s="136">
        <v>0.14249999999999999</v>
      </c>
      <c r="T4" s="136">
        <v>0.15229999999999999</v>
      </c>
      <c r="U4" s="137">
        <v>0.15210000000000001</v>
      </c>
      <c r="V4" s="137">
        <v>0.152</v>
      </c>
      <c r="W4" s="136">
        <v>0.152</v>
      </c>
    </row>
    <row r="5" spans="1:23" x14ac:dyDescent="0.25">
      <c r="A5" s="38">
        <v>9</v>
      </c>
      <c r="B5" s="64">
        <v>5.6661999999999999</v>
      </c>
      <c r="C5" s="64">
        <v>6.2266000000000004</v>
      </c>
      <c r="D5" s="64">
        <v>6.2267999999999999</v>
      </c>
      <c r="E5" s="64">
        <v>6.2304000000000004</v>
      </c>
      <c r="F5" s="64">
        <v>6.2304000000000004</v>
      </c>
      <c r="G5" s="136">
        <v>7.3999999999999996E-2</v>
      </c>
      <c r="H5" s="136">
        <v>7.1599999999999997E-2</v>
      </c>
      <c r="I5" s="137">
        <v>7.2800000000000004E-2</v>
      </c>
      <c r="J5" s="137">
        <v>7.2400000000000006E-2</v>
      </c>
      <c r="K5" s="136">
        <v>7.2400000000000006E-2</v>
      </c>
      <c r="M5" s="38">
        <v>9</v>
      </c>
      <c r="N5" s="64">
        <v>5.7386999999999997</v>
      </c>
      <c r="O5" s="64">
        <v>6.1596000000000002</v>
      </c>
      <c r="P5" s="64">
        <v>6.1660000000000004</v>
      </c>
      <c r="Q5" s="64">
        <v>6.1666999999999996</v>
      </c>
      <c r="R5" s="64">
        <v>6.1666999999999996</v>
      </c>
      <c r="S5" s="136">
        <v>6.9599999999999995E-2</v>
      </c>
      <c r="T5" s="136">
        <v>7.5800000000000006E-2</v>
      </c>
      <c r="U5" s="137">
        <v>7.5399999999999995E-2</v>
      </c>
      <c r="V5" s="137">
        <v>7.5300000000000006E-2</v>
      </c>
      <c r="W5" s="136">
        <v>7.5300000000000006E-2</v>
      </c>
    </row>
    <row r="6" spans="1:23" x14ac:dyDescent="0.25">
      <c r="A6" s="38">
        <v>16</v>
      </c>
      <c r="B6" s="64">
        <v>5.5791000000000004</v>
      </c>
      <c r="C6" s="64">
        <v>6.327</v>
      </c>
      <c r="D6" s="64">
        <v>6.3780000000000001</v>
      </c>
      <c r="E6" s="64">
        <v>6.3817000000000004</v>
      </c>
      <c r="F6" s="64">
        <v>6.3817000000000004</v>
      </c>
      <c r="G6" s="136">
        <v>4.4999999999999998E-2</v>
      </c>
      <c r="H6" s="136">
        <v>4.24E-2</v>
      </c>
      <c r="I6" s="137">
        <v>4.2999999999999997E-2</v>
      </c>
      <c r="J6" s="137">
        <v>4.2700000000000002E-2</v>
      </c>
      <c r="K6" s="136">
        <v>4.2700000000000002E-2</v>
      </c>
      <c r="M6" s="38">
        <v>16</v>
      </c>
      <c r="N6" s="64">
        <v>5.8632</v>
      </c>
      <c r="O6" s="64">
        <v>6.3909000000000002</v>
      </c>
      <c r="P6" s="64">
        <v>6.4062999999999999</v>
      </c>
      <c r="Q6" s="64">
        <v>6.407</v>
      </c>
      <c r="R6" s="64">
        <v>6.407</v>
      </c>
      <c r="S6" s="136">
        <v>4.0500000000000001E-2</v>
      </c>
      <c r="T6" s="136">
        <v>4.4999999999999998E-2</v>
      </c>
      <c r="U6" s="137">
        <v>4.4600000000000001E-2</v>
      </c>
      <c r="V6" s="137">
        <v>4.4499999999999998E-2</v>
      </c>
      <c r="W6" s="136">
        <v>4.4499999999999998E-2</v>
      </c>
    </row>
    <row r="7" spans="1:23" x14ac:dyDescent="0.25">
      <c r="A7" s="38">
        <v>25</v>
      </c>
      <c r="B7" s="64">
        <v>5.6365999999999996</v>
      </c>
      <c r="C7" s="64">
        <v>6.3741000000000003</v>
      </c>
      <c r="D7" s="64">
        <v>6.5358000000000001</v>
      </c>
      <c r="E7" s="64">
        <v>6.5393999999999997</v>
      </c>
      <c r="F7" s="64">
        <v>6.5393999999999997</v>
      </c>
      <c r="G7" s="136">
        <v>2.9700000000000001E-2</v>
      </c>
      <c r="H7" s="136">
        <v>2.7900000000000001E-2</v>
      </c>
      <c r="I7" s="137">
        <v>2.8000000000000001E-2</v>
      </c>
      <c r="J7" s="137">
        <v>2.7799999999999998E-2</v>
      </c>
      <c r="K7" s="136">
        <v>2.7799999999999998E-2</v>
      </c>
      <c r="M7" s="38">
        <v>25</v>
      </c>
      <c r="N7" s="64">
        <v>5.9562999999999997</v>
      </c>
      <c r="O7" s="64">
        <v>6.5396999999999998</v>
      </c>
      <c r="P7" s="64">
        <v>6.5491999999999999</v>
      </c>
      <c r="Q7" s="64">
        <v>6.55</v>
      </c>
      <c r="R7" s="64">
        <v>6.55</v>
      </c>
      <c r="S7" s="136">
        <v>2.6200000000000001E-2</v>
      </c>
      <c r="T7" s="136">
        <v>2.9700000000000001E-2</v>
      </c>
      <c r="U7" s="137">
        <v>2.93E-2</v>
      </c>
      <c r="V7" s="137">
        <v>2.93E-2</v>
      </c>
      <c r="W7" s="136">
        <v>2.93E-2</v>
      </c>
    </row>
    <row r="8" spans="1:23" x14ac:dyDescent="0.25">
      <c r="A8" s="38">
        <v>36</v>
      </c>
      <c r="B8" s="64">
        <v>5.6069000000000004</v>
      </c>
      <c r="C8" s="64">
        <v>6.5319000000000003</v>
      </c>
      <c r="D8" s="64">
        <v>6.6746999999999996</v>
      </c>
      <c r="E8" s="64">
        <v>6.6780999999999997</v>
      </c>
      <c r="F8" s="64">
        <v>6.6780999999999997</v>
      </c>
      <c r="G8" s="136">
        <v>2.12E-2</v>
      </c>
      <c r="H8" s="136">
        <v>1.9400000000000001E-2</v>
      </c>
      <c r="I8" s="137">
        <v>1.95E-2</v>
      </c>
      <c r="J8" s="137">
        <v>1.9300000000000001E-2</v>
      </c>
      <c r="K8" s="136">
        <v>1.9300000000000001E-2</v>
      </c>
      <c r="M8" s="38">
        <v>36</v>
      </c>
      <c r="N8" s="64">
        <v>5.9617000000000004</v>
      </c>
      <c r="O8" s="64">
        <v>6.6345000000000001</v>
      </c>
      <c r="P8" s="64">
        <v>6.6600999999999999</v>
      </c>
      <c r="Q8" s="64">
        <v>6.6608000000000001</v>
      </c>
      <c r="R8" s="64">
        <v>6.6608000000000001</v>
      </c>
      <c r="S8" s="136">
        <v>1.83E-2</v>
      </c>
      <c r="T8" s="136">
        <v>2.1000000000000001E-2</v>
      </c>
      <c r="U8" s="137">
        <v>2.07E-2</v>
      </c>
      <c r="V8" s="137">
        <v>2.06E-2</v>
      </c>
      <c r="W8" s="136">
        <v>2.06E-2</v>
      </c>
    </row>
    <row r="9" spans="1:23" x14ac:dyDescent="0.25">
      <c r="A9" s="38">
        <v>49</v>
      </c>
      <c r="B9" s="64">
        <v>5.6275000000000004</v>
      </c>
      <c r="C9" s="64">
        <v>6.5894000000000004</v>
      </c>
      <c r="D9" s="64">
        <v>6.8253000000000004</v>
      </c>
      <c r="E9" s="64">
        <v>6.8289999999999997</v>
      </c>
      <c r="F9" s="64">
        <v>6.8289999999999997</v>
      </c>
      <c r="G9" s="136">
        <v>1.5699999999999999E-2</v>
      </c>
      <c r="H9" s="136">
        <v>1.43E-2</v>
      </c>
      <c r="I9" s="137">
        <v>1.43E-2</v>
      </c>
      <c r="J9" s="137">
        <v>1.41E-2</v>
      </c>
      <c r="K9" s="136">
        <v>1.41E-2</v>
      </c>
      <c r="M9" s="38">
        <v>49</v>
      </c>
      <c r="N9" s="64">
        <v>6.0556999999999999</v>
      </c>
      <c r="O9" s="64">
        <v>6.7664999999999997</v>
      </c>
      <c r="P9" s="64">
        <v>6.8052999999999999</v>
      </c>
      <c r="Q9" s="64">
        <v>6.806</v>
      </c>
      <c r="R9" s="64">
        <v>6.806</v>
      </c>
      <c r="S9" s="136">
        <v>1.3299999999999999E-2</v>
      </c>
      <c r="T9" s="136">
        <v>1.55E-2</v>
      </c>
      <c r="U9" s="137">
        <v>1.52E-2</v>
      </c>
      <c r="V9" s="137">
        <v>1.52E-2</v>
      </c>
      <c r="W9" s="136">
        <v>1.52E-2</v>
      </c>
    </row>
    <row r="10" spans="1:23" x14ac:dyDescent="0.25">
      <c r="A10" s="38">
        <v>64</v>
      </c>
      <c r="B10" s="64">
        <v>5.5991</v>
      </c>
      <c r="C10" s="64">
        <v>6.5406000000000004</v>
      </c>
      <c r="D10" s="64">
        <v>6.8712999999999997</v>
      </c>
      <c r="E10" s="64">
        <v>6.8761000000000001</v>
      </c>
      <c r="F10" s="64">
        <v>6.8761000000000001</v>
      </c>
      <c r="G10" s="136">
        <v>1.2200000000000001E-2</v>
      </c>
      <c r="H10" s="136">
        <v>1.11E-2</v>
      </c>
      <c r="I10" s="137">
        <v>1.09E-2</v>
      </c>
      <c r="J10" s="137">
        <v>1.0800000000000001E-2</v>
      </c>
      <c r="K10" s="136">
        <v>1.0800000000000001E-2</v>
      </c>
      <c r="M10" s="38">
        <v>64</v>
      </c>
      <c r="N10" s="64">
        <v>5.9448999999999996</v>
      </c>
      <c r="O10" s="64">
        <v>6.8604000000000003</v>
      </c>
      <c r="P10" s="64">
        <v>6.9329999999999998</v>
      </c>
      <c r="Q10" s="64">
        <v>6.9336000000000002</v>
      </c>
      <c r="R10" s="64">
        <v>6.9336000000000002</v>
      </c>
      <c r="S10" s="136">
        <v>1.03E-2</v>
      </c>
      <c r="T10" s="136">
        <v>1.1900000000000001E-2</v>
      </c>
      <c r="U10" s="137">
        <v>1.1599999999999999E-2</v>
      </c>
      <c r="V10" s="137">
        <v>1.1599999999999999E-2</v>
      </c>
      <c r="W10" s="136">
        <v>1.1599999999999999E-2</v>
      </c>
    </row>
    <row r="11" spans="1:23" x14ac:dyDescent="0.25">
      <c r="A11" s="38">
        <v>100</v>
      </c>
      <c r="B11" s="64">
        <v>5.5293000000000001</v>
      </c>
      <c r="C11" s="64">
        <v>6.5711000000000004</v>
      </c>
      <c r="D11" s="64">
        <v>6.9744999999999999</v>
      </c>
      <c r="E11" s="64">
        <v>6.9886999999999997</v>
      </c>
      <c r="F11" s="64">
        <v>6.9886999999999997</v>
      </c>
      <c r="G11" s="136">
        <v>7.9000000000000008E-3</v>
      </c>
      <c r="H11" s="136">
        <v>7.1000000000000004E-3</v>
      </c>
      <c r="I11" s="137">
        <v>6.8999999999999999E-3</v>
      </c>
      <c r="J11" s="137">
        <v>6.7999999999999996E-3</v>
      </c>
      <c r="K11" s="136">
        <v>6.7999999999999996E-3</v>
      </c>
      <c r="M11" s="38">
        <v>100</v>
      </c>
      <c r="N11" s="64">
        <v>5.9383999999999997</v>
      </c>
      <c r="O11" s="64">
        <v>6.9653999999999998</v>
      </c>
      <c r="P11" s="64">
        <v>7.0190999999999999</v>
      </c>
      <c r="Q11" s="64">
        <v>7.0195999999999996</v>
      </c>
      <c r="R11" s="64">
        <v>7.0195999999999996</v>
      </c>
      <c r="S11" s="136">
        <v>6.6E-3</v>
      </c>
      <c r="T11" s="136">
        <v>7.6E-3</v>
      </c>
      <c r="U11" s="137">
        <v>7.4000000000000003E-3</v>
      </c>
      <c r="V11" s="137">
        <v>7.4000000000000003E-3</v>
      </c>
      <c r="W11" s="136">
        <v>7.4000000000000003E-3</v>
      </c>
    </row>
    <row r="12" spans="1:23" x14ac:dyDescent="0.25">
      <c r="A12" s="38">
        <v>144</v>
      </c>
      <c r="B12" s="64">
        <v>5.5026999999999999</v>
      </c>
      <c r="C12" s="64">
        <v>6.532</v>
      </c>
      <c r="D12" s="64">
        <v>7.0937000000000001</v>
      </c>
      <c r="E12" s="64">
        <v>7.1211000000000002</v>
      </c>
      <c r="F12" s="64">
        <v>7.1211000000000002</v>
      </c>
      <c r="G12" s="136">
        <v>5.5999999999999999E-3</v>
      </c>
      <c r="H12" s="136">
        <v>5.0000000000000001E-3</v>
      </c>
      <c r="I12" s="137">
        <v>4.7999999999999996E-3</v>
      </c>
      <c r="J12" s="137">
        <v>4.7000000000000002E-3</v>
      </c>
      <c r="K12" s="136">
        <v>4.7000000000000002E-3</v>
      </c>
      <c r="M12" s="38">
        <v>144</v>
      </c>
      <c r="N12" s="64">
        <v>5.9474</v>
      </c>
      <c r="O12" s="64">
        <v>6.9997999999999996</v>
      </c>
      <c r="P12" s="64">
        <v>7.1001000000000003</v>
      </c>
      <c r="Q12" s="64">
        <v>7.1006</v>
      </c>
      <c r="R12" s="64">
        <v>7.1006999999999998</v>
      </c>
      <c r="S12" s="136">
        <v>4.4999999999999997E-3</v>
      </c>
      <c r="T12" s="136">
        <v>5.3E-3</v>
      </c>
      <c r="U12" s="137">
        <v>5.1999999999999998E-3</v>
      </c>
      <c r="V12" s="137">
        <v>5.1000000000000004E-3</v>
      </c>
      <c r="W12" s="136">
        <v>5.1000000000000004E-3</v>
      </c>
    </row>
    <row r="13" spans="1:23" x14ac:dyDescent="0.25">
      <c r="A13" s="38">
        <v>225</v>
      </c>
      <c r="B13" s="64">
        <v>5.4234</v>
      </c>
      <c r="C13" s="64">
        <v>6.6094999999999997</v>
      </c>
      <c r="D13" s="64">
        <v>7.1639999999999997</v>
      </c>
      <c r="E13" s="64">
        <v>7.2061999999999999</v>
      </c>
      <c r="F13" s="64">
        <v>7.2061999999999999</v>
      </c>
      <c r="G13" s="136">
        <v>3.5999999999999999E-3</v>
      </c>
      <c r="H13" s="136">
        <v>3.0999999999999999E-3</v>
      </c>
      <c r="I13" s="137">
        <v>3.0000000000000001E-3</v>
      </c>
      <c r="J13" s="137">
        <v>2.8999999999999998E-3</v>
      </c>
      <c r="K13" s="136">
        <v>2.8999999999999998E-3</v>
      </c>
      <c r="M13" s="38">
        <v>225</v>
      </c>
      <c r="N13" s="64">
        <v>5.8365999999999998</v>
      </c>
      <c r="O13" s="64">
        <v>7.0922999999999998</v>
      </c>
      <c r="P13" s="64">
        <v>7.2112999999999996</v>
      </c>
      <c r="Q13" s="64">
        <v>7.2117000000000004</v>
      </c>
      <c r="R13" s="64">
        <v>7.2117000000000004</v>
      </c>
      <c r="S13" s="136">
        <v>2.8999999999999998E-3</v>
      </c>
      <c r="T13" s="136">
        <v>3.3999999999999998E-3</v>
      </c>
      <c r="U13" s="137">
        <v>3.3E-3</v>
      </c>
      <c r="V13" s="137">
        <v>3.3E-3</v>
      </c>
      <c r="W13" s="136">
        <v>3.3E-3</v>
      </c>
    </row>
    <row r="14" spans="1:23" x14ac:dyDescent="0.25">
      <c r="A14" s="38">
        <v>400</v>
      </c>
      <c r="B14" s="64">
        <v>5.4050000000000002</v>
      </c>
      <c r="C14" s="64">
        <v>6.5387000000000004</v>
      </c>
      <c r="D14" s="64">
        <v>7.2896000000000001</v>
      </c>
      <c r="E14" s="64">
        <v>7.3356000000000003</v>
      </c>
      <c r="F14" s="64">
        <v>7.3356000000000003</v>
      </c>
      <c r="G14" s="136">
        <v>2E-3</v>
      </c>
      <c r="H14" s="136">
        <v>1.8E-3</v>
      </c>
      <c r="I14" s="137">
        <v>1.6000000000000001E-3</v>
      </c>
      <c r="J14" s="137">
        <v>1.6000000000000001E-3</v>
      </c>
      <c r="K14" s="136">
        <v>1.6000000000000001E-3</v>
      </c>
      <c r="M14" s="38">
        <v>400</v>
      </c>
      <c r="N14" s="64">
        <v>5.7416999999999998</v>
      </c>
      <c r="O14" s="64">
        <v>7.2079000000000004</v>
      </c>
      <c r="P14" s="64">
        <v>7.3673000000000002</v>
      </c>
      <c r="Q14" s="64">
        <v>7.3677000000000001</v>
      </c>
      <c r="R14" s="64">
        <v>7.3677000000000001</v>
      </c>
      <c r="S14" s="136">
        <v>1.6000000000000001E-3</v>
      </c>
      <c r="T14" s="136">
        <v>1.9E-3</v>
      </c>
      <c r="U14" s="137">
        <v>1.8E-3</v>
      </c>
      <c r="V14" s="137">
        <v>1.8E-3</v>
      </c>
      <c r="W14" s="136">
        <v>1.8E-3</v>
      </c>
    </row>
    <row r="15" spans="1:23" x14ac:dyDescent="0.25">
      <c r="A15" s="38">
        <v>729</v>
      </c>
      <c r="B15" s="64">
        <v>5.3144999999999998</v>
      </c>
      <c r="C15" s="64">
        <v>6.5594999999999999</v>
      </c>
      <c r="D15" s="64">
        <v>7.2480000000000002</v>
      </c>
      <c r="E15" s="64">
        <v>7.3486000000000002</v>
      </c>
      <c r="F15" s="64">
        <v>7.3486000000000002</v>
      </c>
      <c r="G15" s="136">
        <v>1.1000000000000001E-3</v>
      </c>
      <c r="H15" s="136">
        <v>8.9999999999999998E-4</v>
      </c>
      <c r="I15" s="137">
        <v>8.9999999999999998E-4</v>
      </c>
      <c r="J15" s="137">
        <v>8.9999999999999998E-4</v>
      </c>
      <c r="K15" s="136">
        <v>8.9999999999999998E-4</v>
      </c>
      <c r="M15" s="38">
        <v>729</v>
      </c>
      <c r="N15" s="64">
        <v>5.7782999999999998</v>
      </c>
      <c r="O15" s="64">
        <v>7.1363000000000003</v>
      </c>
      <c r="P15" s="64">
        <v>7.3602999999999996</v>
      </c>
      <c r="Q15" s="64">
        <v>7.3613999999999997</v>
      </c>
      <c r="R15" s="64">
        <v>7.3613999999999997</v>
      </c>
      <c r="S15" s="136">
        <v>8.0000000000000004E-4</v>
      </c>
      <c r="T15" s="136">
        <v>1E-3</v>
      </c>
      <c r="U15" s="137">
        <v>1E-3</v>
      </c>
      <c r="V15" s="137">
        <v>1E-3</v>
      </c>
      <c r="W15" s="136">
        <v>1E-3</v>
      </c>
    </row>
    <row r="16" spans="1:23" x14ac:dyDescent="0.25">
      <c r="A16" s="39">
        <v>1600</v>
      </c>
      <c r="B16" s="64">
        <v>5.3375000000000004</v>
      </c>
      <c r="C16" s="64">
        <v>6.5758000000000001</v>
      </c>
      <c r="D16" s="64">
        <v>7.2923</v>
      </c>
      <c r="E16" s="64">
        <v>7.476</v>
      </c>
      <c r="F16" s="64">
        <v>7.476</v>
      </c>
      <c r="G16" s="136">
        <v>5.0000000000000001E-4</v>
      </c>
      <c r="H16" s="136">
        <v>4.0000000000000002E-4</v>
      </c>
      <c r="I16" s="137">
        <v>4.0000000000000002E-4</v>
      </c>
      <c r="J16" s="137">
        <v>4.0000000000000002E-4</v>
      </c>
      <c r="K16" s="136">
        <v>4.0000000000000002E-4</v>
      </c>
      <c r="M16" s="39">
        <v>1600</v>
      </c>
      <c r="N16" s="64">
        <v>5.6673</v>
      </c>
      <c r="O16" s="64">
        <v>7.0782999999999996</v>
      </c>
      <c r="P16" s="64">
        <v>7.4554</v>
      </c>
      <c r="Q16" s="64">
        <v>7.4603999999999999</v>
      </c>
      <c r="R16" s="64">
        <v>7.4603999999999999</v>
      </c>
      <c r="S16" s="136">
        <v>4.0000000000000002E-4</v>
      </c>
      <c r="T16" s="136">
        <v>5.0000000000000001E-4</v>
      </c>
      <c r="U16" s="137">
        <v>4.0000000000000002E-4</v>
      </c>
      <c r="V16" s="137">
        <v>4.0000000000000002E-4</v>
      </c>
      <c r="W16" s="136">
        <v>4.0000000000000002E-4</v>
      </c>
    </row>
    <row r="18" spans="1:23" x14ac:dyDescent="0.25">
      <c r="A18" s="30"/>
      <c r="B18" s="64"/>
      <c r="C18" s="64"/>
      <c r="D18" s="64"/>
      <c r="E18" s="64"/>
      <c r="F18" s="30"/>
      <c r="G18" s="30"/>
      <c r="H18" s="30"/>
      <c r="I18" s="30"/>
      <c r="M18" t="s">
        <v>71</v>
      </c>
      <c r="N18" s="139" t="s">
        <v>21</v>
      </c>
      <c r="O18" s="139"/>
      <c r="P18" s="139"/>
      <c r="Q18" s="139"/>
      <c r="R18" s="139"/>
      <c r="S18" s="139" t="s">
        <v>22</v>
      </c>
      <c r="T18" s="139"/>
      <c r="U18" s="139"/>
      <c r="V18" s="139"/>
      <c r="W18" s="139"/>
    </row>
    <row r="19" spans="1:23" x14ac:dyDescent="0.25">
      <c r="A19" s="30"/>
      <c r="B19" s="30"/>
      <c r="C19" s="30"/>
      <c r="D19" s="30"/>
      <c r="E19" s="30"/>
      <c r="F19" s="62"/>
      <c r="G19" s="30"/>
      <c r="H19" s="30"/>
      <c r="I19" s="30"/>
      <c r="M19" s="36" t="s">
        <v>0</v>
      </c>
      <c r="N19" s="21" t="s">
        <v>64</v>
      </c>
      <c r="O19" s="21" t="s">
        <v>65</v>
      </c>
      <c r="P19" s="21" t="s">
        <v>66</v>
      </c>
      <c r="Q19" s="21" t="s">
        <v>67</v>
      </c>
      <c r="R19" s="21" t="s">
        <v>69</v>
      </c>
      <c r="S19" s="21" t="s">
        <v>64</v>
      </c>
      <c r="T19" s="21" t="s">
        <v>68</v>
      </c>
      <c r="U19" s="21" t="s">
        <v>66</v>
      </c>
      <c r="V19" s="21" t="s">
        <v>67</v>
      </c>
      <c r="W19" s="21" t="s">
        <v>69</v>
      </c>
    </row>
    <row r="20" spans="1:23" x14ac:dyDescent="0.25">
      <c r="A20" s="30"/>
      <c r="B20" s="30"/>
      <c r="C20" s="30"/>
      <c r="D20" s="30"/>
      <c r="E20" s="30"/>
      <c r="F20" s="62"/>
      <c r="G20" s="30"/>
      <c r="H20" s="30"/>
      <c r="I20" s="30"/>
      <c r="M20" s="37">
        <v>1</v>
      </c>
      <c r="N20" s="64">
        <v>5.0206</v>
      </c>
      <c r="O20" s="64">
        <v>4.992</v>
      </c>
      <c r="P20" s="64">
        <v>4.9741</v>
      </c>
      <c r="Q20" s="64">
        <v>4.9726999999999997</v>
      </c>
      <c r="R20" s="64">
        <v>4.9726999999999997</v>
      </c>
      <c r="S20" s="136">
        <v>0.4098</v>
      </c>
      <c r="T20" s="136">
        <v>0.41460000000000002</v>
      </c>
      <c r="U20" s="137">
        <v>0.41770000000000002</v>
      </c>
      <c r="V20" s="137">
        <v>0.41789999999999999</v>
      </c>
      <c r="W20" s="136">
        <v>0.41789999999999999</v>
      </c>
    </row>
    <row r="21" spans="1:23" x14ac:dyDescent="0.25">
      <c r="A21" s="30"/>
      <c r="B21" s="30"/>
      <c r="C21" s="30"/>
      <c r="D21" s="30"/>
      <c r="E21" s="30"/>
      <c r="F21" s="62"/>
      <c r="G21" s="30"/>
      <c r="H21" s="30"/>
      <c r="I21" s="30"/>
      <c r="M21" s="38">
        <v>4</v>
      </c>
      <c r="N21" s="64">
        <v>5.4492000000000003</v>
      </c>
      <c r="O21" s="64">
        <v>5.6797000000000004</v>
      </c>
      <c r="P21" s="64">
        <v>5.6764999999999999</v>
      </c>
      <c r="Q21" s="64">
        <v>5.6778000000000004</v>
      </c>
      <c r="R21" s="64">
        <v>5.6778000000000004</v>
      </c>
      <c r="S21" s="136">
        <v>0.14949999999999999</v>
      </c>
      <c r="T21" s="136">
        <v>0.151</v>
      </c>
      <c r="U21" s="137">
        <v>0.1522</v>
      </c>
      <c r="V21" s="137">
        <v>0.152</v>
      </c>
      <c r="W21" s="136">
        <v>0.152</v>
      </c>
    </row>
    <row r="22" spans="1:23" x14ac:dyDescent="0.25">
      <c r="A22" s="30"/>
      <c r="B22" s="30"/>
      <c r="C22" s="30"/>
      <c r="D22" s="30"/>
      <c r="E22" s="30"/>
      <c r="F22" s="62"/>
      <c r="G22" s="30"/>
      <c r="H22" s="30"/>
      <c r="I22" s="30"/>
      <c r="M22" s="38">
        <v>9</v>
      </c>
      <c r="N22" s="64">
        <v>5.5998000000000001</v>
      </c>
      <c r="O22" s="64">
        <v>6.1425999999999998</v>
      </c>
      <c r="P22" s="64">
        <v>6.1649000000000003</v>
      </c>
      <c r="Q22" s="64">
        <v>6.1666999999999996</v>
      </c>
      <c r="R22" s="64">
        <v>6.1666999999999996</v>
      </c>
      <c r="S22" s="136">
        <v>7.6100000000000001E-2</v>
      </c>
      <c r="T22" s="136">
        <v>7.51E-2</v>
      </c>
      <c r="U22" s="137">
        <v>7.5499999999999998E-2</v>
      </c>
      <c r="V22" s="137">
        <v>7.5300000000000006E-2</v>
      </c>
      <c r="W22" s="136">
        <v>7.5300000000000006E-2</v>
      </c>
    </row>
    <row r="23" spans="1:23" x14ac:dyDescent="0.25">
      <c r="A23" s="30"/>
      <c r="B23" s="30"/>
      <c r="C23" s="30"/>
      <c r="D23" s="30"/>
      <c r="E23" s="30"/>
      <c r="F23" s="62"/>
      <c r="G23" s="30"/>
      <c r="H23" s="30"/>
      <c r="I23" s="30"/>
      <c r="M23" s="38">
        <v>16</v>
      </c>
      <c r="N23" s="64">
        <v>5.6437999999999997</v>
      </c>
      <c r="O23" s="64">
        <v>6.3301999999999996</v>
      </c>
      <c r="P23" s="64">
        <v>6.4051</v>
      </c>
      <c r="Q23" s="64">
        <v>6.407</v>
      </c>
      <c r="R23" s="64">
        <v>6.407</v>
      </c>
      <c r="S23" s="136">
        <v>4.5900000000000003E-2</v>
      </c>
      <c r="T23" s="136">
        <v>4.4699999999999997E-2</v>
      </c>
      <c r="U23" s="137">
        <v>4.4699999999999997E-2</v>
      </c>
      <c r="V23" s="137">
        <v>4.4499999999999998E-2</v>
      </c>
      <c r="W23" s="136">
        <v>4.4499999999999998E-2</v>
      </c>
    </row>
    <row r="24" spans="1:23" x14ac:dyDescent="0.25">
      <c r="A24" s="30"/>
      <c r="B24" s="30"/>
      <c r="C24" s="30"/>
      <c r="D24" s="30"/>
      <c r="E24" s="30"/>
      <c r="F24" s="62"/>
      <c r="G24" s="30"/>
      <c r="H24" s="30"/>
      <c r="I24" s="30"/>
      <c r="M24" s="38">
        <v>25</v>
      </c>
      <c r="N24" s="64">
        <v>5.6307</v>
      </c>
      <c r="O24" s="64">
        <v>6.4280999999999997</v>
      </c>
      <c r="P24" s="64">
        <v>6.5480999999999998</v>
      </c>
      <c r="Q24" s="64">
        <v>6.55</v>
      </c>
      <c r="R24" s="64">
        <v>6.55</v>
      </c>
      <c r="S24" s="136">
        <v>3.0700000000000002E-2</v>
      </c>
      <c r="T24" s="136">
        <v>2.9600000000000001E-2</v>
      </c>
      <c r="U24" s="137">
        <v>2.9399999999999999E-2</v>
      </c>
      <c r="V24" s="137">
        <v>2.93E-2</v>
      </c>
      <c r="W24" s="136">
        <v>2.93E-2</v>
      </c>
    </row>
    <row r="25" spans="1:23" x14ac:dyDescent="0.25">
      <c r="A25" s="30"/>
      <c r="B25" s="30"/>
      <c r="C25" s="30"/>
      <c r="D25" s="30"/>
      <c r="E25" s="30"/>
      <c r="F25" s="62"/>
      <c r="G25" s="30"/>
      <c r="H25" s="30"/>
      <c r="I25" s="30"/>
      <c r="M25" s="38">
        <v>36</v>
      </c>
      <c r="N25" s="64">
        <v>5.6412000000000004</v>
      </c>
      <c r="O25" s="64">
        <v>6.4863</v>
      </c>
      <c r="P25" s="64">
        <v>6.6590999999999996</v>
      </c>
      <c r="Q25" s="64">
        <v>6.6608000000000001</v>
      </c>
      <c r="R25" s="64">
        <v>6.6608000000000001</v>
      </c>
      <c r="S25" s="136">
        <v>2.1899999999999999E-2</v>
      </c>
      <c r="T25" s="136">
        <v>2.1000000000000001E-2</v>
      </c>
      <c r="U25" s="137">
        <v>2.07E-2</v>
      </c>
      <c r="V25" s="137">
        <v>2.06E-2</v>
      </c>
      <c r="W25" s="136">
        <v>2.06E-2</v>
      </c>
    </row>
    <row r="26" spans="1:23" x14ac:dyDescent="0.25">
      <c r="A26" s="30"/>
      <c r="B26" s="30"/>
      <c r="C26" s="30"/>
      <c r="D26" s="30"/>
      <c r="E26" s="30"/>
      <c r="F26" s="62"/>
      <c r="G26" s="30"/>
      <c r="H26" s="30"/>
      <c r="I26" s="30"/>
      <c r="M26" s="38">
        <v>49</v>
      </c>
      <c r="N26" s="64">
        <v>5.5986000000000002</v>
      </c>
      <c r="O26" s="64">
        <v>6.5343</v>
      </c>
      <c r="P26" s="64">
        <v>6.8042999999999996</v>
      </c>
      <c r="Q26" s="64">
        <v>6.806</v>
      </c>
      <c r="R26" s="64">
        <v>6.806</v>
      </c>
      <c r="S26" s="136">
        <v>1.6500000000000001E-2</v>
      </c>
      <c r="T26" s="136">
        <v>1.5599999999999999E-2</v>
      </c>
      <c r="U26" s="137">
        <v>1.52E-2</v>
      </c>
      <c r="V26" s="137">
        <v>1.52E-2</v>
      </c>
      <c r="W26" s="136">
        <v>1.52E-2</v>
      </c>
    </row>
    <row r="27" spans="1:23" x14ac:dyDescent="0.25">
      <c r="A27" s="30"/>
      <c r="B27" s="30"/>
      <c r="C27" s="30"/>
      <c r="D27" s="30"/>
      <c r="E27" s="30"/>
      <c r="F27" s="62"/>
      <c r="G27" s="30"/>
      <c r="H27" s="30"/>
      <c r="I27" s="30"/>
      <c r="M27" s="38">
        <v>64</v>
      </c>
      <c r="N27" s="64">
        <v>5.5717999999999996</v>
      </c>
      <c r="O27" s="64">
        <v>6.5953999999999997</v>
      </c>
      <c r="P27" s="64">
        <v>6.9310999999999998</v>
      </c>
      <c r="Q27" s="64">
        <v>6.9336000000000002</v>
      </c>
      <c r="R27" s="64">
        <v>6.9336000000000002</v>
      </c>
      <c r="S27" s="136">
        <v>1.2800000000000001E-2</v>
      </c>
      <c r="T27" s="136">
        <v>1.2E-2</v>
      </c>
      <c r="U27" s="137">
        <v>1.1599999999999999E-2</v>
      </c>
      <c r="V27" s="137">
        <v>1.1599999999999999E-2</v>
      </c>
      <c r="W27" s="136">
        <v>1.1599999999999999E-2</v>
      </c>
    </row>
    <row r="28" spans="1:23" x14ac:dyDescent="0.25">
      <c r="A28" s="30"/>
      <c r="B28" s="30"/>
      <c r="C28" s="30"/>
      <c r="D28" s="30"/>
      <c r="E28" s="30"/>
      <c r="F28" s="62"/>
      <c r="G28" s="30"/>
      <c r="H28" s="30"/>
      <c r="I28" s="30"/>
      <c r="M28" s="38">
        <v>100</v>
      </c>
      <c r="N28" s="64">
        <v>5.4408000000000003</v>
      </c>
      <c r="O28" s="64">
        <v>6.5422000000000002</v>
      </c>
      <c r="P28" s="64">
        <v>7.0095999999999998</v>
      </c>
      <c r="Q28" s="64">
        <v>7.0195999999999996</v>
      </c>
      <c r="R28" s="64">
        <v>7.0195999999999996</v>
      </c>
      <c r="S28" s="136">
        <v>8.5000000000000006E-3</v>
      </c>
      <c r="T28" s="136">
        <v>7.9000000000000008E-3</v>
      </c>
      <c r="U28" s="137">
        <v>7.4999999999999997E-3</v>
      </c>
      <c r="V28" s="137">
        <v>7.4000000000000003E-3</v>
      </c>
      <c r="W28" s="136">
        <v>7.4000000000000003E-3</v>
      </c>
    </row>
    <row r="29" spans="1:23" x14ac:dyDescent="0.25">
      <c r="A29" s="30"/>
      <c r="B29" s="30"/>
      <c r="C29" s="30"/>
      <c r="D29" s="30"/>
      <c r="E29" s="30"/>
      <c r="F29" s="30"/>
      <c r="G29" s="30"/>
      <c r="H29" s="30"/>
      <c r="I29" s="30"/>
      <c r="M29" s="38">
        <v>144</v>
      </c>
      <c r="N29" s="64">
        <v>5.4752999999999998</v>
      </c>
      <c r="O29" s="64">
        <v>6.5662000000000003</v>
      </c>
      <c r="P29" s="64">
        <v>7.0758000000000001</v>
      </c>
      <c r="Q29" s="64">
        <v>7.1006</v>
      </c>
      <c r="R29" s="64">
        <v>7.1006</v>
      </c>
      <c r="S29" s="136">
        <v>5.8999999999999999E-3</v>
      </c>
      <c r="T29" s="136">
        <v>5.4999999999999997E-3</v>
      </c>
      <c r="U29" s="137">
        <v>5.1999999999999998E-3</v>
      </c>
      <c r="V29" s="137">
        <v>5.1000000000000004E-3</v>
      </c>
      <c r="W29" s="136">
        <v>5.1000000000000004E-3</v>
      </c>
    </row>
    <row r="30" spans="1:23" x14ac:dyDescent="0.25">
      <c r="A30" s="30"/>
      <c r="B30" s="30"/>
      <c r="C30" s="30"/>
      <c r="D30" s="30"/>
      <c r="E30" s="30"/>
      <c r="F30" s="30"/>
      <c r="G30" s="30"/>
      <c r="H30" s="30"/>
      <c r="I30" s="30"/>
      <c r="M30" s="38">
        <v>225</v>
      </c>
      <c r="N30" s="64">
        <v>5.4455</v>
      </c>
      <c r="O30" s="64">
        <v>6.5964999999999998</v>
      </c>
      <c r="P30" s="64">
        <v>7.1910999999999996</v>
      </c>
      <c r="Q30" s="64">
        <v>7.2117000000000004</v>
      </c>
      <c r="R30" s="64">
        <v>7.2117000000000004</v>
      </c>
      <c r="S30" s="136">
        <v>3.8E-3</v>
      </c>
      <c r="T30" s="136">
        <v>3.5000000000000001E-3</v>
      </c>
      <c r="U30" s="137">
        <v>3.3E-3</v>
      </c>
      <c r="V30" s="137">
        <v>3.3E-3</v>
      </c>
      <c r="W30" s="136">
        <v>3.3E-3</v>
      </c>
    </row>
    <row r="31" spans="1:23" x14ac:dyDescent="0.25">
      <c r="A31" s="30"/>
      <c r="B31" s="30"/>
      <c r="C31" s="30"/>
      <c r="D31" s="30"/>
      <c r="E31" s="30"/>
      <c r="F31" s="30"/>
      <c r="G31" s="30"/>
      <c r="H31" s="30"/>
      <c r="I31" s="30"/>
      <c r="M31" s="38">
        <v>400</v>
      </c>
      <c r="N31" s="64">
        <v>5.4001999999999999</v>
      </c>
      <c r="O31" s="64">
        <v>6.5835999999999997</v>
      </c>
      <c r="P31" s="64">
        <v>7.3219000000000003</v>
      </c>
      <c r="Q31" s="64">
        <v>7.3677000000000001</v>
      </c>
      <c r="R31" s="64">
        <v>7.3677000000000001</v>
      </c>
      <c r="S31" s="136">
        <v>2.0999999999999999E-3</v>
      </c>
      <c r="T31" s="136">
        <v>2E-3</v>
      </c>
      <c r="U31" s="137">
        <v>1.8E-3</v>
      </c>
      <c r="V31" s="137">
        <v>1.8E-3</v>
      </c>
      <c r="W31" s="136">
        <v>1.8E-3</v>
      </c>
    </row>
    <row r="32" spans="1:23" x14ac:dyDescent="0.25">
      <c r="A32" s="30"/>
      <c r="B32" s="30"/>
      <c r="C32" s="30"/>
      <c r="D32" s="30"/>
      <c r="E32" s="30"/>
      <c r="F32" s="30"/>
      <c r="G32" s="30"/>
      <c r="H32" s="30"/>
      <c r="I32" s="30"/>
      <c r="M32" s="38">
        <v>729</v>
      </c>
      <c r="N32" s="64">
        <v>5.4067999999999996</v>
      </c>
      <c r="O32" s="64">
        <v>6.5556000000000001</v>
      </c>
      <c r="P32" s="64">
        <v>7.28</v>
      </c>
      <c r="Q32" s="64">
        <v>7.3613999999999997</v>
      </c>
      <c r="R32" s="64">
        <v>7.3613999999999997</v>
      </c>
      <c r="S32" s="136">
        <v>1.1999999999999999E-3</v>
      </c>
      <c r="T32" s="136">
        <v>1.1000000000000001E-3</v>
      </c>
      <c r="U32" s="137">
        <v>1E-3</v>
      </c>
      <c r="V32" s="137">
        <v>1E-3</v>
      </c>
      <c r="W32" s="136">
        <v>1E-3</v>
      </c>
    </row>
    <row r="33" spans="13:23" x14ac:dyDescent="0.25">
      <c r="M33" s="39">
        <v>1600</v>
      </c>
      <c r="N33" s="64">
        <v>5.3207000000000004</v>
      </c>
      <c r="O33" s="64">
        <v>6.4290000000000003</v>
      </c>
      <c r="P33" s="64">
        <v>7.2853000000000003</v>
      </c>
      <c r="Q33" s="64">
        <v>7.4603999999999999</v>
      </c>
      <c r="R33" s="64">
        <v>7.4603999999999999</v>
      </c>
      <c r="S33" s="136">
        <v>5.0000000000000001E-4</v>
      </c>
      <c r="T33" s="136">
        <v>5.0000000000000001E-4</v>
      </c>
      <c r="U33" s="137">
        <v>5.0000000000000001E-4</v>
      </c>
      <c r="V33" s="137">
        <v>4.0000000000000002E-4</v>
      </c>
      <c r="W33" s="136">
        <v>4.0000000000000002E-4</v>
      </c>
    </row>
  </sheetData>
  <mergeCells count="6">
    <mergeCell ref="B1:F1"/>
    <mergeCell ref="G1:K1"/>
    <mergeCell ref="N1:R1"/>
    <mergeCell ref="S1:W1"/>
    <mergeCell ref="N18:R18"/>
    <mergeCell ref="S18:W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A42"/>
  <sheetViews>
    <sheetView topLeftCell="H1" zoomScale="55" zoomScaleNormal="55" workbookViewId="0">
      <selection activeCell="AE22" sqref="AE22"/>
    </sheetView>
  </sheetViews>
  <sheetFormatPr baseColWidth="10" defaultRowHeight="15" x14ac:dyDescent="0.25"/>
  <cols>
    <col min="1" max="1" width="8.5703125" customWidth="1"/>
    <col min="2" max="2" width="8.42578125" customWidth="1"/>
    <col min="3" max="3" width="8.85546875" customWidth="1"/>
    <col min="4" max="4" width="9.42578125" customWidth="1"/>
    <col min="5" max="7" width="10" customWidth="1"/>
    <col min="8" max="8" width="9.28515625" customWidth="1"/>
    <col min="9" max="9" width="9.140625" customWidth="1"/>
    <col min="10" max="12" width="7.85546875" customWidth="1"/>
    <col min="13" max="13" width="9.42578125" customWidth="1"/>
    <col min="14" max="15" width="8.85546875" customWidth="1"/>
    <col min="16" max="18" width="7.7109375" customWidth="1"/>
    <col min="19" max="19" width="8.7109375" customWidth="1"/>
    <col min="20" max="20" width="9.140625" customWidth="1"/>
    <col min="21" max="21" width="8.28515625" customWidth="1"/>
    <col min="22" max="24" width="8" customWidth="1"/>
    <col min="25" max="25" width="7.28515625" customWidth="1"/>
    <col min="26" max="26" width="7.5703125" customWidth="1"/>
    <col min="27" max="27" width="8.5703125" customWidth="1"/>
  </cols>
  <sheetData>
    <row r="1" spans="1:26" x14ac:dyDescent="0.25">
      <c r="A1" s="65"/>
      <c r="B1" s="145" t="s">
        <v>25</v>
      </c>
      <c r="C1" s="146"/>
      <c r="D1" s="146"/>
      <c r="E1" s="146"/>
      <c r="F1" s="147"/>
      <c r="G1" s="148"/>
      <c r="H1" s="140" t="s">
        <v>30</v>
      </c>
      <c r="I1" s="141"/>
      <c r="J1" s="141"/>
      <c r="K1" s="142"/>
      <c r="L1" s="142"/>
      <c r="M1" s="143"/>
      <c r="N1" s="144" t="s">
        <v>32</v>
      </c>
      <c r="O1" s="141"/>
      <c r="P1" s="141"/>
      <c r="Q1" s="142"/>
      <c r="R1" s="142"/>
      <c r="S1" s="143"/>
      <c r="T1" s="144" t="s">
        <v>33</v>
      </c>
      <c r="U1" s="141"/>
      <c r="V1" s="141"/>
      <c r="W1" s="142"/>
      <c r="X1" s="142"/>
      <c r="Y1" s="143"/>
    </row>
    <row r="2" spans="1:26" x14ac:dyDescent="0.25">
      <c r="A2" s="65" t="s">
        <v>24</v>
      </c>
      <c r="B2" s="67" t="s">
        <v>27</v>
      </c>
      <c r="C2" s="68" t="s">
        <v>26</v>
      </c>
      <c r="D2" s="68" t="s">
        <v>28</v>
      </c>
      <c r="E2" s="68" t="s">
        <v>29</v>
      </c>
      <c r="F2" s="77" t="s">
        <v>44</v>
      </c>
      <c r="G2" s="69" t="s">
        <v>31</v>
      </c>
      <c r="H2" s="75" t="s">
        <v>27</v>
      </c>
      <c r="I2" s="68" t="s">
        <v>26</v>
      </c>
      <c r="J2" s="68" t="s">
        <v>28</v>
      </c>
      <c r="K2" s="77" t="s">
        <v>29</v>
      </c>
      <c r="L2" s="77" t="s">
        <v>44</v>
      </c>
      <c r="M2" s="69" t="s">
        <v>31</v>
      </c>
      <c r="N2" s="67" t="s">
        <v>27</v>
      </c>
      <c r="O2" s="68" t="s">
        <v>26</v>
      </c>
      <c r="P2" s="68" t="s">
        <v>28</v>
      </c>
      <c r="Q2" s="77" t="s">
        <v>29</v>
      </c>
      <c r="R2" s="77" t="s">
        <v>44</v>
      </c>
      <c r="S2" s="69" t="s">
        <v>31</v>
      </c>
      <c r="T2" s="67" t="s">
        <v>27</v>
      </c>
      <c r="U2" s="68" t="s">
        <v>26</v>
      </c>
      <c r="V2" s="68" t="s">
        <v>28</v>
      </c>
      <c r="W2" s="77" t="s">
        <v>29</v>
      </c>
      <c r="X2" s="77" t="s">
        <v>44</v>
      </c>
      <c r="Y2" s="69" t="s">
        <v>31</v>
      </c>
    </row>
    <row r="3" spans="1:26" x14ac:dyDescent="0.25">
      <c r="A3" s="65">
        <v>1</v>
      </c>
      <c r="B3" s="70">
        <v>9.0329999999999995</v>
      </c>
      <c r="C3" s="35">
        <v>0.29389999999999999</v>
      </c>
      <c r="D3" s="35">
        <v>4.9766000000000004</v>
      </c>
      <c r="E3" s="35">
        <v>0.4173</v>
      </c>
      <c r="F3" s="94"/>
      <c r="G3" s="91"/>
      <c r="H3" s="45">
        <v>9.0329999999999995</v>
      </c>
      <c r="I3" s="35">
        <v>0.29389999999999999</v>
      </c>
      <c r="J3" s="35">
        <v>4.9751000000000003</v>
      </c>
      <c r="K3" s="78">
        <v>0.41749999999999998</v>
      </c>
      <c r="L3" s="94"/>
      <c r="M3" s="91"/>
      <c r="N3" s="70">
        <v>9.0329999999999995</v>
      </c>
      <c r="O3" s="35">
        <v>0.29389999999999999</v>
      </c>
      <c r="P3" s="35">
        <v>4.9802</v>
      </c>
      <c r="Q3" s="78">
        <v>0.41660000000000003</v>
      </c>
      <c r="R3" s="94"/>
      <c r="S3" s="91"/>
      <c r="T3" s="70">
        <v>9.0329999999999995</v>
      </c>
      <c r="U3" s="35">
        <v>0.29389999999999999</v>
      </c>
      <c r="V3" s="35">
        <v>4.9753999999999996</v>
      </c>
      <c r="W3" s="78">
        <v>0.41739999999999999</v>
      </c>
      <c r="X3" s="94"/>
      <c r="Y3" s="91"/>
    </row>
    <row r="4" spans="1:26" x14ac:dyDescent="0.25">
      <c r="A4" s="65">
        <v>4</v>
      </c>
      <c r="B4" s="70">
        <v>7.7443999999999997</v>
      </c>
      <c r="C4" s="35">
        <v>0.161</v>
      </c>
      <c r="D4" s="35">
        <v>5.5330000000000004</v>
      </c>
      <c r="E4" s="35">
        <v>0.16270000000000001</v>
      </c>
      <c r="F4" s="78">
        <v>998</v>
      </c>
      <c r="G4" s="71">
        <v>2.5726236410299013E-2</v>
      </c>
      <c r="H4" s="45">
        <v>7.7134</v>
      </c>
      <c r="I4" s="35">
        <v>0.15490000000000001</v>
      </c>
      <c r="J4" s="35">
        <v>5.5674999999999999</v>
      </c>
      <c r="K4" s="78">
        <v>0.15459999999999999</v>
      </c>
      <c r="L4" s="78">
        <v>925</v>
      </c>
      <c r="M4" s="71">
        <v>9.8918964806710419E-3</v>
      </c>
      <c r="N4" s="70">
        <v>7.7484000000000002</v>
      </c>
      <c r="O4" s="35">
        <v>0.157</v>
      </c>
      <c r="P4" s="35">
        <v>5.5671999999999997</v>
      </c>
      <c r="Q4" s="78">
        <v>0.15859999999999999</v>
      </c>
      <c r="R4" s="78">
        <v>950</v>
      </c>
      <c r="S4" s="71">
        <v>4.432681451899183E-3</v>
      </c>
      <c r="T4" s="70">
        <v>7.7628000000000004</v>
      </c>
      <c r="U4" s="35">
        <v>0.155</v>
      </c>
      <c r="V4" s="35">
        <v>5.5956000000000001</v>
      </c>
      <c r="W4" s="78">
        <v>0.15659999999999999</v>
      </c>
      <c r="X4" s="78">
        <v>925</v>
      </c>
      <c r="Y4" s="71">
        <v>1.8961836592618674E-3</v>
      </c>
      <c r="Z4">
        <f>G4/Y4</f>
        <v>13.567375862902191</v>
      </c>
    </row>
    <row r="5" spans="1:26" x14ac:dyDescent="0.25">
      <c r="A5" s="65">
        <v>9</v>
      </c>
      <c r="B5" s="70">
        <v>7.4470000000000001</v>
      </c>
      <c r="C5" s="35">
        <v>0.1123</v>
      </c>
      <c r="D5" s="35">
        <v>5.9196</v>
      </c>
      <c r="E5" s="35">
        <v>8.5199999999999998E-2</v>
      </c>
      <c r="F5" s="78">
        <v>487</v>
      </c>
      <c r="G5" s="71">
        <v>9.7199081407563018E-2</v>
      </c>
      <c r="H5" s="45">
        <v>7.5415000000000001</v>
      </c>
      <c r="I5" s="35">
        <v>0.106</v>
      </c>
      <c r="J5" s="35">
        <v>6.0862999999999996</v>
      </c>
      <c r="K5" s="78">
        <v>7.6999999999999999E-2</v>
      </c>
      <c r="L5" s="78">
        <v>436</v>
      </c>
      <c r="M5" s="71">
        <v>3.2820071411764705E-2</v>
      </c>
      <c r="N5" s="70">
        <v>7.5377000000000001</v>
      </c>
      <c r="O5" s="35">
        <v>0.1091</v>
      </c>
      <c r="P5" s="35">
        <v>6.0426000000000002</v>
      </c>
      <c r="Q5" s="78">
        <v>8.1000000000000003E-2</v>
      </c>
      <c r="R5" s="78">
        <v>460</v>
      </c>
      <c r="S5" s="71">
        <v>1.4401094023756495E-2</v>
      </c>
      <c r="T5" s="70">
        <v>7.5008999999999997</v>
      </c>
      <c r="U5" s="35">
        <v>0.1103</v>
      </c>
      <c r="V5" s="35">
        <v>6.0236000000000001</v>
      </c>
      <c r="W5" s="78">
        <v>7.9500000000000001E-2</v>
      </c>
      <c r="X5" s="78">
        <v>471</v>
      </c>
      <c r="Y5" s="71">
        <v>6.1819683333333326E-3</v>
      </c>
      <c r="Z5">
        <f t="shared" ref="Z5:Z13" si="0">G5/Y5</f>
        <v>15.722998916617392</v>
      </c>
    </row>
    <row r="6" spans="1:26" x14ac:dyDescent="0.25">
      <c r="A6" s="65">
        <v>16</v>
      </c>
      <c r="B6" s="70">
        <v>7.3855000000000004</v>
      </c>
      <c r="C6" s="35">
        <v>8.7800000000000003E-2</v>
      </c>
      <c r="D6" s="35">
        <v>6.2172000000000001</v>
      </c>
      <c r="E6" s="35">
        <v>5.1799999999999999E-2</v>
      </c>
      <c r="F6" s="78">
        <v>299</v>
      </c>
      <c r="G6" s="71">
        <v>0.22503151035879629</v>
      </c>
      <c r="H6" s="45">
        <v>7.4217000000000004</v>
      </c>
      <c r="I6" s="35">
        <v>8.2799999999999999E-2</v>
      </c>
      <c r="J6" s="35">
        <v>6.3247</v>
      </c>
      <c r="K6" s="78">
        <v>4.58E-2</v>
      </c>
      <c r="L6" s="78">
        <v>266</v>
      </c>
      <c r="M6" s="71">
        <v>7.6542611437908498E-2</v>
      </c>
      <c r="N6" s="70">
        <v>7.3548</v>
      </c>
      <c r="O6" s="35">
        <v>8.6300000000000002E-2</v>
      </c>
      <c r="P6" s="35">
        <v>6.2190000000000003</v>
      </c>
      <c r="Q6" s="78">
        <v>4.9299999999999997E-2</v>
      </c>
      <c r="R6" s="78">
        <v>290</v>
      </c>
      <c r="S6" s="71">
        <v>3.191889784946237E-2</v>
      </c>
      <c r="T6" s="70">
        <v>7.4630000000000001</v>
      </c>
      <c r="U6" s="35">
        <v>8.8599999999999998E-2</v>
      </c>
      <c r="V6" s="35">
        <v>6.3438999999999997</v>
      </c>
      <c r="W6" s="78">
        <v>4.7300000000000002E-2</v>
      </c>
      <c r="X6" s="78">
        <v>305</v>
      </c>
      <c r="Y6" s="71">
        <v>1.2663847222222222E-2</v>
      </c>
      <c r="Z6">
        <f t="shared" si="0"/>
        <v>17.769600849567759</v>
      </c>
    </row>
    <row r="7" spans="1:26" x14ac:dyDescent="0.25">
      <c r="A7" s="65">
        <v>25</v>
      </c>
      <c r="B7" s="70">
        <v>7.3150000000000004</v>
      </c>
      <c r="C7" s="35">
        <v>8.0100000000000005E-2</v>
      </c>
      <c r="D7" s="35">
        <v>6.3685999999999998</v>
      </c>
      <c r="E7" s="35">
        <v>3.5000000000000003E-2</v>
      </c>
      <c r="F7" s="78">
        <v>249</v>
      </c>
      <c r="G7" s="71">
        <v>0.44186063599439773</v>
      </c>
      <c r="H7" s="45">
        <v>7.2572999999999999</v>
      </c>
      <c r="I7" s="35">
        <v>7.22E-2</v>
      </c>
      <c r="J7" s="35">
        <v>6.3787000000000003</v>
      </c>
      <c r="K7" s="78">
        <v>3.0499999999999999E-2</v>
      </c>
      <c r="L7" s="78">
        <v>203</v>
      </c>
      <c r="M7" s="71">
        <v>0.15997238402777778</v>
      </c>
      <c r="N7" s="70">
        <v>7.3192000000000004</v>
      </c>
      <c r="O7" s="35">
        <v>7.1099999999999997E-2</v>
      </c>
      <c r="P7" s="35">
        <v>6.4032999999999998</v>
      </c>
      <c r="Q7" s="78">
        <v>3.2800000000000003E-2</v>
      </c>
      <c r="R7" s="78">
        <v>197</v>
      </c>
      <c r="S7" s="71">
        <v>5.7584240322580652E-2</v>
      </c>
      <c r="T7" s="70">
        <v>7.3571999999999997</v>
      </c>
      <c r="U7" s="35">
        <v>7.0199999999999999E-2</v>
      </c>
      <c r="V7" s="35">
        <v>6.4577</v>
      </c>
      <c r="W7" s="78">
        <v>3.1600000000000003E-2</v>
      </c>
      <c r="X7" s="78">
        <v>193</v>
      </c>
      <c r="Y7" s="71">
        <v>2.4588761538461536E-2</v>
      </c>
      <c r="Z7">
        <f t="shared" si="0"/>
        <v>17.970024041399686</v>
      </c>
    </row>
    <row r="8" spans="1:26" x14ac:dyDescent="0.25">
      <c r="A8" s="65">
        <v>36</v>
      </c>
      <c r="B8" s="70">
        <v>7.3086000000000002</v>
      </c>
      <c r="C8" s="35">
        <v>6.3100000000000003E-2</v>
      </c>
      <c r="D8" s="35">
        <v>6.5128000000000004</v>
      </c>
      <c r="E8" s="35">
        <v>2.5100000000000001E-2</v>
      </c>
      <c r="F8" s="78">
        <v>157</v>
      </c>
      <c r="G8" s="71">
        <v>0.75202953253424654</v>
      </c>
      <c r="H8" s="45">
        <v>7.2552000000000003</v>
      </c>
      <c r="I8" s="35">
        <v>6.4600000000000005E-2</v>
      </c>
      <c r="J8" s="35">
        <v>6.5228999999999999</v>
      </c>
      <c r="K8" s="78">
        <v>2.1499999999999998E-2</v>
      </c>
      <c r="L8" s="78">
        <v>164</v>
      </c>
      <c r="M8" s="71">
        <v>0.26830190675381266</v>
      </c>
      <c r="N8" s="70">
        <v>7.3258000000000001</v>
      </c>
      <c r="O8" s="35">
        <v>6.2300000000000001E-2</v>
      </c>
      <c r="P8" s="35">
        <v>6.5583999999999998</v>
      </c>
      <c r="Q8" s="78">
        <v>2.3300000000000001E-2</v>
      </c>
      <c r="R8" s="78">
        <v>153</v>
      </c>
      <c r="S8" s="71">
        <v>0.10506854694835681</v>
      </c>
      <c r="T8" s="70">
        <v>7.3235000000000001</v>
      </c>
      <c r="U8" s="35">
        <v>5.6899999999999999E-2</v>
      </c>
      <c r="V8" s="35">
        <v>6.5719000000000003</v>
      </c>
      <c r="W8" s="78">
        <v>2.24E-2</v>
      </c>
      <c r="X8" s="78">
        <v>127</v>
      </c>
      <c r="Y8" s="71">
        <v>4.3714782327586209E-2</v>
      </c>
      <c r="Z8">
        <f t="shared" si="0"/>
        <v>17.203094525296958</v>
      </c>
    </row>
    <row r="9" spans="1:26" x14ac:dyDescent="0.25">
      <c r="A9" s="65">
        <v>49</v>
      </c>
      <c r="B9" s="70">
        <v>7.3353999999999999</v>
      </c>
      <c r="C9" s="35">
        <v>5.5599999999999997E-2</v>
      </c>
      <c r="D9" s="35">
        <v>6.6485000000000003</v>
      </c>
      <c r="E9" s="35">
        <v>1.8800000000000001E-2</v>
      </c>
      <c r="F9" s="78">
        <v>122</v>
      </c>
      <c r="G9" s="71">
        <v>1.2655143348348348</v>
      </c>
      <c r="H9" s="45">
        <v>7.2824</v>
      </c>
      <c r="I9" s="35">
        <v>5.3499999999999999E-2</v>
      </c>
      <c r="J9" s="35">
        <v>6.6551</v>
      </c>
      <c r="K9" s="78">
        <v>1.5900000000000001E-2</v>
      </c>
      <c r="L9" s="78">
        <v>113</v>
      </c>
      <c r="M9" s="71">
        <v>0.42413215081699351</v>
      </c>
      <c r="N9" s="70">
        <v>7.2378</v>
      </c>
      <c r="O9" s="35">
        <v>5.9499999999999997E-2</v>
      </c>
      <c r="P9" s="35">
        <v>6.5777999999999999</v>
      </c>
      <c r="Q9" s="78">
        <v>1.7600000000000001E-2</v>
      </c>
      <c r="R9" s="78">
        <v>140</v>
      </c>
      <c r="S9" s="71">
        <v>0.17535737713178295</v>
      </c>
      <c r="T9" s="70">
        <v>7.2828999999999997</v>
      </c>
      <c r="U9" s="35">
        <v>5.21E-2</v>
      </c>
      <c r="V9" s="35">
        <v>6.6375999999999999</v>
      </c>
      <c r="W9" s="78">
        <v>1.6799999999999999E-2</v>
      </c>
      <c r="X9" s="78">
        <v>108</v>
      </c>
      <c r="Y9" s="71">
        <v>7.1509299312714783E-2</v>
      </c>
      <c r="Z9">
        <f t="shared" si="0"/>
        <v>17.697199483114201</v>
      </c>
    </row>
    <row r="10" spans="1:26" x14ac:dyDescent="0.25">
      <c r="A10" s="65">
        <v>64</v>
      </c>
      <c r="B10" s="70">
        <v>7.2451999999999996</v>
      </c>
      <c r="C10" s="35">
        <v>5.1700000000000003E-2</v>
      </c>
      <c r="D10" s="35">
        <v>6.641</v>
      </c>
      <c r="E10" s="35">
        <v>1.4800000000000001E-2</v>
      </c>
      <c r="F10" s="78">
        <v>105</v>
      </c>
      <c r="G10" s="71">
        <v>1.828726740780142</v>
      </c>
      <c r="H10" s="45">
        <v>7.3228</v>
      </c>
      <c r="I10" s="35">
        <v>4.3400000000000001E-2</v>
      </c>
      <c r="J10" s="35">
        <v>6.7744</v>
      </c>
      <c r="K10" s="78">
        <v>1.21E-2</v>
      </c>
      <c r="L10" s="78">
        <v>76</v>
      </c>
      <c r="M10" s="71">
        <v>0.63267742589743592</v>
      </c>
      <c r="N10" s="70">
        <v>7.2790999999999997</v>
      </c>
      <c r="O10" s="35">
        <v>0.05</v>
      </c>
      <c r="P10" s="35">
        <v>6.7</v>
      </c>
      <c r="Q10" s="78">
        <v>1.3599999999999999E-2</v>
      </c>
      <c r="R10" s="78">
        <v>99</v>
      </c>
      <c r="S10" s="71">
        <v>0.25569690246212123</v>
      </c>
      <c r="T10" s="70">
        <v>7.3322000000000003</v>
      </c>
      <c r="U10" s="35">
        <v>4.82E-2</v>
      </c>
      <c r="V10" s="35">
        <v>6.7668999999999997</v>
      </c>
      <c r="W10" s="78">
        <v>1.29E-2</v>
      </c>
      <c r="X10" s="78">
        <v>92</v>
      </c>
      <c r="Y10" s="71">
        <v>0.11026353559670782</v>
      </c>
      <c r="Z10">
        <f t="shared" si="0"/>
        <v>16.585054441467982</v>
      </c>
    </row>
    <row r="11" spans="1:26" x14ac:dyDescent="0.25">
      <c r="A11" s="65">
        <v>100</v>
      </c>
      <c r="B11" s="70">
        <v>7.2270000000000003</v>
      </c>
      <c r="C11" s="35">
        <v>4.3400000000000001E-2</v>
      </c>
      <c r="D11" s="35">
        <v>6.7396000000000003</v>
      </c>
      <c r="E11" s="35">
        <v>9.7999999999999997E-3</v>
      </c>
      <c r="F11" s="78">
        <v>76</v>
      </c>
      <c r="G11" s="71">
        <v>4.060235305384615</v>
      </c>
      <c r="H11" s="45">
        <v>7.3083</v>
      </c>
      <c r="I11" s="35">
        <v>3.7400000000000003E-2</v>
      </c>
      <c r="J11" s="35">
        <v>6.8707000000000003</v>
      </c>
      <c r="K11" s="78">
        <v>7.7999999999999996E-3</v>
      </c>
      <c r="L11" s="78">
        <v>57</v>
      </c>
      <c r="M11" s="71">
        <v>1.2928193717391305</v>
      </c>
      <c r="N11" s="70">
        <v>7.2778</v>
      </c>
      <c r="O11" s="35">
        <v>3.8600000000000002E-2</v>
      </c>
      <c r="P11" s="35">
        <v>6.8127000000000004</v>
      </c>
      <c r="Q11" s="78">
        <v>8.8999999999999999E-3</v>
      </c>
      <c r="R11" s="78">
        <v>60</v>
      </c>
      <c r="S11" s="71">
        <v>0.55975039727891152</v>
      </c>
      <c r="T11" s="70">
        <v>7.2950999999999997</v>
      </c>
      <c r="U11" s="35">
        <v>4.2200000000000001E-2</v>
      </c>
      <c r="V11" s="35">
        <v>6.8423999999999996</v>
      </c>
      <c r="W11" s="78">
        <v>8.3999999999999995E-3</v>
      </c>
      <c r="X11" s="78">
        <v>71</v>
      </c>
      <c r="Y11" s="71">
        <v>0.2335333172222222</v>
      </c>
      <c r="Z11">
        <f t="shared" si="0"/>
        <v>17.386107274453845</v>
      </c>
    </row>
    <row r="12" spans="1:26" x14ac:dyDescent="0.25">
      <c r="A12" s="65">
        <v>144</v>
      </c>
      <c r="B12" s="70">
        <v>7.2294</v>
      </c>
      <c r="C12" s="35">
        <v>3.9800000000000002E-2</v>
      </c>
      <c r="D12" s="35">
        <v>6.8205</v>
      </c>
      <c r="E12" s="35">
        <v>6.8999999999999999E-3</v>
      </c>
      <c r="F12" s="78">
        <v>64</v>
      </c>
      <c r="G12" s="71">
        <v>7.6242072977987423</v>
      </c>
      <c r="H12" s="45">
        <v>7.2572999999999999</v>
      </c>
      <c r="I12" s="35">
        <v>3.44E-2</v>
      </c>
      <c r="J12" s="35">
        <v>6.8935000000000004</v>
      </c>
      <c r="K12" s="78">
        <v>5.4999999999999997E-3</v>
      </c>
      <c r="L12" s="78">
        <v>48</v>
      </c>
      <c r="M12" s="71">
        <v>2.8238190869369366</v>
      </c>
      <c r="N12" s="70">
        <v>7.2736000000000001</v>
      </c>
      <c r="O12" s="35">
        <v>3.9E-2</v>
      </c>
      <c r="P12" s="35">
        <v>6.8849999999999998</v>
      </c>
      <c r="Q12" s="78">
        <v>6.1999999999999998E-3</v>
      </c>
      <c r="R12" s="78">
        <v>61</v>
      </c>
      <c r="S12" s="71">
        <v>1.1633913810000001</v>
      </c>
      <c r="T12" s="70">
        <v>7.2424999999999997</v>
      </c>
      <c r="U12" s="35">
        <v>3.7400000000000003E-2</v>
      </c>
      <c r="V12" s="35">
        <v>6.8651999999999997</v>
      </c>
      <c r="W12" s="78">
        <v>5.8999999999999999E-3</v>
      </c>
      <c r="X12" s="78">
        <v>58</v>
      </c>
      <c r="Y12" s="71">
        <v>0.43004215780141841</v>
      </c>
      <c r="Z12">
        <f t="shared" si="0"/>
        <v>17.728976472393644</v>
      </c>
    </row>
    <row r="13" spans="1:26" ht="15.75" thickBot="1" x14ac:dyDescent="0.3">
      <c r="A13" s="65">
        <v>225</v>
      </c>
      <c r="B13" s="72">
        <v>7.2290999999999999</v>
      </c>
      <c r="C13" s="73">
        <v>3.0499999999999999E-2</v>
      </c>
      <c r="D13" s="73">
        <v>6.8996000000000004</v>
      </c>
      <c r="E13" s="73">
        <v>4.4999999999999997E-3</v>
      </c>
      <c r="F13" s="79">
        <v>39</v>
      </c>
      <c r="G13" s="74">
        <v>18.124390814285714</v>
      </c>
      <c r="H13" s="76">
        <v>7.2202000000000002</v>
      </c>
      <c r="I13" s="73">
        <v>2.7900000000000001E-2</v>
      </c>
      <c r="J13" s="73">
        <v>6.9302999999999999</v>
      </c>
      <c r="K13" s="79">
        <v>3.5000000000000001E-3</v>
      </c>
      <c r="L13" s="79">
        <v>34</v>
      </c>
      <c r="M13" s="74">
        <v>5.4329352166666665</v>
      </c>
      <c r="N13" s="72">
        <v>7.2427000000000001</v>
      </c>
      <c r="O13" s="73">
        <v>3.15E-2</v>
      </c>
      <c r="P13" s="73">
        <v>6.931</v>
      </c>
      <c r="Q13" s="79">
        <v>4.0000000000000001E-3</v>
      </c>
      <c r="R13" s="79">
        <v>41</v>
      </c>
      <c r="S13" s="74">
        <v>2.2954185227777777</v>
      </c>
      <c r="T13" s="72">
        <v>7.2447999999999997</v>
      </c>
      <c r="U13" s="73">
        <v>2.8400000000000002E-2</v>
      </c>
      <c r="V13" s="73">
        <v>6.9431000000000003</v>
      </c>
      <c r="W13" s="79">
        <v>3.8E-3</v>
      </c>
      <c r="X13" s="79">
        <v>34</v>
      </c>
      <c r="Y13" s="74">
        <v>0.92222414782608697</v>
      </c>
      <c r="Z13">
        <f t="shared" si="0"/>
        <v>19.652912859644196</v>
      </c>
    </row>
    <row r="15" spans="1:26" x14ac:dyDescent="0.25">
      <c r="D15" s="68" t="s">
        <v>28</v>
      </c>
      <c r="E15" s="68" t="s">
        <v>29</v>
      </c>
      <c r="J15" s="68" t="s">
        <v>28</v>
      </c>
      <c r="K15" s="77" t="s">
        <v>29</v>
      </c>
      <c r="P15" s="68" t="s">
        <v>28</v>
      </c>
      <c r="Q15" s="77" t="s">
        <v>29</v>
      </c>
      <c r="V15" s="68" t="s">
        <v>28</v>
      </c>
      <c r="W15" s="77" t="s">
        <v>29</v>
      </c>
    </row>
    <row r="16" spans="1:26" x14ac:dyDescent="0.25">
      <c r="D16" s="35">
        <v>4.9279999999999999</v>
      </c>
      <c r="E16" s="35">
        <v>0.42549999999999999</v>
      </c>
      <c r="J16" s="35">
        <v>4.9279999999999999</v>
      </c>
      <c r="K16" s="78">
        <v>0.42549999999999999</v>
      </c>
      <c r="N16" s="63"/>
      <c r="P16" s="35">
        <v>4.9279999999999999</v>
      </c>
      <c r="Q16" s="78">
        <v>0.42549999999999999</v>
      </c>
      <c r="V16" s="35">
        <v>4.9279999999999999</v>
      </c>
      <c r="W16" s="78">
        <v>0.42549999999999999</v>
      </c>
    </row>
    <row r="17" spans="4:23" x14ac:dyDescent="0.25">
      <c r="D17" s="35">
        <v>5.657</v>
      </c>
      <c r="E17" s="35">
        <v>0.14649999999999999</v>
      </c>
      <c r="J17" s="35">
        <v>5.7058999999999997</v>
      </c>
      <c r="K17" s="78">
        <v>0.13700000000000001</v>
      </c>
      <c r="N17" s="63"/>
      <c r="P17" s="35">
        <v>5.7069999999999999</v>
      </c>
      <c r="Q17" s="78">
        <v>0.14069999999999999</v>
      </c>
      <c r="V17" s="35">
        <v>5.7420999999999998</v>
      </c>
      <c r="W17" s="78">
        <v>0.13789999999999999</v>
      </c>
    </row>
    <row r="18" spans="4:23" x14ac:dyDescent="0.25">
      <c r="D18" s="35">
        <v>6.0118999999999998</v>
      </c>
      <c r="E18" s="35">
        <v>7.5800000000000006E-2</v>
      </c>
      <c r="J18" s="35">
        <v>6.1654</v>
      </c>
      <c r="K18" s="78">
        <v>6.93E-2</v>
      </c>
      <c r="N18" s="63"/>
      <c r="P18" s="35">
        <v>6.1246</v>
      </c>
      <c r="Q18" s="78">
        <v>7.2900000000000006E-2</v>
      </c>
      <c r="V18" s="35">
        <v>6.0801999999999996</v>
      </c>
      <c r="W18" s="78">
        <v>7.3899999999999993E-2</v>
      </c>
    </row>
    <row r="19" spans="4:23" x14ac:dyDescent="0.25">
      <c r="D19" s="35">
        <v>6.2605000000000004</v>
      </c>
      <c r="E19" s="35">
        <v>4.82E-2</v>
      </c>
      <c r="J19" s="35">
        <v>6.3526999999999996</v>
      </c>
      <c r="K19" s="78">
        <v>4.36E-2</v>
      </c>
      <c r="N19" s="63"/>
      <c r="P19" s="35">
        <v>6.2526999999999999</v>
      </c>
      <c r="Q19" s="78">
        <v>4.65E-2</v>
      </c>
      <c r="V19" s="35">
        <v>6.3155999999999999</v>
      </c>
      <c r="W19" s="78">
        <v>4.9599999999999998E-2</v>
      </c>
    </row>
    <row r="20" spans="4:23" x14ac:dyDescent="0.25">
      <c r="D20" s="35">
        <v>6.2949000000000002</v>
      </c>
      <c r="E20" s="35">
        <v>4.0399999999999998E-2</v>
      </c>
      <c r="J20" s="35">
        <v>6.3418000000000001</v>
      </c>
      <c r="K20" s="78">
        <v>3.3099999999999997E-2</v>
      </c>
      <c r="N20" s="63"/>
      <c r="P20" s="35">
        <v>6.4093</v>
      </c>
      <c r="Q20" s="78">
        <v>3.2399999999999998E-2</v>
      </c>
      <c r="V20" s="35">
        <v>6.4543999999999997</v>
      </c>
      <c r="W20" s="78">
        <v>3.1800000000000002E-2</v>
      </c>
    </row>
    <row r="21" spans="4:23" x14ac:dyDescent="0.25">
      <c r="D21" s="35">
        <v>6.4997999999999996</v>
      </c>
      <c r="E21" s="35">
        <v>2.5899999999999999E-2</v>
      </c>
      <c r="J21" s="35">
        <v>6.4340000000000002</v>
      </c>
      <c r="K21" s="78">
        <v>2.6800000000000001E-2</v>
      </c>
      <c r="N21" s="63"/>
      <c r="P21" s="35">
        <v>6.5247999999999999</v>
      </c>
      <c r="Q21" s="78">
        <v>2.53E-2</v>
      </c>
      <c r="V21" s="35">
        <v>6.5903</v>
      </c>
      <c r="W21" s="78">
        <v>2.1399999999999999E-2</v>
      </c>
    </row>
    <row r="22" spans="4:23" x14ac:dyDescent="0.25">
      <c r="D22" s="35">
        <v>6.6178999999999997</v>
      </c>
      <c r="E22" s="35">
        <v>2.0500000000000001E-2</v>
      </c>
      <c r="J22" s="35">
        <v>6.5961999999999996</v>
      </c>
      <c r="K22" s="78">
        <v>1.89E-2</v>
      </c>
      <c r="N22" s="63"/>
      <c r="P22" s="35">
        <v>6.4813999999999998</v>
      </c>
      <c r="Q22" s="78">
        <v>2.29E-2</v>
      </c>
      <c r="V22" s="35">
        <v>6.6143000000000001</v>
      </c>
      <c r="W22" s="78">
        <v>1.7999999999999999E-2</v>
      </c>
    </row>
    <row r="23" spans="4:23" x14ac:dyDescent="0.25">
      <c r="D23" s="35">
        <v>6.5857000000000001</v>
      </c>
      <c r="E23" s="35">
        <v>1.7600000000000001E-2</v>
      </c>
      <c r="J23" s="35">
        <v>6.7610000000000001</v>
      </c>
      <c r="K23" s="78">
        <v>1.2699999999999999E-2</v>
      </c>
      <c r="N23" s="63"/>
      <c r="P23" s="35">
        <v>6.6369999999999996</v>
      </c>
      <c r="Q23" s="78">
        <v>1.66E-2</v>
      </c>
      <c r="V23" s="35">
        <v>6.7088000000000001</v>
      </c>
      <c r="W23" s="78">
        <v>1.5599999999999999E-2</v>
      </c>
    </row>
    <row r="24" spans="4:23" x14ac:dyDescent="0.25">
      <c r="D24" s="35">
        <v>6.6729000000000003</v>
      </c>
      <c r="E24" s="35">
        <v>1.26E-2</v>
      </c>
      <c r="J24" s="35">
        <v>6.8238000000000003</v>
      </c>
      <c r="K24" s="78">
        <v>9.5999999999999992E-3</v>
      </c>
      <c r="N24" s="63"/>
      <c r="P24" s="35">
        <v>6.7807000000000004</v>
      </c>
      <c r="Q24" s="78">
        <v>1.01E-2</v>
      </c>
      <c r="V24" s="35">
        <v>6.7511000000000001</v>
      </c>
      <c r="W24" s="78">
        <v>1.2E-2</v>
      </c>
    </row>
    <row r="25" spans="4:23" x14ac:dyDescent="0.25">
      <c r="D25" s="35">
        <v>6.7202000000000002</v>
      </c>
      <c r="E25" s="35">
        <v>1.06E-2</v>
      </c>
      <c r="J25" s="35">
        <v>6.8144</v>
      </c>
      <c r="K25" s="78">
        <v>8.0999999999999996E-3</v>
      </c>
      <c r="N25" s="63"/>
      <c r="P25" s="35">
        <v>6.7714999999999996</v>
      </c>
      <c r="Q25" s="78">
        <v>1.03E-2</v>
      </c>
      <c r="V25" s="35">
        <v>6.7618999999999998</v>
      </c>
      <c r="W25" s="78">
        <v>9.4999999999999998E-3</v>
      </c>
    </row>
    <row r="26" spans="4:23" ht="15.75" thickBot="1" x14ac:dyDescent="0.3">
      <c r="D26" s="73">
        <v>6.8380000000000001</v>
      </c>
      <c r="E26" s="73">
        <v>6.3E-3</v>
      </c>
      <c r="J26" s="73">
        <v>6.8615000000000004</v>
      </c>
      <c r="K26" s="79">
        <v>5.4000000000000003E-3</v>
      </c>
      <c r="N26" s="63"/>
      <c r="P26" s="73">
        <v>6.8369999999999997</v>
      </c>
      <c r="Q26" s="79">
        <v>6.7999999999999996E-3</v>
      </c>
      <c r="V26" s="73">
        <v>6.8785999999999996</v>
      </c>
      <c r="W26" s="79">
        <v>5.5999999999999999E-3</v>
      </c>
    </row>
    <row r="28" spans="4:23" ht="15.75" thickBot="1" x14ac:dyDescent="0.3">
      <c r="U28" t="s">
        <v>50</v>
      </c>
    </row>
    <row r="29" spans="4:23" ht="15.75" thickBot="1" x14ac:dyDescent="0.3">
      <c r="T29" s="65">
        <v>1</v>
      </c>
      <c r="U29" s="109">
        <f>$AA$36*T29^$AA$37</f>
        <v>0.31230000000000002</v>
      </c>
    </row>
    <row r="30" spans="4:23" ht="15.75" thickBot="1" x14ac:dyDescent="0.3">
      <c r="T30" s="65">
        <v>4</v>
      </c>
      <c r="U30" s="109">
        <f t="shared" ref="U30:U42" si="1">$AA$36*T30^$AA$37</f>
        <v>0.16620140399009214</v>
      </c>
    </row>
    <row r="31" spans="4:23" ht="15.75" thickBot="1" x14ac:dyDescent="0.3">
      <c r="T31" s="65">
        <v>9</v>
      </c>
      <c r="U31" s="109">
        <f t="shared" si="1"/>
        <v>0.11491894819836</v>
      </c>
    </row>
    <row r="32" spans="4:23" ht="15.75" thickBot="1" x14ac:dyDescent="0.3">
      <c r="T32" s="65">
        <v>16</v>
      </c>
      <c r="U32" s="109">
        <f t="shared" si="1"/>
        <v>8.8449909344469474E-2</v>
      </c>
    </row>
    <row r="33" spans="20:27" ht="15.75" thickBot="1" x14ac:dyDescent="0.3">
      <c r="T33" s="65">
        <v>25</v>
      </c>
      <c r="U33" s="109">
        <f t="shared" si="1"/>
        <v>7.2195358994198947E-2</v>
      </c>
    </row>
    <row r="34" spans="20:27" ht="15.75" thickBot="1" x14ac:dyDescent="0.3">
      <c r="T34" s="65">
        <v>36</v>
      </c>
      <c r="U34" s="109">
        <f t="shared" si="1"/>
        <v>6.1158150930618327E-2</v>
      </c>
    </row>
    <row r="35" spans="20:27" ht="15.75" thickBot="1" x14ac:dyDescent="0.3">
      <c r="T35" s="65">
        <v>49</v>
      </c>
      <c r="U35" s="109">
        <f t="shared" si="1"/>
        <v>5.3153610275808921E-2</v>
      </c>
    </row>
    <row r="36" spans="20:27" ht="15.75" thickBot="1" x14ac:dyDescent="0.3">
      <c r="T36" s="65">
        <v>64</v>
      </c>
      <c r="U36" s="109">
        <f t="shared" si="1"/>
        <v>4.7071723073478067E-2</v>
      </c>
      <c r="AA36">
        <v>0.31230000000000002</v>
      </c>
    </row>
    <row r="37" spans="20:27" ht="15.75" thickBot="1" x14ac:dyDescent="0.3">
      <c r="T37" s="65">
        <v>100</v>
      </c>
      <c r="U37" s="109">
        <f t="shared" si="1"/>
        <v>3.8421293712470675E-2</v>
      </c>
      <c r="AA37">
        <v>-0.45500000000000002</v>
      </c>
    </row>
    <row r="38" spans="20:27" ht="15.75" thickBot="1" x14ac:dyDescent="0.3">
      <c r="T38" s="65">
        <v>144</v>
      </c>
      <c r="U38" s="109">
        <f t="shared" si="1"/>
        <v>3.254745613226618E-2</v>
      </c>
    </row>
    <row r="39" spans="20:27" ht="15.75" thickBot="1" x14ac:dyDescent="0.3">
      <c r="T39" s="65">
        <v>225</v>
      </c>
      <c r="U39" s="109">
        <f t="shared" si="1"/>
        <v>2.6566169453782755E-2</v>
      </c>
    </row>
    <row r="40" spans="20:27" ht="15.75" thickBot="1" x14ac:dyDescent="0.3">
      <c r="T40" s="110">
        <v>400</v>
      </c>
      <c r="U40" s="109">
        <f t="shared" si="1"/>
        <v>2.0447239699418269E-2</v>
      </c>
    </row>
    <row r="41" spans="20:27" ht="15.75" thickBot="1" x14ac:dyDescent="0.3">
      <c r="T41" s="110">
        <v>729</v>
      </c>
      <c r="U41" s="109">
        <f t="shared" si="1"/>
        <v>1.5560765531539591E-2</v>
      </c>
    </row>
    <row r="42" spans="20:27" x14ac:dyDescent="0.25">
      <c r="T42" s="110">
        <v>1600</v>
      </c>
      <c r="U42" s="109">
        <f t="shared" si="1"/>
        <v>1.0881716124768707E-2</v>
      </c>
    </row>
  </sheetData>
  <mergeCells count="4">
    <mergeCell ref="H1:M1"/>
    <mergeCell ref="T1:Y1"/>
    <mergeCell ref="N1:S1"/>
    <mergeCell ref="B1:G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3"/>
  <sheetViews>
    <sheetView topLeftCell="A24" zoomScaleNormal="100" workbookViewId="0">
      <selection activeCell="Y83" sqref="Y83"/>
    </sheetView>
  </sheetViews>
  <sheetFormatPr baseColWidth="10" defaultRowHeight="15" x14ac:dyDescent="0.25"/>
  <cols>
    <col min="1" max="1" width="8.5703125" customWidth="1"/>
    <col min="2" max="2" width="8.42578125" customWidth="1"/>
    <col min="3" max="3" width="8.85546875" customWidth="1"/>
    <col min="4" max="4" width="9.42578125" customWidth="1"/>
    <col min="5" max="7" width="10" customWidth="1"/>
    <col min="8" max="8" width="9.28515625" customWidth="1"/>
    <col min="9" max="9" width="9.140625" customWidth="1"/>
    <col min="10" max="12" width="7.85546875" customWidth="1"/>
    <col min="13" max="13" width="9.42578125" customWidth="1"/>
    <col min="14" max="15" width="8.85546875" customWidth="1"/>
    <col min="16" max="18" width="7.7109375" customWidth="1"/>
    <col min="19" max="19" width="8.7109375" customWidth="1"/>
    <col min="20" max="20" width="9.140625" customWidth="1"/>
    <col min="21" max="21" width="8.28515625" customWidth="1"/>
    <col min="22" max="24" width="8" customWidth="1"/>
    <col min="25" max="25" width="7.28515625" customWidth="1"/>
    <col min="26" max="26" width="7.5703125" customWidth="1"/>
    <col min="27" max="27" width="8.5703125" customWidth="1"/>
  </cols>
  <sheetData>
    <row r="1" spans="1:25" x14ac:dyDescent="0.25">
      <c r="A1" s="65"/>
      <c r="B1" s="145" t="s">
        <v>34</v>
      </c>
      <c r="C1" s="146"/>
      <c r="D1" s="146"/>
      <c r="E1" s="146"/>
      <c r="F1" s="147"/>
      <c r="G1" s="148"/>
      <c r="H1" s="140" t="s">
        <v>37</v>
      </c>
      <c r="I1" s="141"/>
      <c r="J1" s="141"/>
      <c r="K1" s="142"/>
      <c r="L1" s="142"/>
      <c r="M1" s="142"/>
      <c r="N1" s="144" t="s">
        <v>40</v>
      </c>
      <c r="O1" s="141"/>
      <c r="P1" s="141"/>
      <c r="Q1" s="142"/>
      <c r="R1" s="142"/>
      <c r="S1" s="143"/>
      <c r="T1" s="144" t="s">
        <v>41</v>
      </c>
      <c r="U1" s="141"/>
      <c r="V1" s="141"/>
      <c r="W1" s="142"/>
      <c r="X1" s="142"/>
      <c r="Y1" s="143"/>
    </row>
    <row r="2" spans="1:25" x14ac:dyDescent="0.25">
      <c r="A2" s="65" t="s">
        <v>24</v>
      </c>
      <c r="B2" s="67" t="s">
        <v>35</v>
      </c>
      <c r="C2" s="68" t="s">
        <v>36</v>
      </c>
      <c r="D2" s="68" t="s">
        <v>28</v>
      </c>
      <c r="E2" s="68" t="s">
        <v>29</v>
      </c>
      <c r="F2" s="77" t="s">
        <v>44</v>
      </c>
      <c r="G2" s="69" t="s">
        <v>31</v>
      </c>
      <c r="H2" s="75" t="s">
        <v>38</v>
      </c>
      <c r="I2" s="68" t="s">
        <v>39</v>
      </c>
      <c r="J2" s="68" t="s">
        <v>28</v>
      </c>
      <c r="K2" s="77" t="s">
        <v>29</v>
      </c>
      <c r="L2" s="77" t="s">
        <v>44</v>
      </c>
      <c r="M2" s="77" t="s">
        <v>31</v>
      </c>
      <c r="N2" s="67" t="s">
        <v>27</v>
      </c>
      <c r="O2" s="68" t="s">
        <v>26</v>
      </c>
      <c r="P2" s="68" t="s">
        <v>28</v>
      </c>
      <c r="Q2" s="77" t="s">
        <v>29</v>
      </c>
      <c r="R2" s="77" t="s">
        <v>44</v>
      </c>
      <c r="S2" s="69" t="s">
        <v>31</v>
      </c>
      <c r="T2" s="67" t="s">
        <v>42</v>
      </c>
      <c r="U2" s="68" t="s">
        <v>43</v>
      </c>
      <c r="V2" s="68" t="s">
        <v>28</v>
      </c>
      <c r="W2" s="77" t="s">
        <v>29</v>
      </c>
      <c r="X2" s="77" t="s">
        <v>44</v>
      </c>
      <c r="Y2" s="69" t="s">
        <v>31</v>
      </c>
    </row>
    <row r="3" spans="1:25" x14ac:dyDescent="0.25">
      <c r="A3" s="65">
        <v>1</v>
      </c>
      <c r="B3" s="70">
        <v>5.9141000000000004</v>
      </c>
      <c r="C3" s="35">
        <v>0.29389999999999999</v>
      </c>
      <c r="D3" s="35">
        <v>4.9511000000000003</v>
      </c>
      <c r="E3" s="35">
        <v>0.40799999999999997</v>
      </c>
      <c r="F3" s="94"/>
      <c r="G3" s="91"/>
      <c r="H3" s="45">
        <v>7.5269000000000004</v>
      </c>
      <c r="I3" s="35">
        <v>0.29389999999999999</v>
      </c>
      <c r="J3" s="35">
        <v>4.9722999999999997</v>
      </c>
      <c r="K3" s="78">
        <v>0.41310000000000002</v>
      </c>
      <c r="L3" s="94"/>
      <c r="M3" s="94"/>
      <c r="N3" s="80">
        <v>9.0329999999999995</v>
      </c>
      <c r="O3" s="81">
        <v>0.29389999999999999</v>
      </c>
      <c r="P3" s="81">
        <v>4.9823000000000004</v>
      </c>
      <c r="Q3" s="81">
        <v>0.4163</v>
      </c>
      <c r="R3" s="92"/>
      <c r="S3" s="93"/>
      <c r="T3" s="80">
        <v>10.8405</v>
      </c>
      <c r="U3" s="81">
        <v>0.29389999999999999</v>
      </c>
      <c r="V3" s="81">
        <v>4.9374000000000002</v>
      </c>
      <c r="W3" s="81">
        <v>0.42449999999999999</v>
      </c>
      <c r="X3" s="92"/>
      <c r="Y3" s="90"/>
    </row>
    <row r="4" spans="1:25" x14ac:dyDescent="0.25">
      <c r="A4" s="65">
        <v>4</v>
      </c>
      <c r="B4" s="70">
        <v>6.2359</v>
      </c>
      <c r="C4" s="35">
        <v>0.122</v>
      </c>
      <c r="D4" s="35">
        <v>5.7606000000000002</v>
      </c>
      <c r="E4" s="35">
        <v>0.1074</v>
      </c>
      <c r="F4" s="78">
        <v>574</v>
      </c>
      <c r="G4" s="71">
        <v>9.1582717791592647E-2</v>
      </c>
      <c r="H4" s="45">
        <v>6.9574999999999996</v>
      </c>
      <c r="I4" s="35">
        <v>0.1391</v>
      </c>
      <c r="J4" s="35">
        <v>5.6531000000000002</v>
      </c>
      <c r="K4" s="78">
        <v>0.13200000000000001</v>
      </c>
      <c r="L4" s="78">
        <v>746</v>
      </c>
      <c r="M4" s="78">
        <v>2.6168173809523809E-2</v>
      </c>
      <c r="N4" s="80">
        <v>7.8033999999999999</v>
      </c>
      <c r="O4" s="81">
        <v>0.15540000000000001</v>
      </c>
      <c r="P4" s="81">
        <v>5.6185999999999998</v>
      </c>
      <c r="Q4" s="81">
        <v>0.15820000000000001</v>
      </c>
      <c r="R4" s="85">
        <v>932</v>
      </c>
      <c r="S4" s="31">
        <v>9.5043214802750624E-3</v>
      </c>
      <c r="T4" s="80">
        <v>8.766</v>
      </c>
      <c r="U4" s="81">
        <v>0.18770000000000001</v>
      </c>
      <c r="V4" s="81">
        <v>5.4364999999999997</v>
      </c>
      <c r="W4" s="81">
        <v>0.18820000000000001</v>
      </c>
      <c r="X4" s="85">
        <v>1357</v>
      </c>
      <c r="Y4" s="66">
        <v>1.4459241201353712E-3</v>
      </c>
    </row>
    <row r="5" spans="1:25" x14ac:dyDescent="0.25">
      <c r="A5" s="65">
        <v>9</v>
      </c>
      <c r="B5" s="70">
        <v>6.4336000000000002</v>
      </c>
      <c r="C5" s="35">
        <v>8.4199999999999997E-2</v>
      </c>
      <c r="D5" s="35">
        <v>6.1192000000000002</v>
      </c>
      <c r="E5" s="35">
        <v>4.7800000000000002E-2</v>
      </c>
      <c r="F5" s="78">
        <v>276</v>
      </c>
      <c r="G5" s="71">
        <v>0.32826331421383642</v>
      </c>
      <c r="H5" s="45">
        <v>6.9226999999999999</v>
      </c>
      <c r="I5" s="35">
        <v>9.2100000000000001E-2</v>
      </c>
      <c r="J5" s="35">
        <v>6.0541999999999998</v>
      </c>
      <c r="K5" s="78">
        <v>6.2E-2</v>
      </c>
      <c r="L5" s="78">
        <v>329</v>
      </c>
      <c r="M5" s="78">
        <v>8.8398420440251563E-2</v>
      </c>
      <c r="N5" s="80">
        <v>7.5525000000000002</v>
      </c>
      <c r="O5" s="81">
        <v>0.10580000000000001</v>
      </c>
      <c r="P5" s="81">
        <v>6.0542999999999996</v>
      </c>
      <c r="Q5" s="81">
        <v>8.1199999999999994E-2</v>
      </c>
      <c r="R5" s="85">
        <v>433</v>
      </c>
      <c r="S5" s="31">
        <v>3.271361599526066E-2</v>
      </c>
      <c r="T5" s="80">
        <v>8.2958999999999996</v>
      </c>
      <c r="U5" s="81">
        <v>0.1244</v>
      </c>
      <c r="V5" s="81">
        <v>5.944</v>
      </c>
      <c r="W5" s="81">
        <v>0.1052</v>
      </c>
      <c r="X5" s="85">
        <v>597</v>
      </c>
      <c r="Y5" s="66">
        <v>7.4906924061433448E-3</v>
      </c>
    </row>
    <row r="6" spans="1:25" x14ac:dyDescent="0.25">
      <c r="A6" s="65">
        <v>16</v>
      </c>
      <c r="B6" s="70">
        <v>6.6060999999999996</v>
      </c>
      <c r="C6" s="35">
        <v>5.6500000000000002E-2</v>
      </c>
      <c r="D6" s="35">
        <v>6.3712999999999997</v>
      </c>
      <c r="E6" s="35">
        <v>2.6599999999999999E-2</v>
      </c>
      <c r="F6" s="78">
        <v>125</v>
      </c>
      <c r="G6" s="71">
        <v>0.80343726637426904</v>
      </c>
      <c r="H6" s="45">
        <v>6.9622000000000002</v>
      </c>
      <c r="I6" s="35">
        <v>7.6300000000000007E-2</v>
      </c>
      <c r="J6" s="35">
        <v>6.3135000000000003</v>
      </c>
      <c r="K6" s="78">
        <v>3.5299999999999998E-2</v>
      </c>
      <c r="L6" s="78">
        <v>227</v>
      </c>
      <c r="M6" s="78">
        <v>0.20180720501543212</v>
      </c>
      <c r="N6" s="80">
        <v>7.4268000000000001</v>
      </c>
      <c r="O6" s="81">
        <v>9.1399999999999995E-2</v>
      </c>
      <c r="P6" s="81">
        <v>6.2874999999999996</v>
      </c>
      <c r="Q6" s="81">
        <v>4.9200000000000001E-2</v>
      </c>
      <c r="R6" s="85">
        <v>325</v>
      </c>
      <c r="S6" s="31">
        <v>7.496874129511677E-2</v>
      </c>
      <c r="T6" s="80">
        <v>8.0370000000000008</v>
      </c>
      <c r="U6" s="81">
        <v>0.1048</v>
      </c>
      <c r="V6" s="81">
        <v>6.2145000000000001</v>
      </c>
      <c r="W6" s="81">
        <v>6.7400000000000002E-2</v>
      </c>
      <c r="X6" s="85">
        <v>425</v>
      </c>
      <c r="Y6" s="66">
        <v>1.9442664492753621E-2</v>
      </c>
    </row>
    <row r="7" spans="1:25" x14ac:dyDescent="0.25">
      <c r="A7" s="65">
        <v>25</v>
      </c>
      <c r="B7" s="70">
        <v>6.5951000000000004</v>
      </c>
      <c r="C7" s="35">
        <v>5.4600000000000003E-2</v>
      </c>
      <c r="D7" s="35">
        <v>6.4077000000000002</v>
      </c>
      <c r="E7" s="35">
        <v>1.72E-2</v>
      </c>
      <c r="F7" s="78">
        <v>118</v>
      </c>
      <c r="G7" s="71">
        <v>1.7472479850467291</v>
      </c>
      <c r="H7" s="45">
        <v>6.9984999999999999</v>
      </c>
      <c r="I7" s="35">
        <v>6.2199999999999998E-2</v>
      </c>
      <c r="J7" s="35">
        <v>6.4817999999999998</v>
      </c>
      <c r="K7" s="78">
        <v>2.2700000000000001E-2</v>
      </c>
      <c r="L7" s="78">
        <v>152</v>
      </c>
      <c r="M7" s="78">
        <v>0.38846007399527183</v>
      </c>
      <c r="N7" s="80">
        <v>7.3287000000000004</v>
      </c>
      <c r="O7" s="81">
        <v>7.0699999999999999E-2</v>
      </c>
      <c r="P7" s="81">
        <v>6.4097</v>
      </c>
      <c r="Q7" s="81">
        <v>3.3000000000000002E-2</v>
      </c>
      <c r="R7" s="85">
        <v>196</v>
      </c>
      <c r="S7" s="31">
        <v>0.14938941936936936</v>
      </c>
      <c r="T7" s="80">
        <v>7.8830999999999998</v>
      </c>
      <c r="U7" s="81">
        <v>8.5500000000000007E-2</v>
      </c>
      <c r="V7" s="81">
        <v>6.3929</v>
      </c>
      <c r="W7" s="81">
        <v>4.6899999999999997E-2</v>
      </c>
      <c r="X7" s="85">
        <v>283</v>
      </c>
      <c r="Y7" s="66">
        <v>3.923727107843137E-2</v>
      </c>
    </row>
    <row r="8" spans="1:25" x14ac:dyDescent="0.25">
      <c r="A8" s="65">
        <v>36</v>
      </c>
      <c r="B8" s="70">
        <v>6.6784999999999997</v>
      </c>
      <c r="C8" s="35">
        <v>4.9700000000000001E-2</v>
      </c>
      <c r="D8" s="35">
        <v>6.5225999999999997</v>
      </c>
      <c r="E8" s="35">
        <v>1.1900000000000001E-2</v>
      </c>
      <c r="F8" s="78">
        <v>99</v>
      </c>
      <c r="G8" s="71">
        <v>3.206255344886364</v>
      </c>
      <c r="H8" s="45">
        <v>6.9520999999999997</v>
      </c>
      <c r="I8" s="35">
        <v>4.3099999999999999E-2</v>
      </c>
      <c r="J8" s="35">
        <v>6.5232999999999999</v>
      </c>
      <c r="K8" s="78">
        <v>1.5900000000000001E-2</v>
      </c>
      <c r="L8" s="78">
        <v>74</v>
      </c>
      <c r="M8" s="78">
        <v>0.75008454894179899</v>
      </c>
      <c r="N8" s="80">
        <v>7.3079999999999998</v>
      </c>
      <c r="O8" s="81">
        <v>6.2600000000000003E-2</v>
      </c>
      <c r="P8" s="81">
        <v>6.5378999999999996</v>
      </c>
      <c r="Q8" s="81">
        <v>2.35E-2</v>
      </c>
      <c r="R8" s="85">
        <v>153</v>
      </c>
      <c r="S8" s="31">
        <v>0.2589930719483568</v>
      </c>
      <c r="T8" s="80">
        <v>7.7831000000000001</v>
      </c>
      <c r="U8" s="81">
        <v>7.51E-2</v>
      </c>
      <c r="V8" s="81">
        <v>6.5213000000000001</v>
      </c>
      <c r="W8" s="81">
        <v>3.4500000000000003E-2</v>
      </c>
      <c r="X8" s="85">
        <v>220</v>
      </c>
      <c r="Y8" s="66">
        <v>7.2314155821371615E-2</v>
      </c>
    </row>
    <row r="9" spans="1:25" x14ac:dyDescent="0.25">
      <c r="A9" s="65">
        <v>49</v>
      </c>
      <c r="B9" s="70">
        <v>6.6763000000000003</v>
      </c>
      <c r="C9" s="35">
        <v>3.6499999999999998E-2</v>
      </c>
      <c r="D9" s="35">
        <v>6.5427</v>
      </c>
      <c r="E9" s="35">
        <v>8.8000000000000005E-3</v>
      </c>
      <c r="F9" s="78">
        <v>54</v>
      </c>
      <c r="G9" s="71">
        <v>6.0033901643410852</v>
      </c>
      <c r="H9" s="45">
        <v>6.9741999999999997</v>
      </c>
      <c r="I9" s="35">
        <v>4.5699999999999998E-2</v>
      </c>
      <c r="J9" s="35">
        <v>6.6079999999999997</v>
      </c>
      <c r="K9" s="78">
        <v>1.1599999999999999E-2</v>
      </c>
      <c r="L9" s="78">
        <v>83</v>
      </c>
      <c r="M9" s="78">
        <v>1.0850336416666666</v>
      </c>
      <c r="N9" s="80">
        <v>7.3055000000000003</v>
      </c>
      <c r="O9" s="81">
        <v>5.96E-2</v>
      </c>
      <c r="P9" s="81">
        <v>6.6426999999999996</v>
      </c>
      <c r="Q9" s="81">
        <v>1.7600000000000001E-2</v>
      </c>
      <c r="R9" s="85">
        <v>139</v>
      </c>
      <c r="S9" s="31">
        <v>0.42961580416666667</v>
      </c>
      <c r="T9" s="80">
        <v>7.7287999999999997</v>
      </c>
      <c r="U9" s="81">
        <v>6.6000000000000003E-2</v>
      </c>
      <c r="V9" s="81">
        <v>6.6337999999999999</v>
      </c>
      <c r="W9" s="81">
        <v>2.6499999999999999E-2</v>
      </c>
      <c r="X9" s="85">
        <v>171</v>
      </c>
      <c r="Y9" s="66">
        <v>0.114466219375</v>
      </c>
    </row>
    <row r="10" spans="1:25" x14ac:dyDescent="0.25">
      <c r="A10" s="65">
        <v>64</v>
      </c>
      <c r="B10" s="70">
        <v>6.7401999999999997</v>
      </c>
      <c r="C10" s="35">
        <v>3.6499999999999998E-2</v>
      </c>
      <c r="D10" s="35">
        <v>6.6234000000000002</v>
      </c>
      <c r="E10" s="35">
        <v>6.7000000000000002E-3</v>
      </c>
      <c r="F10" s="78">
        <v>54</v>
      </c>
      <c r="G10" s="71">
        <v>8.8428798437984497</v>
      </c>
      <c r="H10" s="45">
        <v>6.9828000000000001</v>
      </c>
      <c r="I10" s="35">
        <v>4.6100000000000002E-2</v>
      </c>
      <c r="J10" s="35">
        <v>6.6635</v>
      </c>
      <c r="K10" s="78">
        <v>8.8999999999999999E-3</v>
      </c>
      <c r="L10" s="78">
        <v>84</v>
      </c>
      <c r="M10" s="78">
        <v>1.898160839041096</v>
      </c>
      <c r="N10" s="80">
        <v>7.2569999999999997</v>
      </c>
      <c r="O10" s="81">
        <v>5.2299999999999999E-2</v>
      </c>
      <c r="P10" s="81">
        <v>6.6753</v>
      </c>
      <c r="Q10" s="81">
        <v>1.37E-2</v>
      </c>
      <c r="R10" s="85">
        <v>108</v>
      </c>
      <c r="S10" s="31">
        <v>0.61406988711340205</v>
      </c>
      <c r="T10" s="80">
        <v>7.7203999999999997</v>
      </c>
      <c r="U10" s="81">
        <v>5.3900000000000003E-2</v>
      </c>
      <c r="V10" s="81">
        <v>6.7525000000000004</v>
      </c>
      <c r="W10" s="81">
        <v>2.0899999999999998E-2</v>
      </c>
      <c r="X10" s="85">
        <v>115</v>
      </c>
      <c r="Y10" s="66">
        <v>0.17150134166666667</v>
      </c>
    </row>
    <row r="11" spans="1:25" x14ac:dyDescent="0.25">
      <c r="A11" s="65">
        <v>100</v>
      </c>
      <c r="B11" s="70">
        <v>6.7325999999999997</v>
      </c>
      <c r="C11" s="35">
        <v>2.75E-2</v>
      </c>
      <c r="D11" s="35">
        <v>6.6393000000000004</v>
      </c>
      <c r="E11" s="35">
        <v>4.3E-3</v>
      </c>
      <c r="F11" s="78">
        <v>33</v>
      </c>
      <c r="G11" s="71">
        <v>24.534992569696968</v>
      </c>
      <c r="H11" s="45">
        <v>6.9915000000000003</v>
      </c>
      <c r="I11" s="35">
        <v>3.6700000000000003E-2</v>
      </c>
      <c r="J11" s="35">
        <v>6.7374999999999998</v>
      </c>
      <c r="K11" s="78">
        <v>5.7000000000000002E-3</v>
      </c>
      <c r="L11" s="78">
        <v>56</v>
      </c>
      <c r="M11" s="78">
        <v>4.0100385851851854</v>
      </c>
      <c r="N11" s="80">
        <v>7.2347000000000001</v>
      </c>
      <c r="O11" s="81">
        <v>4.1500000000000002E-2</v>
      </c>
      <c r="P11" s="81">
        <v>6.7672999999999996</v>
      </c>
      <c r="Q11" s="81">
        <v>8.9999999999999993E-3</v>
      </c>
      <c r="R11" s="85">
        <v>69</v>
      </c>
      <c r="S11" s="31">
        <v>1.3908904048850574</v>
      </c>
      <c r="T11" s="80">
        <v>7.6497999999999999</v>
      </c>
      <c r="U11" s="81">
        <v>4.5400000000000003E-2</v>
      </c>
      <c r="V11" s="81">
        <v>6.8635999999999999</v>
      </c>
      <c r="W11" s="81">
        <v>1.41E-2</v>
      </c>
      <c r="X11" s="85">
        <v>83</v>
      </c>
      <c r="Y11" s="66">
        <v>0.3517182150462963</v>
      </c>
    </row>
    <row r="12" spans="1:25" x14ac:dyDescent="0.25">
      <c r="A12" s="65">
        <v>144</v>
      </c>
      <c r="B12" s="70">
        <v>6.8371000000000004</v>
      </c>
      <c r="C12" s="35">
        <v>2.8500000000000001E-2</v>
      </c>
      <c r="D12" s="35">
        <v>6.7594000000000003</v>
      </c>
      <c r="E12" s="35">
        <v>3.0000000000000001E-3</v>
      </c>
      <c r="F12" s="78">
        <v>35</v>
      </c>
      <c r="G12" s="71">
        <v>44.560094032638887</v>
      </c>
      <c r="H12" s="45">
        <v>7.0292000000000003</v>
      </c>
      <c r="I12" s="35">
        <v>3.4799999999999998E-2</v>
      </c>
      <c r="J12" s="35">
        <v>6.8186</v>
      </c>
      <c r="K12" s="78">
        <v>3.8999999999999998E-3</v>
      </c>
      <c r="L12" s="78">
        <v>49</v>
      </c>
      <c r="M12" s="78">
        <v>7.8966724846491223</v>
      </c>
      <c r="N12" s="80">
        <v>7.2233999999999998</v>
      </c>
      <c r="O12" s="81">
        <v>3.4500000000000003E-2</v>
      </c>
      <c r="P12" s="81">
        <v>6.8327</v>
      </c>
      <c r="Q12" s="81">
        <v>6.3E-3</v>
      </c>
      <c r="R12" s="85">
        <v>49</v>
      </c>
      <c r="S12" s="31">
        <v>2.3622458697368418</v>
      </c>
      <c r="T12" s="80">
        <v>7.5578000000000003</v>
      </c>
      <c r="U12" s="81">
        <v>4.2500000000000003E-2</v>
      </c>
      <c r="V12" s="81">
        <v>6.8951000000000002</v>
      </c>
      <c r="W12" s="81">
        <v>1.0200000000000001E-2</v>
      </c>
      <c r="X12" s="85">
        <v>72</v>
      </c>
      <c r="Y12" s="66">
        <v>0.62593489644808753</v>
      </c>
    </row>
    <row r="13" spans="1:25" ht="15.75" thickBot="1" x14ac:dyDescent="0.3">
      <c r="A13" s="65">
        <v>225</v>
      </c>
      <c r="B13" s="72">
        <v>6.8337000000000003</v>
      </c>
      <c r="C13" s="73">
        <v>3.1099999999999999E-2</v>
      </c>
      <c r="D13" s="73">
        <v>6.7714999999999996</v>
      </c>
      <c r="E13" s="73">
        <v>1.9E-3</v>
      </c>
      <c r="F13" s="79">
        <v>41</v>
      </c>
      <c r="G13" s="74">
        <v>107.91189284944444</v>
      </c>
      <c r="H13" s="76">
        <v>7.0850999999999997</v>
      </c>
      <c r="I13" s="73">
        <v>2.5100000000000001E-2</v>
      </c>
      <c r="J13" s="73">
        <v>6.9176000000000002</v>
      </c>
      <c r="K13" s="79">
        <v>2.5000000000000001E-3</v>
      </c>
      <c r="L13" s="79">
        <v>27</v>
      </c>
      <c r="M13" s="79">
        <v>18.496383107291667</v>
      </c>
      <c r="N13" s="82">
        <v>7.2590000000000003</v>
      </c>
      <c r="O13" s="83">
        <v>2.9000000000000001E-2</v>
      </c>
      <c r="P13" s="83">
        <v>6.9455</v>
      </c>
      <c r="Q13" s="83">
        <v>4.1000000000000003E-3</v>
      </c>
      <c r="R13" s="86">
        <v>36</v>
      </c>
      <c r="S13" s="34">
        <v>5.2914290333333334</v>
      </c>
      <c r="T13" s="82">
        <v>7.5580999999999996</v>
      </c>
      <c r="U13" s="83">
        <v>3.44E-2</v>
      </c>
      <c r="V13" s="83">
        <v>7.0209999999999999</v>
      </c>
      <c r="W13" s="83">
        <v>6.7999999999999996E-3</v>
      </c>
      <c r="X13" s="86">
        <v>49</v>
      </c>
      <c r="Y13" s="84">
        <v>1.3135639565789472</v>
      </c>
    </row>
    <row r="15" spans="1:25" x14ac:dyDescent="0.25">
      <c r="B15" t="s">
        <v>45</v>
      </c>
      <c r="D15" s="95" t="s">
        <v>46</v>
      </c>
      <c r="E15" s="95" t="s">
        <v>47</v>
      </c>
      <c r="J15" s="95" t="s">
        <v>46</v>
      </c>
      <c r="K15" s="95" t="s">
        <v>47</v>
      </c>
      <c r="P15" s="95" t="s">
        <v>46</v>
      </c>
      <c r="Q15" s="95" t="s">
        <v>47</v>
      </c>
      <c r="V15" s="95" t="s">
        <v>46</v>
      </c>
      <c r="W15" s="95" t="s">
        <v>47</v>
      </c>
    </row>
    <row r="16" spans="1:25" x14ac:dyDescent="0.25">
      <c r="D16" s="96">
        <f>B3</f>
        <v>5.9141000000000004</v>
      </c>
      <c r="E16" s="96">
        <f>C3</f>
        <v>0.29389999999999999</v>
      </c>
      <c r="J16" s="12">
        <v>5.9443000000000001</v>
      </c>
      <c r="K16" s="12">
        <v>0.49390000000000001</v>
      </c>
      <c r="P16" s="12">
        <v>5.9596</v>
      </c>
      <c r="Q16" s="12">
        <v>0.49790000000000001</v>
      </c>
      <c r="V16" s="12">
        <v>5.9227999999999996</v>
      </c>
      <c r="W16" s="12">
        <v>0.50919999999999999</v>
      </c>
    </row>
    <row r="17" spans="4:23" x14ac:dyDescent="0.25">
      <c r="D17" s="96">
        <f t="shared" ref="D17:E17" si="0">B4</f>
        <v>6.2359</v>
      </c>
      <c r="E17" s="96">
        <f t="shared" si="0"/>
        <v>0.122</v>
      </c>
      <c r="J17" s="12">
        <v>6.1818999999999997</v>
      </c>
      <c r="K17" s="12">
        <v>0.14430000000000001</v>
      </c>
      <c r="P17" s="12">
        <v>6.2026000000000003</v>
      </c>
      <c r="Q17" s="12">
        <v>0.17460000000000001</v>
      </c>
      <c r="V17" s="12">
        <v>6.0720000000000001</v>
      </c>
      <c r="W17" s="12">
        <v>0.2102</v>
      </c>
    </row>
    <row r="18" spans="4:23" x14ac:dyDescent="0.25">
      <c r="D18" s="96">
        <f t="shared" ref="D18:E18" si="1">B5</f>
        <v>6.4336000000000002</v>
      </c>
      <c r="E18" s="96">
        <f t="shared" si="1"/>
        <v>8.4199999999999997E-2</v>
      </c>
      <c r="J18" s="12">
        <v>6.4139999999999997</v>
      </c>
      <c r="K18" s="12">
        <v>6.5600000000000006E-2</v>
      </c>
      <c r="P18" s="12">
        <v>6.4710000000000001</v>
      </c>
      <c r="Q18" s="12">
        <v>8.6800000000000002E-2</v>
      </c>
      <c r="V18" s="12">
        <v>6.4207000000000001</v>
      </c>
      <c r="W18" s="12">
        <v>0.1137</v>
      </c>
    </row>
    <row r="19" spans="4:23" x14ac:dyDescent="0.25">
      <c r="D19" s="96">
        <f t="shared" ref="D19:E19" si="2">B6</f>
        <v>6.6060999999999996</v>
      </c>
      <c r="E19" s="96">
        <f t="shared" si="2"/>
        <v>5.6500000000000002E-2</v>
      </c>
      <c r="J19" s="12">
        <v>6.5850999999999997</v>
      </c>
      <c r="K19" s="12">
        <v>3.6900000000000002E-2</v>
      </c>
      <c r="P19" s="12">
        <v>6.6106999999999996</v>
      </c>
      <c r="Q19" s="12">
        <v>5.1700000000000003E-2</v>
      </c>
      <c r="V19" s="12">
        <v>6.5955000000000004</v>
      </c>
      <c r="W19" s="12">
        <v>7.1499999999999994E-2</v>
      </c>
    </row>
    <row r="20" spans="4:23" x14ac:dyDescent="0.25">
      <c r="D20" s="96">
        <f t="shared" ref="D20:E20" si="3">B7</f>
        <v>6.5951000000000004</v>
      </c>
      <c r="E20" s="96">
        <f t="shared" si="3"/>
        <v>5.4600000000000003E-2</v>
      </c>
      <c r="J20" s="12">
        <v>6.6994999999999996</v>
      </c>
      <c r="K20" s="12">
        <v>2.3400000000000001E-2</v>
      </c>
      <c r="P20" s="12">
        <v>6.6734999999999998</v>
      </c>
      <c r="Q20" s="12">
        <v>3.44E-2</v>
      </c>
      <c r="V20" s="12">
        <v>6.7104999999999997</v>
      </c>
      <c r="W20" s="12">
        <v>4.9200000000000001E-2</v>
      </c>
    </row>
    <row r="21" spans="4:23" x14ac:dyDescent="0.25">
      <c r="D21" s="96">
        <f t="shared" ref="D21:E21" si="4">B8</f>
        <v>6.6784999999999997</v>
      </c>
      <c r="E21" s="96">
        <f t="shared" si="4"/>
        <v>4.9700000000000001E-2</v>
      </c>
      <c r="J21" s="12">
        <v>6.7046000000000001</v>
      </c>
      <c r="K21" s="12">
        <v>1.6299999999999999E-2</v>
      </c>
      <c r="P21" s="12">
        <v>6.7607999999999997</v>
      </c>
      <c r="Q21" s="12">
        <v>2.4299999999999999E-2</v>
      </c>
      <c r="V21" s="12">
        <v>6.7937000000000003</v>
      </c>
      <c r="W21" s="12">
        <v>3.5999999999999997E-2</v>
      </c>
    </row>
    <row r="22" spans="4:23" x14ac:dyDescent="0.25">
      <c r="D22" s="96">
        <f t="shared" ref="D22:E22" si="5">B9</f>
        <v>6.6763000000000003</v>
      </c>
      <c r="E22" s="96">
        <f t="shared" si="5"/>
        <v>3.6499999999999998E-2</v>
      </c>
      <c r="J22" s="12">
        <v>6.7633000000000001</v>
      </c>
      <c r="K22" s="12">
        <v>1.1900000000000001E-2</v>
      </c>
      <c r="P22" s="12">
        <v>6.8356000000000003</v>
      </c>
      <c r="Q22" s="12">
        <v>1.8100000000000002E-2</v>
      </c>
      <c r="V22" s="12">
        <v>6.8724999999999996</v>
      </c>
      <c r="W22" s="12">
        <v>2.7400000000000001E-2</v>
      </c>
    </row>
    <row r="23" spans="4:23" x14ac:dyDescent="0.25">
      <c r="D23" s="96">
        <f t="shared" ref="D23:E23" si="6">B10</f>
        <v>6.7401999999999997</v>
      </c>
      <c r="E23" s="96">
        <f t="shared" si="6"/>
        <v>3.6499999999999998E-2</v>
      </c>
      <c r="J23" s="12">
        <v>6.7991999999999999</v>
      </c>
      <c r="K23" s="12">
        <v>9.1000000000000004E-3</v>
      </c>
      <c r="P23" s="12">
        <v>6.8453999999999997</v>
      </c>
      <c r="Q23" s="12">
        <v>1.41E-2</v>
      </c>
      <c r="V23" s="12">
        <v>6.9650999999999996</v>
      </c>
      <c r="W23" s="12">
        <v>2.1499999999999998E-2</v>
      </c>
    </row>
    <row r="24" spans="4:23" x14ac:dyDescent="0.25">
      <c r="D24" s="96">
        <f t="shared" ref="D24:E24" si="7">B11</f>
        <v>6.7325999999999997</v>
      </c>
      <c r="E24" s="96">
        <f t="shared" si="7"/>
        <v>2.75E-2</v>
      </c>
      <c r="J24" s="12">
        <v>6.8456999999999999</v>
      </c>
      <c r="K24" s="12">
        <v>5.7999999999999996E-3</v>
      </c>
      <c r="P24" s="12">
        <v>6.9047999999999998</v>
      </c>
      <c r="Q24" s="12">
        <v>9.1999999999999998E-3</v>
      </c>
      <c r="V24" s="12">
        <v>7.0380000000000003</v>
      </c>
      <c r="W24" s="12">
        <v>1.44E-2</v>
      </c>
    </row>
    <row r="25" spans="4:23" x14ac:dyDescent="0.25">
      <c r="D25" s="96">
        <f t="shared" ref="D25:E25" si="8">B12</f>
        <v>6.8371000000000004</v>
      </c>
      <c r="E25" s="96">
        <f t="shared" si="8"/>
        <v>2.8500000000000001E-2</v>
      </c>
      <c r="J25" s="12">
        <v>6.9085000000000001</v>
      </c>
      <c r="K25" s="12">
        <v>4.0000000000000001E-3</v>
      </c>
      <c r="P25" s="12">
        <v>6.9480000000000004</v>
      </c>
      <c r="Q25" s="12">
        <v>6.4000000000000003E-3</v>
      </c>
      <c r="V25" s="12">
        <v>7.0430999999999999</v>
      </c>
      <c r="W25" s="12">
        <v>1.04E-2</v>
      </c>
    </row>
    <row r="26" spans="4:23" x14ac:dyDescent="0.25">
      <c r="D26" s="96">
        <f t="shared" ref="D26:E26" si="9">B13</f>
        <v>6.8337000000000003</v>
      </c>
      <c r="E26" s="96">
        <f t="shared" si="9"/>
        <v>3.1099999999999999E-2</v>
      </c>
      <c r="J26" s="12">
        <v>6.9892000000000003</v>
      </c>
      <c r="K26" s="12">
        <v>2.5000000000000001E-3</v>
      </c>
      <c r="P26" s="12">
        <v>7.0384000000000002</v>
      </c>
      <c r="Q26" s="12">
        <v>4.1000000000000003E-3</v>
      </c>
      <c r="V26" s="12">
        <v>7.1417999999999999</v>
      </c>
      <c r="W26" s="12">
        <v>6.8999999999999999E-3</v>
      </c>
    </row>
    <row r="48" spans="3:14" ht="15.75" thickBot="1" x14ac:dyDescent="0.3">
      <c r="C48" s="149">
        <v>5</v>
      </c>
      <c r="D48" s="149"/>
      <c r="E48" s="149"/>
      <c r="F48" s="149">
        <v>2</v>
      </c>
      <c r="G48" s="149"/>
      <c r="H48" s="149"/>
      <c r="I48" s="149">
        <v>1</v>
      </c>
      <c r="J48" s="149"/>
      <c r="K48" s="149"/>
      <c r="L48" s="149">
        <v>0.5</v>
      </c>
      <c r="M48" s="149"/>
      <c r="N48" s="149"/>
    </row>
    <row r="49" spans="2:14" x14ac:dyDescent="0.25">
      <c r="B49" s="121"/>
      <c r="C49" s="133" t="s">
        <v>53</v>
      </c>
      <c r="D49" s="134" t="s">
        <v>54</v>
      </c>
      <c r="E49" s="135" t="s">
        <v>55</v>
      </c>
      <c r="F49" s="133" t="s">
        <v>53</v>
      </c>
      <c r="G49" s="134" t="s">
        <v>54</v>
      </c>
      <c r="H49" s="135" t="s">
        <v>55</v>
      </c>
      <c r="I49" s="133" t="s">
        <v>53</v>
      </c>
      <c r="J49" s="134" t="s">
        <v>54</v>
      </c>
      <c r="K49" s="135" t="s">
        <v>55</v>
      </c>
      <c r="L49" s="133" t="s">
        <v>53</v>
      </c>
      <c r="M49" s="134" t="s">
        <v>54</v>
      </c>
      <c r="N49" s="135" t="s">
        <v>55</v>
      </c>
    </row>
    <row r="50" spans="2:14" x14ac:dyDescent="0.25">
      <c r="B50" s="122">
        <v>1</v>
      </c>
      <c r="C50" s="125">
        <v>5.9141000000000004</v>
      </c>
      <c r="D50" s="43">
        <v>5.9141000000000004</v>
      </c>
      <c r="E50" s="126">
        <v>5.9141000000000004</v>
      </c>
      <c r="F50" s="125">
        <v>5.8529</v>
      </c>
      <c r="G50" s="43">
        <v>5.9443000000000001</v>
      </c>
      <c r="H50" s="126">
        <v>5.9141000000000004</v>
      </c>
      <c r="I50" s="125">
        <v>5.7351999999999999</v>
      </c>
      <c r="J50" s="43">
        <v>5.9596</v>
      </c>
      <c r="K50" s="126">
        <v>5.9141000000000004</v>
      </c>
      <c r="L50" s="125">
        <v>5.8174000000000001</v>
      </c>
      <c r="M50" s="43">
        <v>5.9227999999999996</v>
      </c>
      <c r="N50" s="126">
        <v>5.9141000000000004</v>
      </c>
    </row>
    <row r="51" spans="2:14" x14ac:dyDescent="0.25">
      <c r="B51" s="122">
        <v>4</v>
      </c>
      <c r="C51" s="125">
        <v>6.2359</v>
      </c>
      <c r="D51" s="43">
        <v>6.2359</v>
      </c>
      <c r="E51" s="126">
        <v>6.2359</v>
      </c>
      <c r="F51" s="125">
        <v>6.2510000000000003</v>
      </c>
      <c r="G51" s="43">
        <v>6.1818999999999997</v>
      </c>
      <c r="H51" s="126">
        <v>6.2521000000000004</v>
      </c>
      <c r="I51" s="125">
        <v>6.4031000000000002</v>
      </c>
      <c r="J51" s="43">
        <v>6.2026000000000003</v>
      </c>
      <c r="K51" s="126">
        <v>6.3160999999999996</v>
      </c>
      <c r="L51" s="125">
        <v>6.38</v>
      </c>
      <c r="M51" s="43">
        <v>6.0720000000000001</v>
      </c>
      <c r="N51" s="126">
        <v>6.0510000000000002</v>
      </c>
    </row>
    <row r="52" spans="2:14" x14ac:dyDescent="0.25">
      <c r="B52" s="122">
        <v>9</v>
      </c>
      <c r="C52" s="125">
        <v>6.4336000000000002</v>
      </c>
      <c r="D52" s="43">
        <v>6.4336000000000002</v>
      </c>
      <c r="E52" s="126">
        <v>6.4336000000000002</v>
      </c>
      <c r="F52" s="125">
        <v>6.4550999999999998</v>
      </c>
      <c r="G52" s="43">
        <v>6.4139999999999997</v>
      </c>
      <c r="H52" s="126">
        <v>6.4599000000000002</v>
      </c>
      <c r="I52" s="125">
        <v>6.6300999999999997</v>
      </c>
      <c r="J52" s="43">
        <v>6.4710000000000001</v>
      </c>
      <c r="K52" s="126">
        <v>6.5627000000000004</v>
      </c>
      <c r="L52" s="125">
        <v>6.7770000000000001</v>
      </c>
      <c r="M52" s="43">
        <v>6.4207000000000001</v>
      </c>
      <c r="N52" s="126">
        <v>6.5353000000000003</v>
      </c>
    </row>
    <row r="53" spans="2:14" x14ac:dyDescent="0.25">
      <c r="B53" s="122">
        <v>16</v>
      </c>
      <c r="C53" s="125">
        <v>6.6060999999999996</v>
      </c>
      <c r="D53" s="43">
        <v>6.6060999999999996</v>
      </c>
      <c r="E53" s="126">
        <v>6.6060999999999996</v>
      </c>
      <c r="F53" s="125">
        <v>6.5667999999999997</v>
      </c>
      <c r="G53" s="43">
        <v>6.5850999999999997</v>
      </c>
      <c r="H53" s="126">
        <v>6.5773999999999999</v>
      </c>
      <c r="I53" s="125">
        <v>6.6372</v>
      </c>
      <c r="J53" s="43">
        <v>6.6106999999999996</v>
      </c>
      <c r="K53" s="126">
        <v>6.5839999999999996</v>
      </c>
      <c r="L53" s="125">
        <v>6.7933000000000003</v>
      </c>
      <c r="M53" s="43">
        <v>6.5955000000000004</v>
      </c>
      <c r="N53" s="126">
        <v>6.5858999999999996</v>
      </c>
    </row>
    <row r="54" spans="2:14" x14ac:dyDescent="0.25">
      <c r="B54" s="122">
        <v>25</v>
      </c>
      <c r="C54" s="125">
        <v>6.5951000000000004</v>
      </c>
      <c r="D54" s="43">
        <v>6.5951000000000004</v>
      </c>
      <c r="E54" s="126">
        <v>6.5951000000000004</v>
      </c>
      <c r="F54" s="125">
        <v>6.6734999999999998</v>
      </c>
      <c r="G54" s="43">
        <v>6.6994999999999996</v>
      </c>
      <c r="H54" s="126">
        <v>6.6840000000000002</v>
      </c>
      <c r="I54" s="125">
        <v>6.7150999999999996</v>
      </c>
      <c r="J54" s="43">
        <v>6.6734999999999998</v>
      </c>
      <c r="K54" s="126">
        <v>6.6832000000000003</v>
      </c>
      <c r="L54" s="125">
        <v>6.8449999999999998</v>
      </c>
      <c r="M54" s="43">
        <v>6.7104999999999997</v>
      </c>
      <c r="N54" s="126">
        <v>6.7126999999999999</v>
      </c>
    </row>
    <row r="55" spans="2:14" x14ac:dyDescent="0.25">
      <c r="B55" s="122">
        <v>36</v>
      </c>
      <c r="C55" s="125">
        <v>6.6784999999999997</v>
      </c>
      <c r="D55" s="43">
        <v>6.6784999999999997</v>
      </c>
      <c r="E55" s="126">
        <v>6.6784999999999997</v>
      </c>
      <c r="F55" s="125">
        <v>6.7226999999999997</v>
      </c>
      <c r="G55" s="43">
        <v>6.7046000000000001</v>
      </c>
      <c r="H55" s="126">
        <v>6.7362000000000002</v>
      </c>
      <c r="I55" s="125">
        <v>6.7637</v>
      </c>
      <c r="J55" s="43">
        <v>6.7607999999999997</v>
      </c>
      <c r="K55" s="126">
        <v>6.7377000000000002</v>
      </c>
      <c r="L55" s="125">
        <v>6.8543000000000003</v>
      </c>
      <c r="M55" s="43">
        <v>6.7937000000000003</v>
      </c>
      <c r="N55" s="126">
        <v>6.7636000000000003</v>
      </c>
    </row>
    <row r="56" spans="2:14" x14ac:dyDescent="0.25">
      <c r="B56" s="122">
        <v>49</v>
      </c>
      <c r="C56" s="125">
        <v>6.6763000000000003</v>
      </c>
      <c r="D56" s="43">
        <v>6.6763000000000003</v>
      </c>
      <c r="E56" s="126">
        <v>6.6763000000000003</v>
      </c>
      <c r="F56" s="125">
        <v>6.7352999999999996</v>
      </c>
      <c r="G56" s="43">
        <v>6.7633000000000001</v>
      </c>
      <c r="H56" s="126">
        <v>6.7445000000000004</v>
      </c>
      <c r="I56" s="125">
        <v>6.782</v>
      </c>
      <c r="J56" s="43">
        <v>6.8356000000000003</v>
      </c>
      <c r="K56" s="126">
        <v>6.7622</v>
      </c>
      <c r="L56" s="125">
        <v>6.8765999999999998</v>
      </c>
      <c r="M56" s="43">
        <v>6.8724999999999996</v>
      </c>
      <c r="N56" s="126">
        <v>6.8357999999999999</v>
      </c>
    </row>
    <row r="57" spans="2:14" x14ac:dyDescent="0.25">
      <c r="B57" s="122">
        <v>64</v>
      </c>
      <c r="C57" s="125">
        <v>6.7401999999999997</v>
      </c>
      <c r="D57" s="43">
        <v>6.7401999999999997</v>
      </c>
      <c r="E57" s="126">
        <v>6.7401999999999997</v>
      </c>
      <c r="F57" s="125">
        <v>6.7430000000000003</v>
      </c>
      <c r="G57" s="43">
        <v>6.7991999999999999</v>
      </c>
      <c r="H57" s="126">
        <v>6.7510000000000003</v>
      </c>
      <c r="I57" s="125">
        <v>6.8041</v>
      </c>
      <c r="J57" s="43">
        <v>6.8452999999999999</v>
      </c>
      <c r="K57" s="126">
        <v>6.7831999999999999</v>
      </c>
      <c r="L57" s="125">
        <v>7.0049999999999999</v>
      </c>
      <c r="M57" s="43">
        <v>6.9650999999999996</v>
      </c>
      <c r="N57" s="126">
        <v>6.9882</v>
      </c>
    </row>
    <row r="58" spans="2:14" x14ac:dyDescent="0.25">
      <c r="B58" s="122">
        <v>100</v>
      </c>
      <c r="C58" s="125">
        <v>6.7325999999999997</v>
      </c>
      <c r="D58" s="43">
        <v>6.7325999999999997</v>
      </c>
      <c r="E58" s="126">
        <v>6.7325999999999997</v>
      </c>
      <c r="F58" s="125">
        <v>6.7948000000000004</v>
      </c>
      <c r="G58" s="43">
        <v>6.8456999999999999</v>
      </c>
      <c r="H58" s="126">
        <v>6.8067000000000002</v>
      </c>
      <c r="I58" s="125">
        <v>6.8715000000000002</v>
      </c>
      <c r="J58" s="43">
        <v>6.9047999999999998</v>
      </c>
      <c r="K58" s="126">
        <v>6.8597000000000001</v>
      </c>
      <c r="L58" s="125">
        <v>7.0975000000000001</v>
      </c>
      <c r="M58" s="43">
        <v>7.0380000000000003</v>
      </c>
      <c r="N58" s="126">
        <v>7.0358000000000001</v>
      </c>
    </row>
    <row r="59" spans="2:14" x14ac:dyDescent="0.25">
      <c r="B59" s="122">
        <v>144</v>
      </c>
      <c r="C59" s="125">
        <v>6.8371000000000004</v>
      </c>
      <c r="D59" s="43">
        <v>6.8371000000000004</v>
      </c>
      <c r="E59" s="126">
        <v>6.8371000000000004</v>
      </c>
      <c r="F59" s="125">
        <v>6.8380000000000001</v>
      </c>
      <c r="G59" s="43">
        <v>6.9085000000000001</v>
      </c>
      <c r="H59" s="126">
        <v>6.8532000000000002</v>
      </c>
      <c r="I59" s="125">
        <v>6.9447000000000001</v>
      </c>
      <c r="J59" s="43">
        <v>6.9480000000000004</v>
      </c>
      <c r="K59" s="126">
        <v>6.9111000000000002</v>
      </c>
      <c r="L59" s="125">
        <v>6.9854000000000003</v>
      </c>
      <c r="M59" s="43">
        <v>7.0430999999999999</v>
      </c>
      <c r="N59" s="126">
        <v>6.9897999999999998</v>
      </c>
    </row>
    <row r="60" spans="2:14" ht="15.75" thickBot="1" x14ac:dyDescent="0.3">
      <c r="B60" s="122">
        <v>225</v>
      </c>
      <c r="C60" s="127">
        <v>6.8337000000000003</v>
      </c>
      <c r="D60" s="128">
        <v>6.8337000000000003</v>
      </c>
      <c r="E60" s="129">
        <v>6.8337000000000003</v>
      </c>
      <c r="F60" s="127">
        <v>6.9490999999999996</v>
      </c>
      <c r="G60" s="128">
        <v>6.9892000000000003</v>
      </c>
      <c r="H60" s="129">
        <v>6.9573</v>
      </c>
      <c r="I60" s="127">
        <v>7.0094000000000003</v>
      </c>
      <c r="J60" s="128">
        <v>7.0384000000000002</v>
      </c>
      <c r="K60" s="129">
        <v>6.9950000000000001</v>
      </c>
      <c r="L60" s="127">
        <v>7.1538000000000004</v>
      </c>
      <c r="M60" s="128">
        <v>7.1417999999999999</v>
      </c>
      <c r="N60" s="129">
        <v>7.0968999999999998</v>
      </c>
    </row>
    <row r="61" spans="2:14" ht="15.75" thickBot="1" x14ac:dyDescent="0.3"/>
    <row r="62" spans="2:14" x14ac:dyDescent="0.25">
      <c r="B62" s="123"/>
      <c r="C62" s="130" t="s">
        <v>53</v>
      </c>
      <c r="D62" s="131" t="s">
        <v>54</v>
      </c>
      <c r="E62" s="132" t="s">
        <v>55</v>
      </c>
      <c r="F62" s="130" t="s">
        <v>53</v>
      </c>
      <c r="G62" s="131" t="s">
        <v>54</v>
      </c>
      <c r="H62" s="132" t="s">
        <v>55</v>
      </c>
      <c r="I62" s="130" t="s">
        <v>53</v>
      </c>
      <c r="J62" s="131" t="s">
        <v>54</v>
      </c>
      <c r="K62" s="132" t="s">
        <v>55</v>
      </c>
      <c r="L62" s="130" t="s">
        <v>53</v>
      </c>
      <c r="M62" s="131" t="s">
        <v>54</v>
      </c>
      <c r="N62" s="132" t="s">
        <v>55</v>
      </c>
    </row>
    <row r="63" spans="2:14" x14ac:dyDescent="0.25">
      <c r="B63" s="124">
        <v>1</v>
      </c>
      <c r="C63" s="70">
        <v>0.29389999999999999</v>
      </c>
      <c r="D63" s="35">
        <v>0.29389999999999999</v>
      </c>
      <c r="E63" s="71">
        <v>0.29389999999999999</v>
      </c>
      <c r="F63" s="70">
        <v>0.31380000000000002</v>
      </c>
      <c r="G63" s="35">
        <v>0.49390000000000001</v>
      </c>
      <c r="H63" s="71">
        <v>0.51070000000000004</v>
      </c>
      <c r="I63" s="70">
        <v>0.30909999999999999</v>
      </c>
      <c r="J63" s="35">
        <v>0.49790000000000001</v>
      </c>
      <c r="K63" s="71">
        <v>0.51070000000000004</v>
      </c>
      <c r="L63" s="70">
        <v>0.30230000000000001</v>
      </c>
      <c r="M63" s="35">
        <v>0.50919999999999999</v>
      </c>
      <c r="N63" s="71">
        <v>0.51070000000000004</v>
      </c>
    </row>
    <row r="64" spans="2:14" x14ac:dyDescent="0.25">
      <c r="B64" s="124">
        <v>4</v>
      </c>
      <c r="C64" s="70">
        <v>0.122</v>
      </c>
      <c r="D64" s="35">
        <v>0.122</v>
      </c>
      <c r="E64" s="71">
        <v>0.122</v>
      </c>
      <c r="F64" s="70">
        <v>0.12429999999999999</v>
      </c>
      <c r="G64" s="35">
        <v>0.14430000000000001</v>
      </c>
      <c r="H64" s="71">
        <v>0.121</v>
      </c>
      <c r="I64" s="70">
        <v>0.12239999999999999</v>
      </c>
      <c r="J64" s="35">
        <v>0.17460000000000001</v>
      </c>
      <c r="K64" s="71">
        <v>0.15260000000000001</v>
      </c>
      <c r="L64" s="70">
        <v>0.1255</v>
      </c>
      <c r="M64" s="35">
        <v>0.2102</v>
      </c>
      <c r="N64" s="71">
        <v>0.21310000000000001</v>
      </c>
    </row>
    <row r="65" spans="2:14" x14ac:dyDescent="0.25">
      <c r="B65" s="124">
        <v>9</v>
      </c>
      <c r="C65" s="70">
        <v>8.4199999999999997E-2</v>
      </c>
      <c r="D65" s="35">
        <v>8.4199999999999997E-2</v>
      </c>
      <c r="E65" s="71">
        <v>8.4199999999999997E-2</v>
      </c>
      <c r="F65" s="70">
        <v>7.9200000000000007E-2</v>
      </c>
      <c r="G65" s="35">
        <v>6.5600000000000006E-2</v>
      </c>
      <c r="H65" s="71">
        <v>5.4800000000000001E-2</v>
      </c>
      <c r="I65" s="70">
        <v>8.1299999999999997E-2</v>
      </c>
      <c r="J65" s="35">
        <v>8.6800000000000002E-2</v>
      </c>
      <c r="K65" s="71">
        <v>7.3400000000000007E-2</v>
      </c>
      <c r="L65" s="70">
        <v>7.9200000000000007E-2</v>
      </c>
      <c r="M65" s="35">
        <v>0.1137</v>
      </c>
      <c r="N65" s="71">
        <v>0.1011</v>
      </c>
    </row>
    <row r="66" spans="2:14" x14ac:dyDescent="0.25">
      <c r="B66" s="124">
        <v>16</v>
      </c>
      <c r="C66" s="70">
        <v>5.6500000000000002E-2</v>
      </c>
      <c r="D66" s="35">
        <v>5.6500000000000002E-2</v>
      </c>
      <c r="E66" s="71">
        <v>5.6500000000000002E-2</v>
      </c>
      <c r="F66" s="70">
        <v>6.7500000000000004E-2</v>
      </c>
      <c r="G66" s="35">
        <v>3.6900000000000002E-2</v>
      </c>
      <c r="H66" s="71">
        <v>3.8300000000000001E-2</v>
      </c>
      <c r="I66" s="70">
        <v>6.9800000000000001E-2</v>
      </c>
      <c r="J66" s="35">
        <v>5.1700000000000003E-2</v>
      </c>
      <c r="K66" s="71">
        <v>5.4899999999999997E-2</v>
      </c>
      <c r="L66" s="70">
        <v>6.0999999999999999E-2</v>
      </c>
      <c r="M66" s="35">
        <v>7.1499999999999994E-2</v>
      </c>
      <c r="N66" s="71">
        <v>7.2400000000000006E-2</v>
      </c>
    </row>
    <row r="67" spans="2:14" x14ac:dyDescent="0.25">
      <c r="B67" s="124">
        <v>25</v>
      </c>
      <c r="C67" s="70">
        <v>5.4600000000000003E-2</v>
      </c>
      <c r="D67" s="35">
        <v>5.4600000000000003E-2</v>
      </c>
      <c r="E67" s="71">
        <v>5.4600000000000003E-2</v>
      </c>
      <c r="F67" s="70">
        <v>5.4300000000000001E-2</v>
      </c>
      <c r="G67" s="35">
        <v>2.3400000000000001E-2</v>
      </c>
      <c r="H67" s="71">
        <v>2.5899999999999999E-2</v>
      </c>
      <c r="I67" s="70">
        <v>5.1299999999999998E-2</v>
      </c>
      <c r="J67" s="35">
        <v>3.44E-2</v>
      </c>
      <c r="K67" s="71">
        <v>3.3399999999999999E-2</v>
      </c>
      <c r="L67" s="70">
        <v>5.3900000000000003E-2</v>
      </c>
      <c r="M67" s="35">
        <v>4.9200000000000001E-2</v>
      </c>
      <c r="N67" s="71">
        <v>4.9000000000000002E-2</v>
      </c>
    </row>
    <row r="68" spans="2:14" x14ac:dyDescent="0.25">
      <c r="B68" s="124">
        <v>36</v>
      </c>
      <c r="C68" s="70">
        <v>4.9700000000000001E-2</v>
      </c>
      <c r="D68" s="35">
        <v>4.9700000000000001E-2</v>
      </c>
      <c r="E68" s="71">
        <v>4.9700000000000001E-2</v>
      </c>
      <c r="F68" s="70">
        <v>3.9800000000000002E-2</v>
      </c>
      <c r="G68" s="35">
        <v>1.6299999999999999E-2</v>
      </c>
      <c r="H68" s="71">
        <v>1.2500000000000001E-2</v>
      </c>
      <c r="I68" s="70">
        <v>4.6100000000000002E-2</v>
      </c>
      <c r="J68" s="35">
        <v>2.4299999999999999E-2</v>
      </c>
      <c r="K68" s="71">
        <v>2.64E-2</v>
      </c>
      <c r="L68" s="70">
        <v>5.0700000000000002E-2</v>
      </c>
      <c r="M68" s="35">
        <v>3.5999999999999997E-2</v>
      </c>
      <c r="N68" s="71">
        <v>3.8100000000000002E-2</v>
      </c>
    </row>
    <row r="69" spans="2:14" x14ac:dyDescent="0.25">
      <c r="B69" s="124">
        <v>49</v>
      </c>
      <c r="C69" s="70">
        <v>3.6499999999999998E-2</v>
      </c>
      <c r="D69" s="35">
        <v>3.6499999999999998E-2</v>
      </c>
      <c r="E69" s="71">
        <v>3.6499999999999998E-2</v>
      </c>
      <c r="F69" s="70">
        <v>3.7400000000000003E-2</v>
      </c>
      <c r="G69" s="35">
        <v>1.1900000000000001E-2</v>
      </c>
      <c r="H69" s="71">
        <v>1.41E-2</v>
      </c>
      <c r="I69" s="70">
        <v>4.4699999999999997E-2</v>
      </c>
      <c r="J69" s="35">
        <v>1.8100000000000002E-2</v>
      </c>
      <c r="K69" s="71">
        <v>2.4E-2</v>
      </c>
      <c r="L69" s="70">
        <v>5.3100000000000001E-2</v>
      </c>
      <c r="M69" s="35">
        <v>2.7400000000000001E-2</v>
      </c>
      <c r="N69" s="71">
        <v>2.9700000000000001E-2</v>
      </c>
    </row>
    <row r="70" spans="2:14" x14ac:dyDescent="0.25">
      <c r="B70" s="124">
        <v>64</v>
      </c>
      <c r="C70" s="70">
        <v>3.6499999999999998E-2</v>
      </c>
      <c r="D70" s="35">
        <v>3.6499999999999998E-2</v>
      </c>
      <c r="E70" s="71">
        <v>3.6499999999999998E-2</v>
      </c>
      <c r="F70" s="70">
        <v>4.7199999999999999E-2</v>
      </c>
      <c r="G70" s="35">
        <v>9.1000000000000004E-3</v>
      </c>
      <c r="H70" s="71">
        <v>1.43E-2</v>
      </c>
      <c r="I70" s="70">
        <v>3.32E-2</v>
      </c>
      <c r="J70" s="35">
        <v>1.41E-2</v>
      </c>
      <c r="K70" s="71">
        <v>1.8499999999999999E-2</v>
      </c>
      <c r="L70" s="70">
        <v>4.7600000000000003E-2</v>
      </c>
      <c r="M70" s="35">
        <v>2.1499999999999998E-2</v>
      </c>
      <c r="N70" s="71">
        <v>2.0299999999999999E-2</v>
      </c>
    </row>
    <row r="71" spans="2:14" x14ac:dyDescent="0.25">
      <c r="B71" s="124">
        <v>100</v>
      </c>
      <c r="C71" s="70">
        <v>2.75E-2</v>
      </c>
      <c r="D71" s="35">
        <v>2.75E-2</v>
      </c>
      <c r="E71" s="71">
        <v>2.75E-2</v>
      </c>
      <c r="F71" s="70">
        <v>2.7799999999999998E-2</v>
      </c>
      <c r="G71" s="35">
        <v>5.7999999999999996E-3</v>
      </c>
      <c r="H71" s="71">
        <v>9.1999999999999998E-3</v>
      </c>
      <c r="I71" s="70">
        <v>2.7300000000000001E-2</v>
      </c>
      <c r="J71" s="35">
        <v>9.1999999999999998E-3</v>
      </c>
      <c r="K71" s="71">
        <v>1.18E-2</v>
      </c>
      <c r="L71" s="70">
        <v>3.5099999999999999E-2</v>
      </c>
      <c r="M71" s="35">
        <v>1.44E-2</v>
      </c>
      <c r="N71" s="71">
        <v>1.4500000000000001E-2</v>
      </c>
    </row>
    <row r="72" spans="2:14" x14ac:dyDescent="0.25">
      <c r="B72" s="124">
        <v>144</v>
      </c>
      <c r="C72" s="70">
        <v>2.8500000000000001E-2</v>
      </c>
      <c r="D72" s="35">
        <v>2.8500000000000001E-2</v>
      </c>
      <c r="E72" s="71">
        <v>2.8500000000000001E-2</v>
      </c>
      <c r="F72" s="70">
        <v>3.0200000000000001E-2</v>
      </c>
      <c r="G72" s="35">
        <v>4.0000000000000001E-3</v>
      </c>
      <c r="H72" s="71">
        <v>8.3000000000000001E-3</v>
      </c>
      <c r="I72" s="70">
        <v>1.9199999999999998E-2</v>
      </c>
      <c r="J72" s="35">
        <v>6.4000000000000003E-3</v>
      </c>
      <c r="K72" s="71">
        <v>8.2000000000000007E-3</v>
      </c>
      <c r="L72" s="70">
        <v>3.85E-2</v>
      </c>
      <c r="M72" s="35">
        <v>1.04E-2</v>
      </c>
      <c r="N72" s="71">
        <v>1.26E-2</v>
      </c>
    </row>
    <row r="73" spans="2:14" ht="15.75" thickBot="1" x14ac:dyDescent="0.3">
      <c r="B73" s="124">
        <v>225</v>
      </c>
      <c r="C73" s="72">
        <v>3.1099999999999999E-2</v>
      </c>
      <c r="D73" s="73">
        <v>3.1099999999999999E-2</v>
      </c>
      <c r="E73" s="74">
        <v>3.1099999999999999E-2</v>
      </c>
      <c r="F73" s="72">
        <v>1.78E-2</v>
      </c>
      <c r="G73" s="73">
        <v>2.5000000000000001E-3</v>
      </c>
      <c r="H73" s="74">
        <v>4.4000000000000003E-3</v>
      </c>
      <c r="I73" s="72">
        <v>1.7100000000000001E-2</v>
      </c>
      <c r="J73" s="73">
        <v>4.1000000000000003E-3</v>
      </c>
      <c r="K73" s="74">
        <v>5.8999999999999999E-3</v>
      </c>
      <c r="L73" s="72">
        <v>1.7100000000000001E-2</v>
      </c>
      <c r="M73" s="73">
        <v>6.8999999999999999E-3</v>
      </c>
      <c r="N73" s="74">
        <v>8.3999999999999995E-3</v>
      </c>
    </row>
  </sheetData>
  <mergeCells count="8">
    <mergeCell ref="B1:G1"/>
    <mergeCell ref="H1:M1"/>
    <mergeCell ref="N1:S1"/>
    <mergeCell ref="T1:Y1"/>
    <mergeCell ref="L48:N48"/>
    <mergeCell ref="I48:K48"/>
    <mergeCell ref="F48:H48"/>
    <mergeCell ref="C48:E4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3"/>
  <sheetViews>
    <sheetView topLeftCell="H1" zoomScale="85" zoomScaleNormal="85" workbookViewId="0">
      <selection activeCell="W30" sqref="W30"/>
    </sheetView>
  </sheetViews>
  <sheetFormatPr baseColWidth="10" defaultRowHeight="15" x14ac:dyDescent="0.25"/>
  <cols>
    <col min="1" max="1" width="8.5703125" customWidth="1"/>
    <col min="2" max="2" width="8.42578125" customWidth="1"/>
    <col min="3" max="3" width="8.85546875" customWidth="1"/>
    <col min="4" max="4" width="9.42578125" customWidth="1"/>
    <col min="5" max="7" width="10" customWidth="1"/>
    <col min="8" max="8" width="9.28515625" customWidth="1"/>
    <col min="9" max="9" width="9.140625" customWidth="1"/>
    <col min="10" max="12" width="7.85546875" customWidth="1"/>
    <col min="13" max="13" width="9.42578125" customWidth="1"/>
    <col min="14" max="15" width="8.85546875" customWidth="1"/>
    <col min="16" max="18" width="7.7109375" customWidth="1"/>
    <col min="19" max="19" width="8.7109375" customWidth="1"/>
    <col min="20" max="20" width="9.140625" customWidth="1"/>
    <col min="21" max="21" width="8.28515625" customWidth="1"/>
    <col min="22" max="24" width="8" customWidth="1"/>
    <col min="25" max="25" width="7.28515625" customWidth="1"/>
    <col min="26" max="26" width="7.5703125" customWidth="1"/>
    <col min="27" max="27" width="8.5703125" customWidth="1"/>
  </cols>
  <sheetData>
    <row r="1" spans="1:26" x14ac:dyDescent="0.25">
      <c r="A1" s="65"/>
      <c r="B1" s="150">
        <v>5.0000000000000001E-3</v>
      </c>
      <c r="C1" s="146"/>
      <c r="D1" s="146"/>
      <c r="E1" s="146"/>
      <c r="F1" s="146"/>
      <c r="G1" s="148"/>
      <c r="H1" s="151">
        <v>0.01</v>
      </c>
      <c r="I1" s="141"/>
      <c r="J1" s="141"/>
      <c r="K1" s="141"/>
      <c r="L1" s="141"/>
      <c r="M1" s="143"/>
      <c r="N1" s="151">
        <v>0.02</v>
      </c>
      <c r="O1" s="141"/>
      <c r="P1" s="141"/>
      <c r="Q1" s="141"/>
      <c r="R1" s="141"/>
      <c r="S1" s="143"/>
      <c r="T1" s="151">
        <v>0.05</v>
      </c>
      <c r="U1" s="141"/>
      <c r="V1" s="141"/>
      <c r="W1" s="141"/>
      <c r="X1" s="141"/>
      <c r="Y1" s="143"/>
    </row>
    <row r="2" spans="1:26" x14ac:dyDescent="0.25">
      <c r="A2" s="65" t="s">
        <v>24</v>
      </c>
      <c r="B2" s="67" t="s">
        <v>27</v>
      </c>
      <c r="C2" s="68" t="s">
        <v>26</v>
      </c>
      <c r="D2" s="68" t="s">
        <v>28</v>
      </c>
      <c r="E2" s="68" t="s">
        <v>29</v>
      </c>
      <c r="F2" s="68" t="s">
        <v>44</v>
      </c>
      <c r="G2" s="69" t="s">
        <v>31</v>
      </c>
      <c r="H2" s="67" t="s">
        <v>27</v>
      </c>
      <c r="I2" s="68" t="s">
        <v>26</v>
      </c>
      <c r="J2" s="68" t="s">
        <v>28</v>
      </c>
      <c r="K2" s="68" t="s">
        <v>29</v>
      </c>
      <c r="L2" s="68" t="s">
        <v>44</v>
      </c>
      <c r="M2" s="69" t="s">
        <v>31</v>
      </c>
      <c r="N2" s="67" t="s">
        <v>27</v>
      </c>
      <c r="O2" s="68" t="s">
        <v>26</v>
      </c>
      <c r="P2" s="68" t="s">
        <v>28</v>
      </c>
      <c r="Q2" s="68" t="s">
        <v>29</v>
      </c>
      <c r="R2" s="68" t="s">
        <v>44</v>
      </c>
      <c r="S2" s="69" t="s">
        <v>31</v>
      </c>
      <c r="T2" s="67" t="s">
        <v>27</v>
      </c>
      <c r="U2" s="68" t="s">
        <v>26</v>
      </c>
      <c r="V2" s="68" t="s">
        <v>28</v>
      </c>
      <c r="W2" s="68" t="s">
        <v>29</v>
      </c>
      <c r="X2" s="68" t="s">
        <v>44</v>
      </c>
      <c r="Y2" s="69" t="s">
        <v>31</v>
      </c>
      <c r="Z2">
        <f>F4/L4</f>
        <v>4.1745182012847968</v>
      </c>
    </row>
    <row r="3" spans="1:26" x14ac:dyDescent="0.25">
      <c r="A3" s="65">
        <v>1</v>
      </c>
      <c r="B3" s="13">
        <v>9.0329999999999995</v>
      </c>
      <c r="C3" s="35">
        <v>0.29389999999999999</v>
      </c>
      <c r="D3" s="35">
        <v>4.9680999999999997</v>
      </c>
      <c r="E3" s="35">
        <v>0.41870000000000002</v>
      </c>
      <c r="F3" s="87"/>
      <c r="G3" s="91"/>
      <c r="H3" s="70">
        <v>9.0329999999999995</v>
      </c>
      <c r="I3" s="35">
        <v>0.29389999999999999</v>
      </c>
      <c r="J3" s="35">
        <v>4.9801000000000002</v>
      </c>
      <c r="K3" s="35">
        <v>0.41670000000000001</v>
      </c>
      <c r="L3" s="87"/>
      <c r="M3" s="88"/>
      <c r="N3" s="80">
        <v>9.0329999999999995</v>
      </c>
      <c r="O3" s="81">
        <v>0.29389999999999999</v>
      </c>
      <c r="P3" s="81">
        <v>4.9626000000000001</v>
      </c>
      <c r="Q3" s="81">
        <v>0.41959999999999997</v>
      </c>
      <c r="R3" s="81"/>
      <c r="S3" s="31"/>
      <c r="T3" s="80">
        <v>9.0329999999999995</v>
      </c>
      <c r="U3" s="81">
        <v>0.29389999999999999</v>
      </c>
      <c r="V3" s="81">
        <v>5.0770999999999997</v>
      </c>
      <c r="W3" s="81">
        <v>0.4002</v>
      </c>
      <c r="X3" s="89"/>
      <c r="Y3" s="90"/>
      <c r="Z3">
        <f t="shared" ref="Z3:Z13" si="0">F5/L5</f>
        <v>3.6858846918489068</v>
      </c>
    </row>
    <row r="4" spans="1:26" x14ac:dyDescent="0.25">
      <c r="A4" s="65">
        <v>4</v>
      </c>
      <c r="B4" s="13">
        <v>7.7819000000000003</v>
      </c>
      <c r="C4" s="35">
        <v>0.15920000000000001</v>
      </c>
      <c r="D4" s="35">
        <v>5.5974000000000004</v>
      </c>
      <c r="E4" s="35">
        <v>0.1585</v>
      </c>
      <c r="F4" s="35">
        <v>3899</v>
      </c>
      <c r="G4" s="71">
        <v>8.9560116768715534E-3</v>
      </c>
      <c r="H4" s="70">
        <v>7.7896000000000001</v>
      </c>
      <c r="I4" s="35">
        <v>0.15559999999999999</v>
      </c>
      <c r="J4" s="35">
        <v>5.5968999999999998</v>
      </c>
      <c r="K4" s="35">
        <v>0.1595</v>
      </c>
      <c r="L4" s="35">
        <v>934</v>
      </c>
      <c r="M4">
        <v>8.992447378048005E-3</v>
      </c>
      <c r="N4" s="80">
        <v>7.8089000000000004</v>
      </c>
      <c r="O4" s="81">
        <v>0.1608</v>
      </c>
      <c r="P4" s="81">
        <v>5.6363000000000003</v>
      </c>
      <c r="Q4" s="81">
        <v>0.1565</v>
      </c>
      <c r="R4" s="81">
        <v>251</v>
      </c>
      <c r="S4" s="31">
        <v>1.3139073819444446E-2</v>
      </c>
      <c r="T4" s="80">
        <v>7.2927</v>
      </c>
      <c r="U4" s="81">
        <v>9.9099999999999994E-2</v>
      </c>
      <c r="V4" s="81">
        <v>5.3421000000000003</v>
      </c>
      <c r="W4" s="81">
        <v>0.1361</v>
      </c>
      <c r="X4" s="81">
        <v>19</v>
      </c>
      <c r="Y4" s="66">
        <v>1.6630958333333331E-2</v>
      </c>
      <c r="Z4">
        <f t="shared" si="0"/>
        <v>4.1551724137931032</v>
      </c>
    </row>
    <row r="5" spans="1:26" x14ac:dyDescent="0.25">
      <c r="A5" s="65">
        <v>9</v>
      </c>
      <c r="B5" s="13">
        <v>7.5068000000000001</v>
      </c>
      <c r="C5" s="35">
        <v>0.10979999999999999</v>
      </c>
      <c r="D5" s="35">
        <v>6.0122999999999998</v>
      </c>
      <c r="E5" s="35">
        <v>8.1199999999999994E-2</v>
      </c>
      <c r="F5" s="35">
        <v>1854</v>
      </c>
      <c r="G5" s="71">
        <v>3.0380891975478642E-2</v>
      </c>
      <c r="H5" s="70">
        <v>7.4542999999999999</v>
      </c>
      <c r="I5" s="35">
        <v>0.11409999999999999</v>
      </c>
      <c r="J5" s="35">
        <v>5.9482999999999997</v>
      </c>
      <c r="K5" s="35">
        <v>8.2900000000000001E-2</v>
      </c>
      <c r="L5" s="35">
        <v>503</v>
      </c>
      <c r="M5" s="14">
        <v>6.1635796070460706E-2</v>
      </c>
      <c r="N5" s="80">
        <v>7.4104999999999999</v>
      </c>
      <c r="O5" s="81">
        <v>0.10290000000000001</v>
      </c>
      <c r="P5" s="81">
        <v>5.9326999999999996</v>
      </c>
      <c r="Q5" s="81">
        <v>8.0399999999999999E-2</v>
      </c>
      <c r="R5" s="81">
        <v>106</v>
      </c>
      <c r="S5" s="31">
        <v>4.4748671228070178E-2</v>
      </c>
      <c r="T5" s="80">
        <v>7.5369000000000002</v>
      </c>
      <c r="U5" s="81">
        <v>0.1157</v>
      </c>
      <c r="V5" s="81">
        <v>6.2618999999999998</v>
      </c>
      <c r="W5" s="81">
        <v>0.06</v>
      </c>
      <c r="X5" s="81">
        <v>24</v>
      </c>
      <c r="Y5" s="66">
        <v>3.7660767948717949E-2</v>
      </c>
      <c r="Z5">
        <f t="shared" si="0"/>
        <v>3.3389121338912133</v>
      </c>
    </row>
    <row r="6" spans="1:26" x14ac:dyDescent="0.25">
      <c r="A6" s="65">
        <v>16</v>
      </c>
      <c r="B6" s="13">
        <v>7.4267000000000003</v>
      </c>
      <c r="C6" s="35">
        <v>8.8400000000000006E-2</v>
      </c>
      <c r="D6" s="35">
        <v>6.2916999999999996</v>
      </c>
      <c r="E6" s="35">
        <v>4.8800000000000003E-2</v>
      </c>
      <c r="F6" s="35">
        <v>1205</v>
      </c>
      <c r="G6" s="71">
        <v>6.7165938703314082E-2</v>
      </c>
      <c r="H6" s="70">
        <v>7.3625999999999996</v>
      </c>
      <c r="I6" s="35">
        <v>8.6400000000000005E-2</v>
      </c>
      <c r="J6" s="35">
        <v>6.2152000000000003</v>
      </c>
      <c r="K6" s="35">
        <v>5.0200000000000002E-2</v>
      </c>
      <c r="L6" s="35">
        <v>290</v>
      </c>
      <c r="M6" s="14">
        <v>0.13287867813620072</v>
      </c>
      <c r="N6" s="80">
        <v>7.3578999999999999</v>
      </c>
      <c r="O6" s="81">
        <v>8.6199999999999999E-2</v>
      </c>
      <c r="P6" s="81">
        <v>6.2390999999999996</v>
      </c>
      <c r="Q6" s="81">
        <v>4.7899999999999998E-2</v>
      </c>
      <c r="R6" s="81">
        <v>74</v>
      </c>
      <c r="S6" s="31">
        <v>0.16724112407407407</v>
      </c>
      <c r="T6" s="80">
        <v>7.3472999999999997</v>
      </c>
      <c r="U6" s="81">
        <v>5.8700000000000002E-2</v>
      </c>
      <c r="V6" s="81">
        <v>6.4142000000000001</v>
      </c>
      <c r="W6" s="81">
        <v>3.39E-2</v>
      </c>
      <c r="X6" s="81">
        <v>12</v>
      </c>
      <c r="Y6" s="66">
        <v>0.18055076666666667</v>
      </c>
      <c r="Z6">
        <f t="shared" si="0"/>
        <v>3.9285714285714284</v>
      </c>
    </row>
    <row r="7" spans="1:26" x14ac:dyDescent="0.25">
      <c r="A7" s="65">
        <v>25</v>
      </c>
      <c r="B7" s="13">
        <v>7.3312999999999997</v>
      </c>
      <c r="C7" s="35">
        <v>7.1900000000000006E-2</v>
      </c>
      <c r="D7" s="35">
        <v>6.4170999999999996</v>
      </c>
      <c r="E7" s="35">
        <v>3.27E-2</v>
      </c>
      <c r="F7" s="35">
        <v>798</v>
      </c>
      <c r="G7" s="71">
        <v>0.29162310620499787</v>
      </c>
      <c r="H7" s="70">
        <v>7.3063000000000002</v>
      </c>
      <c r="I7" s="35">
        <v>7.85E-2</v>
      </c>
      <c r="J7" s="35">
        <v>6.3795000000000002</v>
      </c>
      <c r="K7" s="35">
        <v>3.3599999999999998E-2</v>
      </c>
      <c r="L7" s="35">
        <v>239</v>
      </c>
      <c r="M7" s="14">
        <v>0.26663282894736839</v>
      </c>
      <c r="N7" s="80">
        <v>7.3807</v>
      </c>
      <c r="O7" s="81">
        <v>7.6399999999999996E-2</v>
      </c>
      <c r="P7" s="81">
        <v>6.4813000000000001</v>
      </c>
      <c r="Q7" s="81">
        <v>3.15E-2</v>
      </c>
      <c r="R7" s="81">
        <v>59</v>
      </c>
      <c r="S7" s="31">
        <v>0.2906573003472222</v>
      </c>
      <c r="T7" s="80">
        <v>7.4198000000000004</v>
      </c>
      <c r="U7" s="81">
        <v>7.6499999999999999E-2</v>
      </c>
      <c r="V7" s="81">
        <v>6.6886000000000001</v>
      </c>
      <c r="W7" s="81">
        <v>2.1000000000000001E-2</v>
      </c>
      <c r="X7" s="81">
        <v>12</v>
      </c>
      <c r="Y7" s="66">
        <v>0.39263209999999998</v>
      </c>
      <c r="Z7">
        <f t="shared" si="0"/>
        <v>3.4444444444444446</v>
      </c>
    </row>
    <row r="8" spans="1:26" x14ac:dyDescent="0.25">
      <c r="A8" s="65">
        <v>36</v>
      </c>
      <c r="B8" s="13">
        <v>7.3242000000000003</v>
      </c>
      <c r="C8" s="35">
        <v>5.9700000000000003E-2</v>
      </c>
      <c r="D8" s="35">
        <v>6.5589000000000004</v>
      </c>
      <c r="E8" s="35">
        <v>2.3199999999999998E-2</v>
      </c>
      <c r="F8" s="35">
        <v>550</v>
      </c>
      <c r="G8" s="71">
        <v>0.46866235188620903</v>
      </c>
      <c r="H8" s="70">
        <v>7.3089000000000004</v>
      </c>
      <c r="I8" s="35">
        <v>5.96E-2</v>
      </c>
      <c r="J8" s="35">
        <v>6.5313999999999997</v>
      </c>
      <c r="K8" s="35">
        <v>2.4E-2</v>
      </c>
      <c r="L8" s="35">
        <v>140</v>
      </c>
      <c r="M8" s="14">
        <v>0.47767516602067184</v>
      </c>
      <c r="N8" s="80">
        <v>7.2744</v>
      </c>
      <c r="O8" s="81">
        <v>6.7299999999999999E-2</v>
      </c>
      <c r="P8" s="81">
        <v>6.5233999999999996</v>
      </c>
      <c r="Q8" s="81">
        <v>2.2499999999999999E-2</v>
      </c>
      <c r="R8" s="81">
        <v>46</v>
      </c>
      <c r="S8" s="31">
        <v>0.46404585904761908</v>
      </c>
      <c r="T8" s="80">
        <v>7.3593999999999999</v>
      </c>
      <c r="U8" s="81">
        <v>4.87E-2</v>
      </c>
      <c r="V8" s="81">
        <v>6.7613000000000003</v>
      </c>
      <c r="W8" s="81">
        <v>1.43E-2</v>
      </c>
      <c r="X8" s="81">
        <v>12</v>
      </c>
      <c r="Y8" s="66">
        <v>0.78239828333333328</v>
      </c>
      <c r="Z8">
        <f t="shared" si="0"/>
        <v>4.8875000000000002</v>
      </c>
    </row>
    <row r="9" spans="1:26" x14ac:dyDescent="0.25">
      <c r="A9" s="65">
        <v>49</v>
      </c>
      <c r="B9" s="13">
        <v>7.2732999999999999</v>
      </c>
      <c r="C9" s="35">
        <v>5.4800000000000001E-2</v>
      </c>
      <c r="D9" s="35">
        <v>6.6153000000000004</v>
      </c>
      <c r="E9" s="35">
        <v>1.7399999999999999E-2</v>
      </c>
      <c r="F9" s="35">
        <v>465</v>
      </c>
      <c r="G9" s="71">
        <v>0.79075227599118947</v>
      </c>
      <c r="H9" s="70">
        <v>7.3125999999999998</v>
      </c>
      <c r="I9" s="35">
        <v>5.8599999999999999E-2</v>
      </c>
      <c r="J9" s="35">
        <v>6.6429</v>
      </c>
      <c r="K9" s="35">
        <v>1.7999999999999999E-2</v>
      </c>
      <c r="L9" s="35">
        <v>135</v>
      </c>
      <c r="M9" s="14">
        <v>0.80202955228494621</v>
      </c>
      <c r="N9" s="80">
        <v>7.3395999999999999</v>
      </c>
      <c r="O9" s="81">
        <v>5.6899999999999999E-2</v>
      </c>
      <c r="P9" s="81">
        <v>6.6948999999999996</v>
      </c>
      <c r="Q9" s="81">
        <v>1.66E-2</v>
      </c>
      <c r="R9" s="81">
        <v>35</v>
      </c>
      <c r="S9" s="31">
        <v>0.75597658680555557</v>
      </c>
      <c r="T9" s="80">
        <v>7.2134</v>
      </c>
      <c r="U9" s="81">
        <v>7.5600000000000001E-2</v>
      </c>
      <c r="V9" s="81">
        <v>6.7091000000000003</v>
      </c>
      <c r="W9" s="81">
        <v>1.0500000000000001E-2</v>
      </c>
      <c r="X9" s="81">
        <v>12</v>
      </c>
      <c r="Y9" s="66">
        <v>1.0683573166666667</v>
      </c>
      <c r="Z9">
        <f t="shared" si="0"/>
        <v>3.4874999999999998</v>
      </c>
    </row>
    <row r="10" spans="1:26" x14ac:dyDescent="0.25">
      <c r="A10" s="65">
        <v>64</v>
      </c>
      <c r="B10" s="13">
        <v>7.2888999999999999</v>
      </c>
      <c r="C10" s="35">
        <v>5.0299999999999997E-2</v>
      </c>
      <c r="D10" s="35">
        <v>6.7117000000000004</v>
      </c>
      <c r="E10" s="35">
        <v>1.35E-2</v>
      </c>
      <c r="F10" s="35">
        <v>391</v>
      </c>
      <c r="G10" s="71">
        <v>1.2161796406140353</v>
      </c>
      <c r="H10" s="70">
        <v>7.2830000000000004</v>
      </c>
      <c r="I10" s="35">
        <v>4.4900000000000002E-2</v>
      </c>
      <c r="J10" s="35">
        <v>6.6948999999999996</v>
      </c>
      <c r="K10" s="35">
        <v>1.4E-2</v>
      </c>
      <c r="L10" s="35">
        <v>80</v>
      </c>
      <c r="M10" s="14">
        <v>1.255971744927536</v>
      </c>
      <c r="N10" s="80">
        <v>7.3497000000000003</v>
      </c>
      <c r="O10" s="81">
        <v>4.6699999999999998E-2</v>
      </c>
      <c r="P10" s="81">
        <v>6.7851999999999997</v>
      </c>
      <c r="Q10" s="81">
        <v>1.2800000000000001E-2</v>
      </c>
      <c r="R10" s="81">
        <v>25</v>
      </c>
      <c r="S10" s="31">
        <v>1.5019533249999999</v>
      </c>
      <c r="T10" s="80">
        <v>7.4946000000000002</v>
      </c>
      <c r="U10" s="81">
        <v>2.86E-2</v>
      </c>
      <c r="V10" s="81">
        <v>7.0594000000000001</v>
      </c>
      <c r="W10" s="81">
        <v>7.6E-3</v>
      </c>
      <c r="X10" s="81">
        <v>12</v>
      </c>
      <c r="Y10" s="66">
        <v>1.4883863499999999</v>
      </c>
      <c r="Z10">
        <f t="shared" si="0"/>
        <v>3.3461538461538463</v>
      </c>
    </row>
    <row r="11" spans="1:26" x14ac:dyDescent="0.25">
      <c r="A11" s="65">
        <v>100</v>
      </c>
      <c r="B11" s="13">
        <v>7.2610999999999999</v>
      </c>
      <c r="C11" s="35">
        <v>4.2299999999999997E-2</v>
      </c>
      <c r="D11" s="35">
        <v>6.798</v>
      </c>
      <c r="E11" s="35">
        <v>8.8000000000000005E-3</v>
      </c>
      <c r="F11" s="35">
        <v>279</v>
      </c>
      <c r="G11" s="71">
        <v>2.5480622061567164</v>
      </c>
      <c r="H11" s="70">
        <v>7.3049999999999997</v>
      </c>
      <c r="I11" s="35">
        <v>4.4900000000000002E-2</v>
      </c>
      <c r="J11" s="35">
        <v>6.8318000000000003</v>
      </c>
      <c r="K11" s="35">
        <v>9.1000000000000004E-3</v>
      </c>
      <c r="L11" s="35">
        <v>80</v>
      </c>
      <c r="M11" s="14">
        <v>2.4794480577294689</v>
      </c>
      <c r="N11" s="80">
        <v>7.2275</v>
      </c>
      <c r="O11" s="81">
        <v>3.6700000000000003E-2</v>
      </c>
      <c r="P11" s="81">
        <v>6.7758000000000003</v>
      </c>
      <c r="Q11" s="81">
        <v>8.3999999999999995E-3</v>
      </c>
      <c r="R11" s="81">
        <v>16</v>
      </c>
      <c r="S11" s="31">
        <v>1.8565667666666665</v>
      </c>
      <c r="T11" s="80">
        <v>7.1398000000000001</v>
      </c>
      <c r="U11" s="81">
        <v>3.7400000000000003E-2</v>
      </c>
      <c r="V11" s="81">
        <v>6.8003999999999998</v>
      </c>
      <c r="W11" s="81">
        <v>4.8999999999999998E-3</v>
      </c>
      <c r="X11" s="81">
        <v>12</v>
      </c>
      <c r="Y11" s="66">
        <v>7.4553078833333331</v>
      </c>
      <c r="Z11">
        <f t="shared" si="0"/>
        <v>3.1627906976744184</v>
      </c>
    </row>
    <row r="12" spans="1:26" x14ac:dyDescent="0.25">
      <c r="A12" s="65">
        <v>144</v>
      </c>
      <c r="B12" s="13">
        <v>7.2351000000000001</v>
      </c>
      <c r="C12" s="35">
        <v>3.3300000000000003E-2</v>
      </c>
      <c r="D12" s="35">
        <v>6.8483999999999998</v>
      </c>
      <c r="E12" s="35">
        <v>6.1999999999999998E-3</v>
      </c>
      <c r="F12" s="35">
        <v>174</v>
      </c>
      <c r="G12" s="71">
        <v>4.742606783640082</v>
      </c>
      <c r="H12" s="70">
        <v>7.2232000000000003</v>
      </c>
      <c r="I12" s="35">
        <v>3.5799999999999998E-2</v>
      </c>
      <c r="J12" s="35">
        <v>6.8273000000000001</v>
      </c>
      <c r="K12" s="35">
        <v>6.4999999999999997E-3</v>
      </c>
      <c r="L12" s="35">
        <v>52</v>
      </c>
      <c r="M12" s="14">
        <v>5.0537765601626017</v>
      </c>
      <c r="N12" s="80">
        <v>7.1329000000000002</v>
      </c>
      <c r="O12" s="81">
        <v>2.07E-2</v>
      </c>
      <c r="P12" s="81">
        <v>6.7565999999999997</v>
      </c>
      <c r="Q12" s="81">
        <v>6.0000000000000001E-3</v>
      </c>
      <c r="R12" s="81">
        <v>12</v>
      </c>
      <c r="S12" s="31">
        <v>8.847382866666667</v>
      </c>
      <c r="T12" s="80">
        <v>7.3227000000000002</v>
      </c>
      <c r="U12" s="81">
        <v>2.9600000000000001E-2</v>
      </c>
      <c r="V12" s="81">
        <v>7.0457000000000001</v>
      </c>
      <c r="W12" s="81">
        <v>3.2000000000000002E-3</v>
      </c>
      <c r="X12" s="81">
        <v>12</v>
      </c>
      <c r="Y12" s="66">
        <v>5.6444395666666667</v>
      </c>
      <c r="Z12" t="e">
        <f t="shared" si="0"/>
        <v>#DIV/0!</v>
      </c>
    </row>
    <row r="13" spans="1:26" ht="15.75" thickBot="1" x14ac:dyDescent="0.3">
      <c r="A13" s="65">
        <v>225</v>
      </c>
      <c r="B13" s="15">
        <v>7.2371999999999996</v>
      </c>
      <c r="C13" s="73">
        <v>2.93E-2</v>
      </c>
      <c r="D13" s="73">
        <v>6.9273999999999996</v>
      </c>
      <c r="E13" s="73">
        <v>4.0000000000000001E-3</v>
      </c>
      <c r="F13" s="73">
        <v>136</v>
      </c>
      <c r="G13" s="74">
        <v>10.720733010533333</v>
      </c>
      <c r="H13" s="72">
        <v>7.2274000000000003</v>
      </c>
      <c r="I13" s="73">
        <v>3.2300000000000002E-2</v>
      </c>
      <c r="J13" s="73">
        <v>6.9093</v>
      </c>
      <c r="K13" s="73">
        <v>4.1999999999999997E-3</v>
      </c>
      <c r="L13" s="73">
        <v>43</v>
      </c>
      <c r="M13" s="16">
        <v>11.651684430208332</v>
      </c>
      <c r="N13" s="82">
        <v>7.2877999999999998</v>
      </c>
      <c r="O13" s="83">
        <v>3.2399999999999998E-2</v>
      </c>
      <c r="P13" s="83">
        <v>6.9870000000000001</v>
      </c>
      <c r="Q13" s="83">
        <v>3.8E-3</v>
      </c>
      <c r="R13" s="83">
        <v>13</v>
      </c>
      <c r="S13" s="34">
        <v>14.785830833333334</v>
      </c>
      <c r="T13" s="82">
        <v>7.1132</v>
      </c>
      <c r="U13" s="83">
        <v>2.7E-2</v>
      </c>
      <c r="V13" s="83">
        <v>6.8973000000000004</v>
      </c>
      <c r="W13" s="83">
        <v>2E-3</v>
      </c>
      <c r="X13" s="83">
        <v>12</v>
      </c>
      <c r="Y13" s="84">
        <v>15.328802849999999</v>
      </c>
      <c r="Z13" t="e">
        <f t="shared" si="0"/>
        <v>#DIV/0!</v>
      </c>
    </row>
  </sheetData>
  <mergeCells count="4">
    <mergeCell ref="B1:G1"/>
    <mergeCell ref="H1:M1"/>
    <mergeCell ref="N1:S1"/>
    <mergeCell ref="T1:Y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Z45"/>
  <sheetViews>
    <sheetView zoomScale="85" zoomScaleNormal="85" workbookViewId="0">
      <selection activeCell="N33" sqref="N32:N33"/>
    </sheetView>
  </sheetViews>
  <sheetFormatPr baseColWidth="10" defaultRowHeight="15" x14ac:dyDescent="0.25"/>
  <cols>
    <col min="6" max="6" width="2.5703125" style="98" customWidth="1"/>
    <col min="11" max="11" width="11.42578125" style="20"/>
    <col min="16" max="16" width="39" customWidth="1"/>
    <col min="20" max="20" width="31.28515625" customWidth="1"/>
    <col min="21" max="21" width="10.140625" style="119" customWidth="1"/>
    <col min="22" max="22" width="11.28515625" style="120" customWidth="1"/>
    <col min="23" max="23" width="8" style="119" customWidth="1"/>
    <col min="24" max="24" width="9.140625" style="120" customWidth="1"/>
  </cols>
  <sheetData>
    <row r="1" spans="1:26" x14ac:dyDescent="0.25">
      <c r="A1" s="101" t="s">
        <v>12</v>
      </c>
      <c r="B1" s="152" t="s">
        <v>48</v>
      </c>
      <c r="C1" s="152"/>
      <c r="D1" s="152"/>
      <c r="E1" s="153"/>
      <c r="F1" s="99"/>
      <c r="G1" s="154" t="s">
        <v>49</v>
      </c>
      <c r="H1" s="152"/>
      <c r="I1" s="152"/>
      <c r="J1" s="153"/>
      <c r="K1" s="97"/>
      <c r="L1" s="101" t="s">
        <v>12</v>
      </c>
      <c r="M1" s="152" t="s">
        <v>51</v>
      </c>
      <c r="N1" s="152"/>
      <c r="O1" s="152"/>
      <c r="P1" s="153"/>
      <c r="U1" s="117">
        <v>8.5387293653501004</v>
      </c>
      <c r="V1" s="118">
        <v>-3.9150141643059402</v>
      </c>
      <c r="W1" s="117">
        <v>8.5253861788617797</v>
      </c>
      <c r="X1" s="118">
        <v>-3.9186991869918701</v>
      </c>
      <c r="Y1">
        <v>8.8916000000000004</v>
      </c>
      <c r="Z1">
        <v>-2.9702000000000002</v>
      </c>
    </row>
    <row r="2" spans="1:26" x14ac:dyDescent="0.25">
      <c r="A2" s="106"/>
      <c r="B2" s="100" t="s">
        <v>28</v>
      </c>
      <c r="C2" s="100" t="s">
        <v>29</v>
      </c>
      <c r="D2" s="100" t="s">
        <v>44</v>
      </c>
      <c r="E2" s="107" t="s">
        <v>31</v>
      </c>
      <c r="F2" s="99"/>
      <c r="G2" s="106" t="s">
        <v>28</v>
      </c>
      <c r="H2" s="100" t="s">
        <v>29</v>
      </c>
      <c r="I2" s="100" t="s">
        <v>44</v>
      </c>
      <c r="J2" s="107" t="s">
        <v>31</v>
      </c>
      <c r="K2" s="97"/>
      <c r="L2" s="108"/>
      <c r="M2" s="104" t="s">
        <v>28</v>
      </c>
      <c r="N2" s="104" t="s">
        <v>29</v>
      </c>
      <c r="O2" s="104" t="s">
        <v>44</v>
      </c>
      <c r="P2" s="105" t="s">
        <v>31</v>
      </c>
      <c r="U2" s="119">
        <v>8.5456105483292006</v>
      </c>
      <c r="V2" s="120">
        <v>-3.2011331444759201</v>
      </c>
      <c r="W2" s="119">
        <v>8.5277256097560894</v>
      </c>
      <c r="X2" s="120">
        <v>-3.2032520325203202</v>
      </c>
      <c r="Y2">
        <v>8.9167000000000005</v>
      </c>
      <c r="Z2">
        <v>-2.2504</v>
      </c>
    </row>
    <row r="3" spans="1:26" x14ac:dyDescent="0.25">
      <c r="A3" s="18">
        <v>1</v>
      </c>
      <c r="B3" s="81">
        <v>4.9622999999999999</v>
      </c>
      <c r="C3" s="81">
        <v>0.41970000000000002</v>
      </c>
      <c r="D3" s="81"/>
      <c r="E3" s="31"/>
      <c r="G3" s="80">
        <v>4.4478999999999997</v>
      </c>
      <c r="H3" s="81"/>
      <c r="I3" s="111"/>
      <c r="J3" s="112"/>
      <c r="K3" s="97"/>
      <c r="L3" s="102">
        <v>1</v>
      </c>
      <c r="M3" s="81">
        <v>4.9419000000000004</v>
      </c>
      <c r="N3" s="81">
        <v>0.42320000000000002</v>
      </c>
      <c r="O3" s="111"/>
      <c r="P3" s="112"/>
      <c r="U3" s="119">
        <v>8.5510011420435106</v>
      </c>
      <c r="V3" s="120">
        <v>-2.7932011331444699</v>
      </c>
      <c r="W3" s="119">
        <v>8.54352642276422</v>
      </c>
      <c r="X3" s="120">
        <v>-2.79674796747967</v>
      </c>
      <c r="Y3">
        <v>8.9220000000000006</v>
      </c>
      <c r="Z3">
        <v>-1.8169999999999999</v>
      </c>
    </row>
    <row r="4" spans="1:26" x14ac:dyDescent="0.25">
      <c r="A4" s="18">
        <v>4</v>
      </c>
      <c r="B4" s="81">
        <v>5.7687999999999997</v>
      </c>
      <c r="C4" s="81">
        <v>0.14829999999999999</v>
      </c>
      <c r="D4" s="81">
        <v>931</v>
      </c>
      <c r="E4" s="31">
        <v>2.7000000000000001E-3</v>
      </c>
      <c r="G4" s="80">
        <v>4.6712999999999996</v>
      </c>
      <c r="H4" s="81">
        <v>0.3</v>
      </c>
      <c r="I4" s="81">
        <v>1024</v>
      </c>
      <c r="J4" s="31">
        <v>2.9635425228058034E-3</v>
      </c>
      <c r="K4" s="97"/>
      <c r="L4" s="102">
        <v>7</v>
      </c>
      <c r="M4" s="81">
        <v>6.1104000000000003</v>
      </c>
      <c r="N4" s="81">
        <v>9.11E-2</v>
      </c>
      <c r="O4" s="81">
        <v>537</v>
      </c>
      <c r="P4" s="31">
        <v>6.2079997905081603E-3</v>
      </c>
      <c r="U4" s="119">
        <v>8.5524961808285003</v>
      </c>
      <c r="V4" s="120">
        <v>-2.5042492917847001</v>
      </c>
      <c r="W4" s="119">
        <v>8.5458130081300805</v>
      </c>
      <c r="X4" s="120">
        <v>-2.5040650406504001</v>
      </c>
      <c r="Y4">
        <v>8.9265000000000008</v>
      </c>
      <c r="Z4">
        <v>-1.4999</v>
      </c>
    </row>
    <row r="5" spans="1:26" x14ac:dyDescent="0.25">
      <c r="A5" s="18">
        <v>9</v>
      </c>
      <c r="B5" s="81">
        <v>6.2304000000000004</v>
      </c>
      <c r="C5" s="81">
        <v>7.2400000000000006E-2</v>
      </c>
      <c r="D5" s="81">
        <v>374</v>
      </c>
      <c r="E5" s="31">
        <v>6.0000000000000001E-3</v>
      </c>
      <c r="G5" s="80">
        <v>4.7724000000000002</v>
      </c>
      <c r="H5" s="81">
        <v>0.3</v>
      </c>
      <c r="I5" s="81">
        <v>532</v>
      </c>
      <c r="J5" s="31">
        <v>6.9248035226928571E-3</v>
      </c>
      <c r="K5" s="97"/>
      <c r="L5" s="102">
        <v>14</v>
      </c>
      <c r="M5" s="81">
        <v>6.4260000000000002</v>
      </c>
      <c r="N5" s="81">
        <v>4.7899999999999998E-2</v>
      </c>
      <c r="O5" s="81">
        <v>263</v>
      </c>
      <c r="P5" s="31">
        <v>1.5016946193815977E-2</v>
      </c>
      <c r="U5" s="119">
        <v>8.5547854589680004</v>
      </c>
      <c r="V5" s="120">
        <v>-2.2492917847025402</v>
      </c>
      <c r="W5" s="119">
        <v>8.5473434959349497</v>
      </c>
      <c r="X5" s="120">
        <v>-2.2601626016260101</v>
      </c>
      <c r="Y5">
        <v>8.9283999999999999</v>
      </c>
      <c r="Z5">
        <v>-1.2459</v>
      </c>
    </row>
    <row r="6" spans="1:26" x14ac:dyDescent="0.25">
      <c r="A6" s="18">
        <v>16</v>
      </c>
      <c r="B6" s="81">
        <v>6.3818000000000001</v>
      </c>
      <c r="C6" s="81">
        <v>4.2700000000000002E-2</v>
      </c>
      <c r="D6" s="81">
        <v>237</v>
      </c>
      <c r="E6" s="31">
        <v>1.2E-2</v>
      </c>
      <c r="G6" s="80">
        <v>4.9306999999999999</v>
      </c>
      <c r="H6" s="81"/>
      <c r="I6" s="81">
        <v>284</v>
      </c>
      <c r="J6" s="31">
        <v>1.4727025884463911E-2</v>
      </c>
      <c r="K6" s="97"/>
      <c r="L6" s="102">
        <v>22</v>
      </c>
      <c r="M6" s="81">
        <v>6.62</v>
      </c>
      <c r="N6" s="81">
        <v>3.09E-2</v>
      </c>
      <c r="O6" s="81">
        <v>174</v>
      </c>
      <c r="P6" s="31">
        <v>2.9092893337799786E-2</v>
      </c>
      <c r="U6" s="119">
        <v>8.5555218545600091</v>
      </c>
      <c r="V6" s="120">
        <v>-2.0623229461756298</v>
      </c>
      <c r="W6" s="119">
        <v>8.5496158536585298</v>
      </c>
      <c r="X6" s="120">
        <v>-2.0813008130081299</v>
      </c>
      <c r="Y6">
        <v>8.9295000000000009</v>
      </c>
      <c r="Z6">
        <v>-1.0308999999999999</v>
      </c>
    </row>
    <row r="7" spans="1:26" x14ac:dyDescent="0.25">
      <c r="A7" s="18">
        <v>25</v>
      </c>
      <c r="B7" s="81">
        <v>6.5393999999999997</v>
      </c>
      <c r="C7" s="81">
        <v>2.7799999999999998E-2</v>
      </c>
      <c r="D7" s="81">
        <v>180</v>
      </c>
      <c r="E7" s="31">
        <v>0.02</v>
      </c>
      <c r="G7" s="80">
        <v>5.0427</v>
      </c>
      <c r="H7" s="81"/>
      <c r="I7" s="81">
        <v>178</v>
      </c>
      <c r="J7" s="31">
        <v>2.4311426812345639E-2</v>
      </c>
      <c r="K7" s="97"/>
      <c r="L7" s="102">
        <v>33</v>
      </c>
      <c r="M7" s="81">
        <v>6.8155999999999999</v>
      </c>
      <c r="N7" s="81">
        <v>2.06E-2</v>
      </c>
      <c r="O7" s="81">
        <v>111</v>
      </c>
      <c r="P7" s="31">
        <v>5.2806926562416666E-2</v>
      </c>
      <c r="U7" s="119">
        <v>8.5562626996722102</v>
      </c>
      <c r="V7" s="120">
        <v>-1.89235127478753</v>
      </c>
      <c r="W7" s="119">
        <v>8.5488882113821099</v>
      </c>
      <c r="X7" s="120">
        <v>-1.90243902439024</v>
      </c>
      <c r="Y7">
        <v>8.9298999999999999</v>
      </c>
      <c r="Z7">
        <v>-0.84219999999999995</v>
      </c>
    </row>
    <row r="8" spans="1:26" x14ac:dyDescent="0.25">
      <c r="A8" s="18">
        <v>36</v>
      </c>
      <c r="B8" s="81">
        <v>6.6780999999999997</v>
      </c>
      <c r="C8" s="81">
        <v>1.9300000000000001E-2</v>
      </c>
      <c r="D8" s="81">
        <v>125</v>
      </c>
      <c r="E8" s="31">
        <v>3.15E-2</v>
      </c>
      <c r="G8" s="80">
        <v>5.0175999999999998</v>
      </c>
      <c r="H8" s="81"/>
      <c r="I8" s="81">
        <v>151</v>
      </c>
      <c r="J8" s="31">
        <v>3.6634469409839505E-2</v>
      </c>
      <c r="K8" s="97"/>
      <c r="L8" s="102">
        <v>45</v>
      </c>
      <c r="M8" s="81">
        <v>7.0034999999999998</v>
      </c>
      <c r="N8" s="81">
        <v>1.49E-2</v>
      </c>
      <c r="O8" s="81">
        <v>83</v>
      </c>
      <c r="P8" s="31">
        <v>9.0987057107026301E-2</v>
      </c>
      <c r="U8" s="119">
        <v>8.5562271035106701</v>
      </c>
      <c r="V8" s="120">
        <v>-1.75637393767705</v>
      </c>
      <c r="W8" s="119">
        <v>8.5511565040650392</v>
      </c>
      <c r="X8" s="120">
        <v>-1.75609756097561</v>
      </c>
      <c r="Y8">
        <v>8.9332999999999991</v>
      </c>
      <c r="Z8">
        <v>-0.67169999999999996</v>
      </c>
    </row>
    <row r="9" spans="1:26" x14ac:dyDescent="0.25">
      <c r="A9" s="18">
        <v>49</v>
      </c>
      <c r="B9" s="81">
        <v>6.8289999999999997</v>
      </c>
      <c r="C9" s="81">
        <v>1.41E-2</v>
      </c>
      <c r="D9" s="81">
        <v>95</v>
      </c>
      <c r="E9" s="31">
        <v>4.7399999999999998E-2</v>
      </c>
      <c r="G9" s="80">
        <v>5.0050999999999997</v>
      </c>
      <c r="H9" s="81"/>
      <c r="I9" s="81">
        <v>100</v>
      </c>
      <c r="J9" s="31">
        <v>5.2867661692430297E-2</v>
      </c>
      <c r="K9" s="97"/>
      <c r="L9" s="102">
        <v>60</v>
      </c>
      <c r="M9" s="81">
        <v>7.0594000000000001</v>
      </c>
      <c r="N9" s="81">
        <v>1.12E-2</v>
      </c>
      <c r="O9" s="81">
        <v>73</v>
      </c>
      <c r="P9" s="31">
        <v>0.1519389810322356</v>
      </c>
      <c r="U9" s="119">
        <v>8.5585475282915304</v>
      </c>
      <c r="V9" s="120">
        <v>-1.62039660056657</v>
      </c>
      <c r="W9" s="119">
        <v>8.5511707317073107</v>
      </c>
      <c r="X9" s="120">
        <v>-1.6422764227642199</v>
      </c>
      <c r="Y9">
        <v>8.9338999999999995</v>
      </c>
      <c r="Z9">
        <v>-0.51439999999999997</v>
      </c>
    </row>
    <row r="10" spans="1:26" x14ac:dyDescent="0.25">
      <c r="A10" s="18">
        <v>64</v>
      </c>
      <c r="B10" s="81">
        <v>6.8761000000000001</v>
      </c>
      <c r="C10" s="81">
        <v>1.0800000000000001E-2</v>
      </c>
      <c r="D10" s="81">
        <v>70</v>
      </c>
      <c r="E10" s="31">
        <v>6.6000000000000003E-2</v>
      </c>
      <c r="G10" s="80">
        <v>5.1093000000000002</v>
      </c>
      <c r="H10" s="81"/>
      <c r="I10" s="81">
        <v>59</v>
      </c>
      <c r="J10" s="31">
        <v>8.8486686431831593E-2</v>
      </c>
      <c r="K10" s="97"/>
      <c r="L10" s="102">
        <v>76</v>
      </c>
      <c r="M10" s="81">
        <v>7.1837999999999997</v>
      </c>
      <c r="N10" s="81">
        <v>8.6999999999999994E-3</v>
      </c>
      <c r="O10" s="81">
        <v>60</v>
      </c>
      <c r="P10" s="31">
        <v>0.23270530046764573</v>
      </c>
      <c r="U10" s="119">
        <v>8.5577310413360408</v>
      </c>
      <c r="V10" s="120">
        <v>-1.5014164305949</v>
      </c>
      <c r="W10" s="119">
        <v>8.5526849593495893</v>
      </c>
      <c r="X10" s="120">
        <v>-1.5284552845528401</v>
      </c>
      <c r="Y10">
        <v>8.9353999999999996</v>
      </c>
      <c r="Z10">
        <v>-0.36649999999999999</v>
      </c>
    </row>
    <row r="11" spans="1:26" x14ac:dyDescent="0.25">
      <c r="A11" s="18">
        <v>100</v>
      </c>
      <c r="B11" s="81">
        <v>6.9886999999999997</v>
      </c>
      <c r="C11" s="81">
        <v>6.8999999999999999E-3</v>
      </c>
      <c r="D11" s="81">
        <v>51</v>
      </c>
      <c r="E11" s="31">
        <v>0.1244</v>
      </c>
      <c r="G11" s="80">
        <v>5.1958000000000002</v>
      </c>
      <c r="H11" s="81"/>
      <c r="I11" s="81">
        <v>57</v>
      </c>
      <c r="J11" s="31">
        <v>0.1542475887468589</v>
      </c>
      <c r="K11" s="97"/>
      <c r="L11" s="102">
        <v>95</v>
      </c>
      <c r="M11" s="81">
        <v>7.2055999999999996</v>
      </c>
      <c r="N11" s="81">
        <v>6.8999999999999999E-3</v>
      </c>
      <c r="O11" s="81">
        <v>59</v>
      </c>
      <c r="P11" s="31">
        <v>0.33527246342944922</v>
      </c>
      <c r="U11" s="119">
        <v>8.5577043442148799</v>
      </c>
      <c r="V11" s="120">
        <v>-1.3994334277620299</v>
      </c>
      <c r="W11" s="119">
        <v>8.5526971544715398</v>
      </c>
      <c r="X11" s="120">
        <v>-1.4308943089430901</v>
      </c>
      <c r="Y11">
        <v>8.9356000000000009</v>
      </c>
      <c r="Z11">
        <v>-0.22500000000000001</v>
      </c>
    </row>
    <row r="12" spans="1:26" x14ac:dyDescent="0.25">
      <c r="A12" s="18">
        <v>144</v>
      </c>
      <c r="B12" s="81">
        <v>7.1211000000000002</v>
      </c>
      <c r="C12" s="81">
        <v>4.7000000000000002E-3</v>
      </c>
      <c r="D12" s="81">
        <v>30</v>
      </c>
      <c r="E12" s="31">
        <v>0.22170000000000001</v>
      </c>
      <c r="G12" s="80">
        <v>5.1897000000000002</v>
      </c>
      <c r="H12" s="81"/>
      <c r="I12" s="81">
        <v>48</v>
      </c>
      <c r="J12" s="31">
        <v>0.28301485197598547</v>
      </c>
      <c r="K12" s="97"/>
      <c r="L12" s="102">
        <v>138</v>
      </c>
      <c r="M12" s="81">
        <v>7.3277999999999999</v>
      </c>
      <c r="N12" s="81">
        <v>4.7000000000000002E-3</v>
      </c>
      <c r="O12" s="81">
        <v>44</v>
      </c>
      <c r="P12" s="31">
        <v>0.7729481065952134</v>
      </c>
      <c r="U12" s="119">
        <v>8.5600381175563207</v>
      </c>
      <c r="V12" s="120">
        <v>-1.3144475920679799</v>
      </c>
      <c r="W12" s="119">
        <v>8.5527113821138201</v>
      </c>
      <c r="X12" s="120">
        <v>-1.3170731707317</v>
      </c>
      <c r="Y12">
        <v>8.9365000000000006</v>
      </c>
      <c r="Z12">
        <v>-8.7400000000000005E-2</v>
      </c>
    </row>
    <row r="13" spans="1:26" x14ac:dyDescent="0.25">
      <c r="A13" s="18">
        <v>225</v>
      </c>
      <c r="B13" s="81">
        <v>7.2061999999999999</v>
      </c>
      <c r="C13" s="81">
        <v>2.8999999999999998E-3</v>
      </c>
      <c r="D13" s="81">
        <v>26</v>
      </c>
      <c r="E13" s="31">
        <v>0.46899999999999997</v>
      </c>
      <c r="G13" s="80">
        <v>5.2717999999999998</v>
      </c>
      <c r="H13" s="81"/>
      <c r="I13" s="81">
        <v>24</v>
      </c>
      <c r="J13" s="31">
        <v>0.67019977588518209</v>
      </c>
      <c r="K13" s="97"/>
      <c r="L13" s="102">
        <v>217</v>
      </c>
      <c r="M13" s="81">
        <v>7.4588000000000001</v>
      </c>
      <c r="N13" s="81">
        <v>2.8999999999999998E-3</v>
      </c>
      <c r="O13" s="81">
        <v>19</v>
      </c>
      <c r="P13" s="31">
        <v>1.8896217098141361</v>
      </c>
      <c r="U13" s="119">
        <v>8.5600158699553504</v>
      </c>
      <c r="V13" s="120">
        <v>-1.2294617563739301</v>
      </c>
      <c r="W13" s="119">
        <v>8.5534715447154408</v>
      </c>
      <c r="X13" s="120">
        <v>-1.23577235772357</v>
      </c>
      <c r="Y13">
        <v>8.9367000000000001</v>
      </c>
      <c r="Z13">
        <v>4.8599999999999997E-2</v>
      </c>
    </row>
    <row r="14" spans="1:26" x14ac:dyDescent="0.25">
      <c r="A14" s="18">
        <v>400</v>
      </c>
      <c r="B14" s="81">
        <v>7.3356000000000003</v>
      </c>
      <c r="C14" s="81">
        <v>1.6000000000000001E-3</v>
      </c>
      <c r="D14" s="81">
        <v>27</v>
      </c>
      <c r="E14" s="31">
        <v>1.2425999999999999</v>
      </c>
      <c r="G14" s="80">
        <v>5.3346999999999998</v>
      </c>
      <c r="H14" s="81"/>
      <c r="I14" s="81">
        <v>16</v>
      </c>
      <c r="J14" s="31">
        <v>1.8256116009315426</v>
      </c>
      <c r="K14" s="97"/>
      <c r="L14" s="102">
        <v>390</v>
      </c>
      <c r="M14" s="81">
        <v>7.5705</v>
      </c>
      <c r="N14" s="81">
        <v>1.6000000000000001E-3</v>
      </c>
      <c r="O14" s="81">
        <v>12</v>
      </c>
      <c r="P14" s="31">
        <v>8.6209616452875171</v>
      </c>
      <c r="U14" s="119">
        <v>8.5607745131483295</v>
      </c>
      <c r="V14" s="120">
        <v>-1.12747875354107</v>
      </c>
      <c r="W14" s="119">
        <v>8.5564817073170705</v>
      </c>
      <c r="X14" s="120">
        <v>-1.1544715447154399</v>
      </c>
      <c r="Y14">
        <v>8.9400999999999993</v>
      </c>
      <c r="Z14">
        <v>0.18559999999999999</v>
      </c>
    </row>
    <row r="15" spans="1:26" x14ac:dyDescent="0.25">
      <c r="A15" s="18">
        <v>729</v>
      </c>
      <c r="B15" s="81">
        <v>7.3486000000000002</v>
      </c>
      <c r="C15" s="81">
        <v>8.9999999999999998E-4</v>
      </c>
      <c r="D15" s="81">
        <v>15</v>
      </c>
      <c r="E15" s="31">
        <v>4.2469000000000001</v>
      </c>
      <c r="G15" s="113"/>
      <c r="H15" s="111"/>
      <c r="I15" s="111"/>
      <c r="J15" s="112"/>
      <c r="K15" s="97"/>
      <c r="L15" s="102"/>
      <c r="M15" s="81"/>
      <c r="N15" s="81"/>
      <c r="O15" s="81"/>
      <c r="P15" s="31"/>
      <c r="U15" s="119">
        <v>8.5631082864897703</v>
      </c>
      <c r="V15" s="120">
        <v>-1.0424929178470199</v>
      </c>
      <c r="W15" s="119">
        <v>8.5564939024390192</v>
      </c>
      <c r="X15" s="120">
        <v>-1.0569105691056899</v>
      </c>
      <c r="Y15">
        <v>8.9405000000000001</v>
      </c>
      <c r="Z15">
        <v>0.3266</v>
      </c>
    </row>
    <row r="16" spans="1:26" ht="15.75" thickBot="1" x14ac:dyDescent="0.3">
      <c r="A16" s="32">
        <v>1600</v>
      </c>
      <c r="B16" s="83">
        <v>7.476</v>
      </c>
      <c r="C16" s="83">
        <v>4.0000000000000002E-4</v>
      </c>
      <c r="D16" s="83">
        <v>13</v>
      </c>
      <c r="E16" s="34">
        <v>24.8565</v>
      </c>
      <c r="G16" s="114"/>
      <c r="H16" s="115"/>
      <c r="I16" s="115"/>
      <c r="J16" s="116"/>
      <c r="K16" s="97"/>
      <c r="L16" s="103"/>
      <c r="M16" s="83"/>
      <c r="N16" s="83"/>
      <c r="O16" s="83"/>
      <c r="P16" s="34"/>
      <c r="U16" s="119">
        <v>8.5646522699968806</v>
      </c>
      <c r="V16" s="120">
        <v>-0.94050991501416303</v>
      </c>
      <c r="W16" s="119">
        <v>8.5572601626016205</v>
      </c>
      <c r="X16" s="120">
        <v>-0.92682926829268297</v>
      </c>
      <c r="Y16">
        <v>8.9461999999999993</v>
      </c>
      <c r="Z16">
        <v>0.47589999999999999</v>
      </c>
    </row>
    <row r="17" spans="21:26" x14ac:dyDescent="0.25">
      <c r="U17" s="119">
        <v>8.5654198122302407</v>
      </c>
      <c r="V17" s="120">
        <v>-0.87252124645892204</v>
      </c>
      <c r="W17" s="119">
        <v>8.5610243902438992</v>
      </c>
      <c r="X17" s="120">
        <v>-0.81300813008130102</v>
      </c>
      <c r="Y17">
        <v>8.9536999999999995</v>
      </c>
      <c r="Z17">
        <v>0.64029999999999998</v>
      </c>
    </row>
    <row r="18" spans="21:26" x14ac:dyDescent="0.25">
      <c r="U18" s="119">
        <v>8.5661829049434104</v>
      </c>
      <c r="V18" s="120">
        <v>-0.78753541076487199</v>
      </c>
      <c r="W18" s="119">
        <v>8.5610386178861706</v>
      </c>
      <c r="X18" s="120">
        <v>-0.69918699186991895</v>
      </c>
      <c r="Y18">
        <v>8.9537999999999993</v>
      </c>
      <c r="Z18">
        <v>0.83399999999999996</v>
      </c>
    </row>
    <row r="19" spans="21:26" x14ac:dyDescent="0.25">
      <c r="U19" s="119">
        <v>8.5661651068626394</v>
      </c>
      <c r="V19" s="120">
        <v>-0.71954674220963</v>
      </c>
      <c r="W19" s="119">
        <v>8.5618008130081193</v>
      </c>
      <c r="X19" s="120">
        <v>-0.60162601626016299</v>
      </c>
      <c r="Y19">
        <v>8.9557000000000002</v>
      </c>
      <c r="Z19">
        <v>1.0972</v>
      </c>
    </row>
    <row r="20" spans="21:26" x14ac:dyDescent="0.25">
      <c r="U20" s="119">
        <v>8.5669281995758109</v>
      </c>
      <c r="V20" s="120">
        <v>-0.63456090651557895</v>
      </c>
      <c r="W20" s="119">
        <v>8.5648109756097508</v>
      </c>
      <c r="X20" s="120">
        <v>-0.52032520325203302</v>
      </c>
      <c r="Y20">
        <v>8.9648000000000003</v>
      </c>
      <c r="Z20" t="s">
        <v>52</v>
      </c>
    </row>
    <row r="21" spans="21:26" x14ac:dyDescent="0.25">
      <c r="U21" s="119">
        <v>8.5676957418091693</v>
      </c>
      <c r="V21" s="120">
        <v>-0.56657223796033895</v>
      </c>
      <c r="W21" s="119">
        <v>8.5663231707316996</v>
      </c>
      <c r="X21" s="120">
        <v>-0.422764227642277</v>
      </c>
    </row>
    <row r="22" spans="21:26" x14ac:dyDescent="0.25">
      <c r="U22" s="119">
        <v>8.5692486243566695</v>
      </c>
      <c r="V22" s="120">
        <v>-0.49858356940509801</v>
      </c>
      <c r="W22" s="119">
        <v>8.5693353658536502</v>
      </c>
      <c r="X22" s="120">
        <v>-0.32520325203252098</v>
      </c>
    </row>
    <row r="23" spans="21:26" x14ac:dyDescent="0.25">
      <c r="U23" s="119">
        <v>8.5692352757960908</v>
      </c>
      <c r="V23" s="120">
        <v>-0.44759206798866702</v>
      </c>
      <c r="W23" s="119">
        <v>8.5700955284552798</v>
      </c>
      <c r="X23" s="120">
        <v>-0.24390243902439099</v>
      </c>
    </row>
    <row r="24" spans="21:26" x14ac:dyDescent="0.25">
      <c r="U24" s="119">
        <v>8.5707792593031993</v>
      </c>
      <c r="V24" s="120">
        <v>-0.34560906515580597</v>
      </c>
      <c r="W24" s="119">
        <v>8.5708597560975601</v>
      </c>
      <c r="X24" s="120">
        <v>-0.13008130081300801</v>
      </c>
    </row>
    <row r="25" spans="21:26" x14ac:dyDescent="0.25">
      <c r="U25" s="119">
        <v>8.5715468015365595</v>
      </c>
      <c r="V25" s="120">
        <v>-0.27762039660056498</v>
      </c>
      <c r="W25" s="119">
        <v>8.5716199186991808</v>
      </c>
      <c r="X25" s="120">
        <v>-4.8780487804878897E-2</v>
      </c>
    </row>
    <row r="26" spans="21:26" x14ac:dyDescent="0.25">
      <c r="U26" s="119">
        <v>8.5730996840840596</v>
      </c>
      <c r="V26" s="120">
        <v>-0.20963172804532501</v>
      </c>
      <c r="W26" s="119">
        <v>8.5731321138211296</v>
      </c>
      <c r="X26" s="120">
        <v>4.8780487804877197E-2</v>
      </c>
    </row>
    <row r="27" spans="21:26" x14ac:dyDescent="0.25">
      <c r="U27" s="119">
        <v>8.5738672263174198</v>
      </c>
      <c r="V27" s="120">
        <v>-0.14164305949008399</v>
      </c>
      <c r="W27" s="119">
        <v>8.5753922764227593</v>
      </c>
      <c r="X27" s="120">
        <v>0.13008130081300701</v>
      </c>
    </row>
    <row r="28" spans="21:26" x14ac:dyDescent="0.25">
      <c r="U28" s="119">
        <v>8.5746258695104007</v>
      </c>
      <c r="V28" s="120">
        <v>-3.9660056657222498E-2</v>
      </c>
      <c r="W28" s="119">
        <v>8.57765243902438</v>
      </c>
      <c r="X28" s="120">
        <v>0.211382113821137</v>
      </c>
    </row>
    <row r="29" spans="21:26" x14ac:dyDescent="0.25">
      <c r="U29" s="119">
        <v>8.5746036219094304</v>
      </c>
      <c r="V29" s="120">
        <v>4.5325779036827898E-2</v>
      </c>
      <c r="W29" s="119">
        <v>8.5806646341463395</v>
      </c>
      <c r="X29" s="120">
        <v>0.30894308943089399</v>
      </c>
    </row>
    <row r="30" spans="21:26" x14ac:dyDescent="0.25">
      <c r="U30" s="119">
        <v>8.5769373952508694</v>
      </c>
      <c r="V30" s="120">
        <v>0.13031161473087899</v>
      </c>
      <c r="W30" s="119">
        <v>8.5836808943089409</v>
      </c>
      <c r="X30" s="120">
        <v>0.439024390243901</v>
      </c>
    </row>
    <row r="31" spans="21:26" x14ac:dyDescent="0.25">
      <c r="U31" s="119">
        <v>8.5792667190721197</v>
      </c>
      <c r="V31" s="120">
        <v>0.23229461756374101</v>
      </c>
      <c r="W31" s="119">
        <v>8.5829390243902406</v>
      </c>
      <c r="X31" s="120">
        <v>0.50406504065040503</v>
      </c>
    </row>
    <row r="32" spans="21:26" x14ac:dyDescent="0.25">
      <c r="U32" s="119">
        <v>8.5792489209913505</v>
      </c>
      <c r="V32" s="120">
        <v>0.30028328611898097</v>
      </c>
      <c r="W32" s="119">
        <v>8.5844471544715404</v>
      </c>
      <c r="X32" s="120">
        <v>0.569105691056909</v>
      </c>
    </row>
    <row r="33" spans="21:24" x14ac:dyDescent="0.25">
      <c r="U33" s="119">
        <v>8.5800120137045202</v>
      </c>
      <c r="V33" s="120">
        <v>0.38526912181303202</v>
      </c>
      <c r="W33" s="119">
        <v>8.5852032520325192</v>
      </c>
      <c r="X33" s="120">
        <v>0.61788617886178798</v>
      </c>
    </row>
    <row r="34" spans="21:24" x14ac:dyDescent="0.25">
      <c r="U34" s="119">
        <v>8.5807795559378803</v>
      </c>
      <c r="V34" s="120">
        <v>0.45325779036827302</v>
      </c>
      <c r="W34" s="119">
        <v>8.5867154471544698</v>
      </c>
      <c r="X34" s="120">
        <v>0.71544715447154394</v>
      </c>
    </row>
    <row r="35" spans="21:24" x14ac:dyDescent="0.25">
      <c r="U35" s="119">
        <v>8.5807528588167195</v>
      </c>
      <c r="V35" s="120">
        <v>0.55524079320113395</v>
      </c>
      <c r="W35" s="119">
        <v>8.5867256097560904</v>
      </c>
      <c r="X35" s="120">
        <v>0.79674796747967402</v>
      </c>
    </row>
    <row r="36" spans="21:24" x14ac:dyDescent="0.25">
      <c r="U36" s="119">
        <v>8.5807261616955604</v>
      </c>
      <c r="V36" s="120">
        <v>0.65722379603399494</v>
      </c>
      <c r="W36" s="119">
        <v>8.5882357723577201</v>
      </c>
      <c r="X36" s="120">
        <v>0.87804878048780299</v>
      </c>
    </row>
    <row r="37" spans="21:24" x14ac:dyDescent="0.25">
      <c r="U37" s="119">
        <v>8.5814981534491199</v>
      </c>
      <c r="V37" s="120">
        <v>0.708215297450425</v>
      </c>
      <c r="W37" s="119">
        <v>8.5897459349593408</v>
      </c>
      <c r="X37" s="120">
        <v>0.95934959349593396</v>
      </c>
    </row>
    <row r="38" spans="21:24" x14ac:dyDescent="0.25">
      <c r="U38" s="119">
        <v>8.5814759058481496</v>
      </c>
      <c r="V38" s="120">
        <v>0.79320113314447704</v>
      </c>
      <c r="W38" s="119">
        <v>8.5927581300813003</v>
      </c>
      <c r="X38" s="120">
        <v>1.0569105691056899</v>
      </c>
    </row>
    <row r="39" spans="21:24" x14ac:dyDescent="0.25">
      <c r="U39" s="119">
        <v>8.5830243388754504</v>
      </c>
      <c r="V39" s="120">
        <v>0.87818696883852798</v>
      </c>
      <c r="W39" s="119">
        <v>8.5957743902438999</v>
      </c>
      <c r="X39" s="120">
        <v>1.1869918699186901</v>
      </c>
    </row>
    <row r="40" spans="21:24" x14ac:dyDescent="0.25">
      <c r="U40" s="119">
        <v>8.58378743158862</v>
      </c>
      <c r="V40" s="120">
        <v>0.96317280453257803</v>
      </c>
    </row>
    <row r="41" spans="21:24" x14ac:dyDescent="0.25">
      <c r="U41" s="119">
        <v>8.5837651839876603</v>
      </c>
      <c r="V41" s="120">
        <v>1.0481586402266301</v>
      </c>
    </row>
    <row r="42" spans="21:24" x14ac:dyDescent="0.25">
      <c r="U42" s="119">
        <v>8.5868887471634299</v>
      </c>
      <c r="V42" s="120">
        <v>1.1161473087818701</v>
      </c>
    </row>
    <row r="43" spans="21:24" x14ac:dyDescent="0.25">
      <c r="U43" s="119">
        <v>8.5892269700250594</v>
      </c>
      <c r="V43" s="120">
        <v>1.1841359773371101</v>
      </c>
    </row>
    <row r="44" spans="21:24" x14ac:dyDescent="0.25">
      <c r="U44" s="119">
        <v>8.5899900627382308</v>
      </c>
      <c r="V44" s="120">
        <v>1.2691218130311599</v>
      </c>
    </row>
    <row r="45" spans="21:24" x14ac:dyDescent="0.25">
      <c r="U45" s="119">
        <v>8.5899589160968794</v>
      </c>
      <c r="V45" s="120">
        <v>1.3881019830028301</v>
      </c>
    </row>
  </sheetData>
  <mergeCells count="3">
    <mergeCell ref="B1:E1"/>
    <mergeCell ref="G1:J1"/>
    <mergeCell ref="M1:P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Normal="100" workbookViewId="0">
      <selection activeCell="P36" sqref="P36"/>
    </sheetView>
  </sheetViews>
  <sheetFormatPr baseColWidth="10" defaultColWidth="9.140625" defaultRowHeight="15" x14ac:dyDescent="0.25"/>
  <cols>
    <col min="21" max="21" width="10.5703125" bestFit="1" customWidth="1"/>
    <col min="22" max="23" width="9.28515625" bestFit="1" customWidth="1"/>
  </cols>
  <sheetData>
    <row r="1" spans="1:23" x14ac:dyDescent="0.25">
      <c r="A1" s="11" t="s">
        <v>0</v>
      </c>
      <c r="B1" s="21" t="s">
        <v>23</v>
      </c>
      <c r="C1" s="21" t="s">
        <v>5</v>
      </c>
      <c r="D1" s="21">
        <v>0.3</v>
      </c>
      <c r="E1" s="21">
        <v>0.4</v>
      </c>
      <c r="F1" s="21">
        <v>0.5</v>
      </c>
      <c r="G1" s="21">
        <v>0.6</v>
      </c>
      <c r="H1" s="21">
        <v>0.7</v>
      </c>
      <c r="I1" s="21" t="s">
        <v>4</v>
      </c>
      <c r="J1" s="21" t="s">
        <v>4</v>
      </c>
      <c r="K1" s="21" t="s">
        <v>4</v>
      </c>
      <c r="U1" s="25"/>
      <c r="V1" s="25" t="s">
        <v>11</v>
      </c>
      <c r="W1" s="25"/>
    </row>
    <row r="2" spans="1:23" x14ac:dyDescent="0.25">
      <c r="A2" s="19">
        <v>1</v>
      </c>
      <c r="B2" s="27">
        <v>4.9635999999999996</v>
      </c>
      <c r="C2" s="27">
        <v>4.9690000000000003</v>
      </c>
      <c r="D2" s="27">
        <v>4.9715999999999996</v>
      </c>
      <c r="E2" s="27">
        <v>5.0153999999999996</v>
      </c>
      <c r="F2" s="27">
        <v>5.0271999999999997</v>
      </c>
      <c r="G2" s="27">
        <v>5.0275999999999996</v>
      </c>
      <c r="H2" s="28">
        <v>5.0048000000000004</v>
      </c>
      <c r="I2" s="12">
        <v>1</v>
      </c>
      <c r="J2" s="12">
        <v>4.5</v>
      </c>
      <c r="K2" s="12">
        <v>0.25019999999999998</v>
      </c>
      <c r="U2" s="24" t="s">
        <v>12</v>
      </c>
      <c r="V2" s="24" t="s">
        <v>13</v>
      </c>
      <c r="W2" s="24" t="s">
        <v>14</v>
      </c>
    </row>
    <row r="3" spans="1:23" x14ac:dyDescent="0.25">
      <c r="A3" s="19">
        <v>4</v>
      </c>
      <c r="B3" s="27">
        <v>5.7676999999999996</v>
      </c>
      <c r="C3" s="27">
        <v>5.3268000000000004</v>
      </c>
      <c r="D3" s="27">
        <v>4.9389000000000003</v>
      </c>
      <c r="E3" s="27">
        <v>5.2455999999999996</v>
      </c>
      <c r="F3" s="27">
        <v>5.4875999999999996</v>
      </c>
      <c r="G3" s="27">
        <v>5.6193999999999997</v>
      </c>
      <c r="H3" s="28">
        <v>5.7218</v>
      </c>
      <c r="I3" s="12">
        <v>2</v>
      </c>
      <c r="J3" s="12">
        <v>5.4124999999999996</v>
      </c>
      <c r="K3" s="12">
        <v>0.1293</v>
      </c>
      <c r="U3" s="26">
        <v>13313.046736909901</v>
      </c>
      <c r="V3" s="26">
        <v>4900.3270459385403</v>
      </c>
      <c r="W3" s="26">
        <v>4.90032704593854</v>
      </c>
    </row>
    <row r="4" spans="1:23" x14ac:dyDescent="0.25">
      <c r="A4" s="19">
        <v>9</v>
      </c>
      <c r="B4" s="27">
        <v>6.2290000000000001</v>
      </c>
      <c r="C4" s="27">
        <v>5.5438000000000001</v>
      </c>
      <c r="D4" s="27">
        <v>4.7457000000000003</v>
      </c>
      <c r="E4" s="27">
        <v>5.2796000000000003</v>
      </c>
      <c r="F4" s="27">
        <v>5.6574999999999998</v>
      </c>
      <c r="G4" s="27">
        <v>5.8940000000000001</v>
      </c>
      <c r="H4" s="28">
        <v>6.0769000000000002</v>
      </c>
      <c r="I4" s="12">
        <v>4</v>
      </c>
      <c r="J4" s="12">
        <v>5.5376000000000003</v>
      </c>
      <c r="K4" s="12">
        <v>8.7400000000000005E-2</v>
      </c>
      <c r="U4" s="26">
        <v>13224.74428533</v>
      </c>
      <c r="V4" s="26">
        <v>4974.0036507453597</v>
      </c>
      <c r="W4" s="26">
        <v>4.9740036507453596</v>
      </c>
    </row>
    <row r="5" spans="1:23" x14ac:dyDescent="0.25">
      <c r="A5" s="19">
        <v>16</v>
      </c>
      <c r="B5" s="27">
        <v>6.3803000000000001</v>
      </c>
      <c r="C5" s="27">
        <v>5.7541000000000002</v>
      </c>
      <c r="D5" s="27">
        <v>4.6938000000000004</v>
      </c>
      <c r="E5" s="27">
        <v>5.2537000000000003</v>
      </c>
      <c r="F5" s="27">
        <v>5.5701000000000001</v>
      </c>
      <c r="G5" s="27">
        <v>5.8730000000000002</v>
      </c>
      <c r="H5" s="28">
        <v>6.0513000000000003</v>
      </c>
      <c r="I5" s="12">
        <v>8</v>
      </c>
      <c r="J5" s="12">
        <v>5.4264999999999999</v>
      </c>
      <c r="K5" s="12">
        <v>6.8599999999999994E-2</v>
      </c>
      <c r="U5" s="26">
        <v>12963.335559425001</v>
      </c>
      <c r="V5" s="26">
        <v>5073.9808335868502</v>
      </c>
      <c r="W5" s="26">
        <v>5.0739808335868499</v>
      </c>
    </row>
    <row r="6" spans="1:23" x14ac:dyDescent="0.25">
      <c r="A6" s="19">
        <v>25</v>
      </c>
      <c r="B6" s="27">
        <v>6.5380000000000003</v>
      </c>
      <c r="C6" s="27">
        <v>5.8456999999999999</v>
      </c>
      <c r="D6" s="27">
        <v>4.7121000000000004</v>
      </c>
      <c r="E6" s="27">
        <v>5.2572000000000001</v>
      </c>
      <c r="F6" s="27">
        <v>5.6279000000000003</v>
      </c>
      <c r="G6" s="27">
        <v>5.8327</v>
      </c>
      <c r="H6" s="28">
        <v>6.0519999999999996</v>
      </c>
      <c r="I6" s="12">
        <v>16</v>
      </c>
      <c r="J6" s="12">
        <v>5.2539999999999996</v>
      </c>
      <c r="K6" s="12">
        <v>5.8999999999999997E-2</v>
      </c>
      <c r="U6" s="26">
        <v>13313.046736909901</v>
      </c>
      <c r="V6" s="26">
        <v>5100.3270459385403</v>
      </c>
      <c r="W6" s="26">
        <v>5.1003270459385401</v>
      </c>
    </row>
    <row r="7" spans="1:23" x14ac:dyDescent="0.25">
      <c r="A7" s="19">
        <v>36</v>
      </c>
      <c r="B7" s="27">
        <v>6.6768000000000001</v>
      </c>
      <c r="C7" s="27">
        <v>5.9470999999999998</v>
      </c>
      <c r="D7" s="27">
        <v>4.7007000000000003</v>
      </c>
      <c r="E7" s="27">
        <v>5.2287999999999997</v>
      </c>
      <c r="F7" s="27">
        <v>5.5987</v>
      </c>
      <c r="G7" s="27">
        <v>5.8650000000000002</v>
      </c>
      <c r="H7" s="28">
        <v>6.1020000000000003</v>
      </c>
      <c r="I7" s="12">
        <v>32</v>
      </c>
      <c r="J7" s="12">
        <v>5.0842000000000001</v>
      </c>
      <c r="K7" s="12">
        <v>5.3400000000000003E-2</v>
      </c>
      <c r="U7" s="26">
        <v>13581.5074713757</v>
      </c>
      <c r="V7" s="26">
        <v>5158.2445999391502</v>
      </c>
      <c r="W7" s="26">
        <v>5.1582445999391506</v>
      </c>
    </row>
    <row r="8" spans="1:23" x14ac:dyDescent="0.25">
      <c r="A8" s="19">
        <v>49</v>
      </c>
      <c r="B8" s="27">
        <v>6.8277000000000001</v>
      </c>
      <c r="C8" s="27">
        <v>6.0000999999999998</v>
      </c>
      <c r="D8" s="27">
        <v>4.7016999999999998</v>
      </c>
      <c r="E8" s="27">
        <v>5.2617000000000003</v>
      </c>
      <c r="F8" s="27">
        <v>5.6196999999999999</v>
      </c>
      <c r="G8" s="27">
        <v>5.8727</v>
      </c>
      <c r="H8" s="28">
        <v>6.1395</v>
      </c>
      <c r="I8" s="12">
        <v>64</v>
      </c>
      <c r="J8" s="12">
        <v>4.9318</v>
      </c>
      <c r="K8" s="12">
        <v>4.9200000000000001E-2</v>
      </c>
      <c r="U8" s="26">
        <v>13947.8950379138</v>
      </c>
      <c r="V8" s="26">
        <v>5174.0644965013598</v>
      </c>
      <c r="W8" s="26">
        <v>5.1740644965013596</v>
      </c>
    </row>
    <row r="9" spans="1:23" x14ac:dyDescent="0.25">
      <c r="A9" s="19">
        <v>64</v>
      </c>
      <c r="B9" s="27">
        <v>6.8749000000000002</v>
      </c>
      <c r="C9" s="27">
        <v>6.0373999999999999</v>
      </c>
      <c r="D9" s="27">
        <v>4.6890000000000001</v>
      </c>
      <c r="E9" s="27">
        <v>5.1825000000000001</v>
      </c>
      <c r="F9" s="27">
        <v>5.5918000000000001</v>
      </c>
      <c r="G9" s="27">
        <v>5.8433999999999999</v>
      </c>
      <c r="H9" s="28">
        <v>6.1006999999999998</v>
      </c>
      <c r="I9" s="12">
        <v>128</v>
      </c>
      <c r="J9" s="12">
        <v>4.7957000000000001</v>
      </c>
      <c r="K9" s="12">
        <v>4.5600000000000002E-2</v>
      </c>
      <c r="U9" s="26">
        <v>13763.482141790601</v>
      </c>
      <c r="V9" s="26">
        <v>5295.1019166413098</v>
      </c>
      <c r="W9" s="26">
        <v>5.2951019166413094</v>
      </c>
    </row>
    <row r="10" spans="1:23" x14ac:dyDescent="0.25">
      <c r="A10" s="19">
        <v>100</v>
      </c>
      <c r="B10" s="27">
        <v>6.9875999999999996</v>
      </c>
      <c r="C10" s="27">
        <v>6.1755000000000004</v>
      </c>
      <c r="D10" s="27">
        <v>4.6349999999999998</v>
      </c>
      <c r="E10" s="27">
        <v>5.1548999999999996</v>
      </c>
      <c r="F10" s="27">
        <v>5.5227000000000004</v>
      </c>
      <c r="G10" s="27">
        <v>5.8422000000000001</v>
      </c>
      <c r="H10" s="28">
        <v>6.1116000000000001</v>
      </c>
      <c r="I10" s="12">
        <v>256</v>
      </c>
      <c r="J10" s="12">
        <v>4.6733000000000002</v>
      </c>
      <c r="K10" s="12">
        <v>4.24E-2</v>
      </c>
      <c r="U10" s="26">
        <v>13672.1920532472</v>
      </c>
      <c r="V10" s="26">
        <v>5295.0943109218097</v>
      </c>
      <c r="W10" s="26">
        <v>5.2950943109218098</v>
      </c>
    </row>
    <row r="11" spans="1:23" x14ac:dyDescent="0.25">
      <c r="A11" s="19">
        <v>144</v>
      </c>
      <c r="B11" s="27">
        <v>7.1201999999999996</v>
      </c>
      <c r="C11" s="27">
        <v>6.2786999999999997</v>
      </c>
      <c r="D11" s="27">
        <v>4.6363000000000003</v>
      </c>
      <c r="E11" s="27">
        <v>5.1393000000000004</v>
      </c>
      <c r="F11" s="27">
        <v>5.4968000000000004</v>
      </c>
      <c r="G11" s="27">
        <v>5.8239000000000001</v>
      </c>
      <c r="H11" s="28">
        <v>6.0667</v>
      </c>
      <c r="I11" s="12">
        <v>512</v>
      </c>
      <c r="J11" s="12">
        <v>4.5625</v>
      </c>
      <c r="K11" s="12">
        <v>3.95E-2</v>
      </c>
      <c r="U11" s="26">
        <v>28809.622805847699</v>
      </c>
      <c r="V11" s="26">
        <v>5206.4724672953998</v>
      </c>
      <c r="W11" s="26">
        <v>5.2064724672953995</v>
      </c>
    </row>
    <row r="12" spans="1:23" x14ac:dyDescent="0.25">
      <c r="A12" s="19">
        <v>225</v>
      </c>
      <c r="B12" s="27">
        <v>7.2053000000000003</v>
      </c>
      <c r="C12" s="27">
        <v>6.2667000000000002</v>
      </c>
      <c r="D12" s="27">
        <v>4.5414000000000003</v>
      </c>
      <c r="E12" s="27">
        <v>5.0079000000000002</v>
      </c>
      <c r="F12" s="27">
        <v>5.4181999999999997</v>
      </c>
      <c r="G12" s="27">
        <v>5.7218</v>
      </c>
      <c r="H12" s="28">
        <v>6.0426000000000002</v>
      </c>
      <c r="I12" s="12">
        <v>1024</v>
      </c>
      <c r="J12" s="12">
        <v>4.4615999999999998</v>
      </c>
      <c r="K12" s="12">
        <v>3.6999999999999998E-2</v>
      </c>
      <c r="U12" s="26">
        <v>31413.029820584499</v>
      </c>
      <c r="V12" s="26">
        <v>4911.8344995436501</v>
      </c>
      <c r="W12" s="26">
        <v>4.9118344995436498</v>
      </c>
    </row>
    <row r="13" spans="1:23" x14ac:dyDescent="0.25">
      <c r="A13" s="19">
        <v>400</v>
      </c>
      <c r="B13" s="27">
        <v>7.3349000000000002</v>
      </c>
      <c r="C13" s="27">
        <v>6.3888999999999996</v>
      </c>
      <c r="D13" s="27">
        <v>4.5890000000000004</v>
      </c>
      <c r="E13" s="27">
        <v>5.0499000000000001</v>
      </c>
      <c r="F13" s="27">
        <v>5.4008000000000003</v>
      </c>
      <c r="G13" s="27">
        <v>5.7297000000000002</v>
      </c>
      <c r="H13" s="28">
        <v>6.0194999999999999</v>
      </c>
      <c r="I13" s="12">
        <v>2048</v>
      </c>
      <c r="J13" s="12">
        <v>4.3693999999999997</v>
      </c>
      <c r="K13" s="12">
        <v>3.4799999999999998E-2</v>
      </c>
      <c r="U13" s="26">
        <v>29195.634566760298</v>
      </c>
      <c r="V13" s="26">
        <v>4785.4350471554599</v>
      </c>
      <c r="W13" s="26">
        <v>4.7854350471554596</v>
      </c>
    </row>
    <row r="14" spans="1:23" x14ac:dyDescent="0.25">
      <c r="A14" s="19">
        <v>729</v>
      </c>
      <c r="B14" s="27">
        <v>7.3479999999999999</v>
      </c>
      <c r="C14" s="27">
        <v>6.4602000000000004</v>
      </c>
      <c r="D14" s="27">
        <v>4.4345999999999997</v>
      </c>
      <c r="E14" s="27">
        <v>4.8970000000000002</v>
      </c>
      <c r="F14" s="27">
        <v>5.3109999999999999</v>
      </c>
      <c r="G14" s="27">
        <v>5.6150000000000002</v>
      </c>
      <c r="H14" s="28">
        <v>5.9348999999999998</v>
      </c>
      <c r="I14" s="12">
        <v>4096</v>
      </c>
      <c r="J14" s="12">
        <v>4.2847</v>
      </c>
      <c r="K14" s="12">
        <v>3.2800000000000003E-2</v>
      </c>
      <c r="U14" s="26">
        <v>32046.480992512599</v>
      </c>
      <c r="V14" s="26">
        <v>4748.6994219653097</v>
      </c>
      <c r="W14" s="26">
        <v>4.74869942196531</v>
      </c>
    </row>
    <row r="15" spans="1:23" x14ac:dyDescent="0.25">
      <c r="A15" s="19">
        <v>1600</v>
      </c>
      <c r="B15" s="27">
        <v>7.4756</v>
      </c>
      <c r="C15" s="27">
        <v>6.5910000000000002</v>
      </c>
      <c r="D15" s="27">
        <v>4.3681999999999999</v>
      </c>
      <c r="E15" s="27">
        <v>4.8794000000000004</v>
      </c>
      <c r="F15" s="27">
        <v>5.3349000000000002</v>
      </c>
      <c r="G15" s="27">
        <v>5.6875</v>
      </c>
      <c r="H15" s="28">
        <v>5.9043999999999999</v>
      </c>
      <c r="I15" s="12">
        <v>8192</v>
      </c>
      <c r="J15" s="12">
        <v>4.2065000000000001</v>
      </c>
      <c r="K15" s="12">
        <v>3.09E-2</v>
      </c>
      <c r="U15" s="26">
        <v>62344.434194322603</v>
      </c>
      <c r="V15" s="26">
        <v>4775.7757833891001</v>
      </c>
      <c r="W15" s="26">
        <v>4.7757757833890997</v>
      </c>
    </row>
    <row r="16" spans="1:23" x14ac:dyDescent="0.25">
      <c r="A16" s="19">
        <v>3600</v>
      </c>
      <c r="B16" s="27">
        <v>7.5435999999999996</v>
      </c>
      <c r="C16" s="27">
        <v>6.6509</v>
      </c>
      <c r="D16" s="27">
        <v>4.3320999999999996</v>
      </c>
      <c r="E16" s="27">
        <v>4.8811999999999998</v>
      </c>
      <c r="F16" s="27">
        <v>5.2027000000000001</v>
      </c>
      <c r="G16" s="27">
        <v>5.5564</v>
      </c>
      <c r="H16" s="27">
        <v>5.8314000000000004</v>
      </c>
      <c r="I16" s="12">
        <v>16384</v>
      </c>
      <c r="J16" s="12">
        <v>4.1341000000000001</v>
      </c>
      <c r="K16" s="12">
        <v>2.93E-2</v>
      </c>
      <c r="U16" s="26">
        <v>61112.094365409197</v>
      </c>
      <c r="V16" s="26">
        <v>4854.7003346516503</v>
      </c>
      <c r="W16" s="26">
        <v>4.8547003346516506</v>
      </c>
    </row>
    <row r="17" spans="1:23" x14ac:dyDescent="0.25">
      <c r="A17" s="19">
        <f>90^2</f>
        <v>8100</v>
      </c>
      <c r="B17" s="27">
        <v>7.5983000000000001</v>
      </c>
      <c r="C17" s="27">
        <v>6.7736999999999998</v>
      </c>
      <c r="D17" s="27">
        <v>4.2937000000000003</v>
      </c>
      <c r="E17" s="27">
        <v>4.7465999999999999</v>
      </c>
      <c r="F17" s="27">
        <v>5.1611000000000002</v>
      </c>
      <c r="G17" s="27">
        <v>5.4961000000000002</v>
      </c>
      <c r="H17" s="27">
        <v>5.7542999999999997</v>
      </c>
      <c r="I17" s="12">
        <v>32768</v>
      </c>
      <c r="J17" s="12">
        <v>4.0667</v>
      </c>
      <c r="K17" s="12">
        <v>2.7799999999999998E-2</v>
      </c>
      <c r="U17" s="26">
        <v>64884.166238696198</v>
      </c>
      <c r="V17" s="26">
        <v>5002.1372071797996</v>
      </c>
      <c r="W17" s="26">
        <v>5.0021372071797998</v>
      </c>
    </row>
    <row r="18" spans="1:23" x14ac:dyDescent="0.25">
      <c r="A18" s="19"/>
      <c r="B18" s="23"/>
      <c r="C18" s="23"/>
      <c r="D18" s="23"/>
      <c r="E18" s="23"/>
      <c r="F18" s="23"/>
      <c r="G18" s="23"/>
      <c r="H18" s="23"/>
      <c r="I18" s="12">
        <v>65536</v>
      </c>
      <c r="J18" s="12">
        <v>4.0038999999999998</v>
      </c>
      <c r="K18" s="12">
        <v>2.6499999999999999E-2</v>
      </c>
      <c r="U18" s="26">
        <v>64884.166238696198</v>
      </c>
      <c r="V18" s="26">
        <v>5060.0319440219</v>
      </c>
      <c r="W18" s="26">
        <v>5.0600319440219002</v>
      </c>
    </row>
    <row r="19" spans="1:23" x14ac:dyDescent="0.25">
      <c r="A19" s="19"/>
      <c r="B19" s="23"/>
      <c r="C19" s="23"/>
      <c r="D19" s="23"/>
      <c r="E19" s="23"/>
      <c r="F19" s="23"/>
      <c r="G19" s="23"/>
      <c r="H19" s="23"/>
      <c r="I19" s="12">
        <v>131072</v>
      </c>
      <c r="J19" s="12">
        <v>3.9451000000000001</v>
      </c>
      <c r="K19" s="12">
        <v>2.52E-2</v>
      </c>
      <c r="U19" s="26">
        <v>64026.296504511403</v>
      </c>
      <c r="V19" s="26">
        <v>5233.7009431092101</v>
      </c>
      <c r="W19" s="26">
        <v>5.2337009431092101</v>
      </c>
    </row>
    <row r="20" spans="1:23" x14ac:dyDescent="0.25">
      <c r="A20" s="19"/>
      <c r="B20" s="23"/>
      <c r="C20" s="23"/>
      <c r="D20" s="23"/>
      <c r="E20" s="23"/>
      <c r="F20" s="23"/>
      <c r="G20" s="23"/>
      <c r="H20" s="23"/>
      <c r="I20" s="12">
        <v>262144</v>
      </c>
      <c r="J20" s="12">
        <v>3.8898999999999999</v>
      </c>
      <c r="K20" s="12">
        <v>2.41E-2</v>
      </c>
      <c r="U20" s="26">
        <v>142291.576384385</v>
      </c>
      <c r="V20" s="26">
        <v>4650.4031031335498</v>
      </c>
      <c r="W20" s="26">
        <v>4.6504031031335495</v>
      </c>
    </row>
    <row r="21" spans="1:23" x14ac:dyDescent="0.25">
      <c r="A21" s="19"/>
      <c r="B21" s="23"/>
      <c r="C21" s="23"/>
      <c r="D21" s="23"/>
      <c r="E21" s="23"/>
      <c r="F21" s="23"/>
      <c r="G21" s="23"/>
      <c r="H21" s="23"/>
      <c r="I21" s="12">
        <v>524288</v>
      </c>
      <c r="J21" s="12">
        <v>3.8380000000000001</v>
      </c>
      <c r="K21" s="12">
        <v>2.3E-2</v>
      </c>
      <c r="U21" s="26">
        <v>149076.917658997</v>
      </c>
      <c r="V21" s="26">
        <v>4560.9826589595305</v>
      </c>
      <c r="W21" s="26">
        <v>4.5609826589595306</v>
      </c>
    </row>
    <row r="22" spans="1:23" x14ac:dyDescent="0.25">
      <c r="A22" s="19"/>
      <c r="B22" s="23"/>
      <c r="C22" s="23"/>
      <c r="D22" s="23"/>
      <c r="E22" s="23"/>
      <c r="F22" s="23"/>
      <c r="G22" s="23"/>
      <c r="H22" s="23"/>
      <c r="I22" s="12">
        <v>1048576</v>
      </c>
      <c r="J22" s="12">
        <v>3.7890000000000001</v>
      </c>
      <c r="K22" s="12">
        <v>2.2100000000000002E-2</v>
      </c>
      <c r="U22" s="26">
        <v>312046.74242817401</v>
      </c>
      <c r="V22" s="26">
        <v>4546.03742013994</v>
      </c>
      <c r="W22" s="26">
        <v>4.5460374201399398</v>
      </c>
    </row>
    <row r="23" spans="1:23" x14ac:dyDescent="0.25">
      <c r="U23" s="26">
        <v>282401.53436233097</v>
      </c>
      <c r="V23" s="26">
        <v>4656.4496501369003</v>
      </c>
      <c r="W23" s="26">
        <v>4.6564496501369002</v>
      </c>
    </row>
    <row r="24" spans="1:23" x14ac:dyDescent="0.25">
      <c r="U24" s="26">
        <v>293905.75659915101</v>
      </c>
      <c r="V24" s="26">
        <v>4714.3900212960098</v>
      </c>
      <c r="W24" s="26">
        <v>4.7143900212960101</v>
      </c>
    </row>
    <row r="25" spans="1:23" x14ac:dyDescent="0.25">
      <c r="U25" s="26">
        <v>286185.350426091</v>
      </c>
      <c r="V25" s="26">
        <v>4814.3595984180101</v>
      </c>
      <c r="W25" s="26">
        <v>4.8143595984180099</v>
      </c>
    </row>
    <row r="26" spans="1:23" x14ac:dyDescent="0.25">
      <c r="U26" s="26">
        <v>269547.82892480801</v>
      </c>
      <c r="V26" s="26">
        <v>4945.8700943109197</v>
      </c>
      <c r="W26" s="26">
        <v>4.9458700943109202</v>
      </c>
    </row>
    <row r="27" spans="1:23" x14ac:dyDescent="0.25">
      <c r="U27" s="26">
        <v>507226.940309025</v>
      </c>
      <c r="V27" s="26">
        <v>4378.1715850319397</v>
      </c>
      <c r="W27" s="26">
        <v>4.3781715850319394</v>
      </c>
    </row>
    <row r="28" spans="1:23" x14ac:dyDescent="0.25">
      <c r="U28" s="26">
        <v>591120.88067220105</v>
      </c>
      <c r="V28" s="26">
        <v>4330.9780955278302</v>
      </c>
      <c r="W28" s="26">
        <v>4.3309780955278301</v>
      </c>
    </row>
    <row r="29" spans="1:23" x14ac:dyDescent="0.25">
      <c r="U29" s="26">
        <v>579436.40852374502</v>
      </c>
      <c r="V29" s="26">
        <v>4720.4289625798601</v>
      </c>
      <c r="W29" s="26">
        <v>4.7204289625798603</v>
      </c>
    </row>
    <row r="30" spans="1:23" x14ac:dyDescent="0.25">
      <c r="U30" s="26">
        <v>538534.92434689798</v>
      </c>
      <c r="V30" s="26">
        <v>4804.5558259811296</v>
      </c>
      <c r="W30" s="26">
        <v>4.8045558259811294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F1:Q22"/>
  <sheetViews>
    <sheetView workbookViewId="0">
      <selection activeCell="F18" sqref="F18"/>
    </sheetView>
  </sheetViews>
  <sheetFormatPr baseColWidth="10" defaultColWidth="11.42578125" defaultRowHeight="15" x14ac:dyDescent="0.25"/>
  <sheetData>
    <row r="1" spans="6:17" x14ac:dyDescent="0.25">
      <c r="F1" s="155" t="s">
        <v>18</v>
      </c>
      <c r="G1" s="156"/>
      <c r="H1" s="157"/>
      <c r="I1" s="155" t="s">
        <v>17</v>
      </c>
      <c r="J1" s="156"/>
      <c r="K1" s="157"/>
      <c r="L1" s="158" t="s">
        <v>15</v>
      </c>
      <c r="M1" s="159"/>
      <c r="N1" s="160"/>
      <c r="O1" s="158" t="s">
        <v>16</v>
      </c>
      <c r="P1" s="159"/>
      <c r="Q1" s="160"/>
    </row>
    <row r="2" spans="6:17" x14ac:dyDescent="0.25">
      <c r="F2" s="18">
        <v>0</v>
      </c>
      <c r="G2" s="30">
        <v>0</v>
      </c>
      <c r="H2" s="31">
        <v>0</v>
      </c>
      <c r="I2" s="18">
        <v>0</v>
      </c>
      <c r="J2" s="30">
        <v>0</v>
      </c>
      <c r="K2" s="31">
        <v>0</v>
      </c>
      <c r="L2" s="18">
        <v>0</v>
      </c>
      <c r="M2" s="30">
        <v>0</v>
      </c>
      <c r="N2" s="31">
        <v>0</v>
      </c>
      <c r="O2" s="18">
        <v>0</v>
      </c>
      <c r="P2" s="30">
        <v>0</v>
      </c>
      <c r="Q2" s="31">
        <v>0</v>
      </c>
    </row>
    <row r="3" spans="6:17" x14ac:dyDescent="0.25">
      <c r="F3" s="18">
        <v>1</v>
      </c>
      <c r="G3" s="30">
        <v>1</v>
      </c>
      <c r="H3" s="31">
        <v>4.3258000000000001</v>
      </c>
      <c r="I3" s="18">
        <v>1</v>
      </c>
      <c r="J3" s="30">
        <v>1</v>
      </c>
      <c r="K3" s="31">
        <v>4.3258000000000001</v>
      </c>
      <c r="L3" s="18">
        <v>1</v>
      </c>
      <c r="M3" s="30">
        <v>1</v>
      </c>
      <c r="N3" s="31">
        <v>4.3258000000000001</v>
      </c>
      <c r="O3" s="18">
        <v>1</v>
      </c>
      <c r="P3" s="30">
        <v>1</v>
      </c>
      <c r="Q3" s="31">
        <v>4.3258000000000001</v>
      </c>
    </row>
    <row r="4" spans="6:17" x14ac:dyDescent="0.25">
      <c r="F4" s="18">
        <v>2</v>
      </c>
      <c r="G4" s="30">
        <v>2</v>
      </c>
      <c r="H4" s="31">
        <v>5.3531000000000004</v>
      </c>
      <c r="I4" s="18">
        <v>2</v>
      </c>
      <c r="J4" s="30">
        <v>2</v>
      </c>
      <c r="K4" s="31">
        <v>4.4290000000000003</v>
      </c>
      <c r="L4" s="18">
        <v>2</v>
      </c>
      <c r="M4" s="30">
        <v>2</v>
      </c>
      <c r="N4" s="31">
        <v>5.3531000000000004</v>
      </c>
      <c r="O4" s="18">
        <v>2</v>
      </c>
      <c r="P4" s="30">
        <v>2</v>
      </c>
      <c r="Q4" s="31">
        <v>4.4290000000000003</v>
      </c>
    </row>
    <row r="5" spans="6:17" x14ac:dyDescent="0.25">
      <c r="F5" s="18">
        <v>3</v>
      </c>
      <c r="G5" s="30">
        <v>3</v>
      </c>
      <c r="H5" s="31">
        <v>5.4768999999999997</v>
      </c>
      <c r="I5" s="18">
        <v>3</v>
      </c>
      <c r="J5" s="30">
        <v>3</v>
      </c>
      <c r="K5" s="31">
        <v>5.4768999999999997</v>
      </c>
      <c r="L5" s="18">
        <v>3</v>
      </c>
      <c r="M5" s="30">
        <v>3</v>
      </c>
      <c r="N5" s="31">
        <v>5.4768999999999997</v>
      </c>
      <c r="O5" s="18">
        <v>3</v>
      </c>
      <c r="P5" s="30">
        <v>3</v>
      </c>
      <c r="Q5" s="31">
        <v>5.4768999999999997</v>
      </c>
    </row>
    <row r="6" spans="6:17" x14ac:dyDescent="0.25">
      <c r="F6" s="18">
        <v>4</v>
      </c>
      <c r="G6" s="30">
        <v>4</v>
      </c>
      <c r="H6" s="31">
        <v>5.4737999999999998</v>
      </c>
      <c r="I6" s="18">
        <v>4</v>
      </c>
      <c r="J6" s="30">
        <v>4</v>
      </c>
      <c r="K6" s="31">
        <v>5.5156000000000001</v>
      </c>
      <c r="L6" s="18">
        <v>4</v>
      </c>
      <c r="M6" s="30">
        <v>4</v>
      </c>
      <c r="N6" s="31">
        <v>5.4768999999999997</v>
      </c>
      <c r="O6" s="18">
        <v>4</v>
      </c>
      <c r="P6" s="30">
        <v>4</v>
      </c>
      <c r="Q6" s="31">
        <v>5.5156000000000001</v>
      </c>
    </row>
    <row r="7" spans="6:17" x14ac:dyDescent="0.25">
      <c r="F7" s="18">
        <v>5</v>
      </c>
      <c r="G7" s="30">
        <v>5</v>
      </c>
      <c r="H7" s="31">
        <v>6.3489000000000004</v>
      </c>
      <c r="I7" s="18">
        <v>5</v>
      </c>
      <c r="J7" s="30">
        <v>5</v>
      </c>
      <c r="K7" s="31">
        <v>5.8540999999999999</v>
      </c>
      <c r="L7" s="18">
        <v>5</v>
      </c>
      <c r="M7" s="30">
        <v>5</v>
      </c>
      <c r="N7" s="31">
        <v>6.3487</v>
      </c>
      <c r="O7" s="18">
        <v>5</v>
      </c>
      <c r="P7" s="30">
        <v>5</v>
      </c>
      <c r="Q7" s="31">
        <v>5.8540999999999999</v>
      </c>
    </row>
    <row r="8" spans="6:17" x14ac:dyDescent="0.25">
      <c r="F8" s="18">
        <v>6</v>
      </c>
      <c r="G8" s="30">
        <v>6</v>
      </c>
      <c r="H8" s="31">
        <v>7.2655000000000003</v>
      </c>
      <c r="I8" s="18">
        <v>6</v>
      </c>
      <c r="J8" s="30">
        <v>6</v>
      </c>
      <c r="K8" s="31">
        <v>6.3426999999999998</v>
      </c>
      <c r="L8" s="18">
        <v>6</v>
      </c>
      <c r="M8" s="30">
        <v>6</v>
      </c>
      <c r="N8" s="31">
        <v>7.2655000000000003</v>
      </c>
      <c r="O8" s="18">
        <v>6</v>
      </c>
      <c r="P8" s="30">
        <v>6</v>
      </c>
      <c r="Q8" s="31">
        <v>6.3426999999999998</v>
      </c>
    </row>
    <row r="9" spans="6:17" x14ac:dyDescent="0.25">
      <c r="F9" s="18">
        <v>7</v>
      </c>
      <c r="G9" s="30">
        <v>7</v>
      </c>
      <c r="H9" s="31">
        <v>8.0789000000000009</v>
      </c>
      <c r="I9" s="18">
        <v>7</v>
      </c>
      <c r="J9" s="30">
        <v>7</v>
      </c>
      <c r="K9" s="31">
        <v>7.3041</v>
      </c>
      <c r="L9" s="18">
        <v>7</v>
      </c>
      <c r="M9" s="30">
        <v>7</v>
      </c>
      <c r="N9" s="31">
        <v>8.0789000000000009</v>
      </c>
      <c r="O9" s="18">
        <v>7</v>
      </c>
      <c r="P9" s="30">
        <v>7</v>
      </c>
      <c r="Q9" s="31">
        <v>7.3041</v>
      </c>
    </row>
    <row r="10" spans="6:17" x14ac:dyDescent="0.25">
      <c r="F10" s="18">
        <v>8</v>
      </c>
      <c r="G10" s="30">
        <v>8</v>
      </c>
      <c r="H10" s="31">
        <v>7.6890999999999998</v>
      </c>
      <c r="I10" s="18">
        <v>8</v>
      </c>
      <c r="J10" s="30">
        <v>8</v>
      </c>
      <c r="K10" s="31">
        <v>7.7497999999999996</v>
      </c>
      <c r="L10" s="18">
        <v>8</v>
      </c>
      <c r="M10" s="30">
        <v>10</v>
      </c>
      <c r="N10" s="31">
        <v>8.0789000000000009</v>
      </c>
      <c r="O10" s="18">
        <v>8</v>
      </c>
      <c r="P10" s="30">
        <v>8</v>
      </c>
      <c r="Q10" s="31">
        <v>7.7497999999999996</v>
      </c>
    </row>
    <row r="11" spans="6:17" x14ac:dyDescent="0.25">
      <c r="F11" s="18">
        <v>9</v>
      </c>
      <c r="G11" s="30">
        <v>9</v>
      </c>
      <c r="H11" s="31">
        <v>6.0410000000000004</v>
      </c>
      <c r="I11" s="18">
        <v>9</v>
      </c>
      <c r="J11" s="30">
        <v>9</v>
      </c>
      <c r="K11" s="31">
        <v>7.7337999999999996</v>
      </c>
      <c r="L11" s="18">
        <v>9</v>
      </c>
      <c r="M11" s="30">
        <v>16</v>
      </c>
      <c r="N11" s="31">
        <v>8.0789000000000009</v>
      </c>
      <c r="O11" s="18">
        <v>9</v>
      </c>
      <c r="P11" s="30">
        <v>9</v>
      </c>
      <c r="Q11" s="31">
        <v>7.7497999999999996</v>
      </c>
    </row>
    <row r="12" spans="6:17" ht="15.75" thickBot="1" x14ac:dyDescent="0.3">
      <c r="F12" s="18">
        <v>10</v>
      </c>
      <c r="G12" s="30">
        <v>10</v>
      </c>
      <c r="H12" s="31">
        <v>5.8620000000000001</v>
      </c>
      <c r="I12" s="18">
        <v>10</v>
      </c>
      <c r="J12" s="30">
        <v>10</v>
      </c>
      <c r="K12" s="31">
        <v>7.6969000000000003</v>
      </c>
      <c r="L12" s="32">
        <v>10</v>
      </c>
      <c r="M12" s="33"/>
      <c r="N12" s="34">
        <v>8.0789000000000009</v>
      </c>
      <c r="O12" s="18">
        <v>10</v>
      </c>
      <c r="P12" s="30">
        <v>10</v>
      </c>
      <c r="Q12" s="31">
        <v>7.7497999999999996</v>
      </c>
    </row>
    <row r="13" spans="6:17" x14ac:dyDescent="0.25">
      <c r="F13" s="18">
        <v>11</v>
      </c>
      <c r="G13" s="30">
        <v>11</v>
      </c>
      <c r="H13" s="31">
        <v>5.9867999999999997</v>
      </c>
      <c r="I13" s="18">
        <v>11</v>
      </c>
      <c r="J13" s="30">
        <v>11</v>
      </c>
      <c r="K13" s="31">
        <v>6.5065999999999997</v>
      </c>
      <c r="M13" s="29"/>
      <c r="O13" s="18">
        <v>11</v>
      </c>
      <c r="P13" s="30">
        <v>11</v>
      </c>
      <c r="Q13" s="31">
        <v>7.7497999999999996</v>
      </c>
    </row>
    <row r="14" spans="6:17" ht="15.75" thickBot="1" x14ac:dyDescent="0.3">
      <c r="F14" s="32">
        <v>12</v>
      </c>
      <c r="G14" s="33">
        <v>12</v>
      </c>
      <c r="H14" s="34">
        <v>4.0212000000000003</v>
      </c>
      <c r="I14" s="18">
        <v>12</v>
      </c>
      <c r="J14" s="30">
        <v>12</v>
      </c>
      <c r="K14" s="31">
        <v>6.3871000000000002</v>
      </c>
      <c r="O14" s="18">
        <v>12</v>
      </c>
      <c r="P14" s="30">
        <v>19</v>
      </c>
      <c r="Q14" s="31">
        <v>7.7497999999999996</v>
      </c>
    </row>
    <row r="15" spans="6:17" x14ac:dyDescent="0.25">
      <c r="I15" s="18">
        <v>13</v>
      </c>
      <c r="J15" s="30">
        <v>13</v>
      </c>
      <c r="K15" s="31">
        <v>6.4999000000000002</v>
      </c>
      <c r="O15" s="18">
        <v>13</v>
      </c>
      <c r="P15" s="30">
        <v>37</v>
      </c>
      <c r="Q15" s="31">
        <v>7.7497999999999996</v>
      </c>
    </row>
    <row r="16" spans="6:17" ht="15.75" thickBot="1" x14ac:dyDescent="0.3">
      <c r="I16" s="18">
        <v>14</v>
      </c>
      <c r="J16" s="30">
        <v>14</v>
      </c>
      <c r="K16" s="31">
        <v>6.8029000000000002</v>
      </c>
      <c r="O16" s="32">
        <v>14</v>
      </c>
      <c r="P16" s="33">
        <v>466</v>
      </c>
      <c r="Q16" s="34">
        <v>7.7497999999999996</v>
      </c>
    </row>
    <row r="17" spans="9:11" x14ac:dyDescent="0.25">
      <c r="I17" s="18">
        <v>15</v>
      </c>
      <c r="J17" s="30">
        <v>15</v>
      </c>
      <c r="K17" s="31">
        <v>6.8262</v>
      </c>
    </row>
    <row r="18" spans="9:11" x14ac:dyDescent="0.25">
      <c r="I18" s="18">
        <v>16</v>
      </c>
      <c r="J18" s="30">
        <v>16</v>
      </c>
      <c r="K18" s="31">
        <v>6.4579000000000004</v>
      </c>
    </row>
    <row r="19" spans="9:11" x14ac:dyDescent="0.25">
      <c r="I19" s="18">
        <v>17</v>
      </c>
      <c r="J19" s="30">
        <v>17</v>
      </c>
      <c r="K19" s="31">
        <v>6.4294000000000002</v>
      </c>
    </row>
    <row r="20" spans="9:11" x14ac:dyDescent="0.25">
      <c r="I20" s="18">
        <v>18</v>
      </c>
      <c r="J20" s="30">
        <v>18</v>
      </c>
      <c r="K20" s="31">
        <v>5.5682999999999998</v>
      </c>
    </row>
    <row r="21" spans="9:11" ht="15.75" thickBot="1" x14ac:dyDescent="0.3">
      <c r="I21" s="32">
        <v>19</v>
      </c>
      <c r="J21" s="33">
        <v>19</v>
      </c>
      <c r="K21" s="34">
        <v>5.1768999999999998</v>
      </c>
    </row>
    <row r="22" spans="9:11" x14ac:dyDescent="0.25">
      <c r="K22" s="29"/>
    </row>
  </sheetData>
  <mergeCells count="4">
    <mergeCell ref="F1:H1"/>
    <mergeCell ref="I1:K1"/>
    <mergeCell ref="O1:Q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ComparisonABC</vt:lpstr>
      <vt:lpstr>FM old</vt:lpstr>
      <vt:lpstr>FM new</vt:lpstr>
      <vt:lpstr>Study A (elements)</vt:lpstr>
      <vt:lpstr>Study B (length)</vt:lpstr>
      <vt:lpstr>Study C (precision)</vt:lpstr>
      <vt:lpstr>Appendix C</vt:lpstr>
      <vt:lpstr>Comparison vs macrocomposites</vt:lpstr>
      <vt:lpstr>Support</vt:lpstr>
      <vt:lpstr>'Appendix C'!Fig._10_non_scaled</vt:lpstr>
      <vt:lpstr>'Appendix C'!Fig._9_non_scaled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Moledo Lamela, Jorge</dc:creator>
  <cp:lastModifiedBy>Usuario de Windows</cp:lastModifiedBy>
  <dcterms:created xsi:type="dcterms:W3CDTF">2017-07-19T10:13:04Z</dcterms:created>
  <dcterms:modified xsi:type="dcterms:W3CDTF">2018-04-09T23:00:43Z</dcterms:modified>
</cp:coreProperties>
</file>