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codeName="ThisWorkbook"/>
  <bookViews>
    <workbookView xWindow="-9960" yWindow="2175" windowWidth="18990" windowHeight="12660"/>
  </bookViews>
  <sheets>
    <sheet name="Part List Report" sheetId="3" r:id="rId1"/>
    <sheet name="Project Information" sheetId="4" r:id="rId2"/>
  </sheets>
  <calcPr calcId="125725"/>
</workbook>
</file>

<file path=xl/calcChain.xml><?xml version="1.0" encoding="utf-8"?>
<calcChain xmlns="http://schemas.openxmlformats.org/spreadsheetml/2006/main">
  <c r="H24" i="3"/>
  <c r="B42"/>
  <c r="B41"/>
  <c r="B40"/>
  <c r="B39"/>
  <c r="B38"/>
  <c r="B37"/>
  <c r="B36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D8"/>
  <c r="F8"/>
</calcChain>
</file>

<file path=xl/sharedStrings.xml><?xml version="1.0" encoding="utf-8"?>
<sst xmlns="http://schemas.openxmlformats.org/spreadsheetml/2006/main" count="216" uniqueCount="157">
  <si>
    <t>Project Full Path</t>
  </si>
  <si>
    <t>Project Filename</t>
  </si>
  <si>
    <t>Variant Name</t>
  </si>
  <si>
    <t>Data-Source Filename</t>
  </si>
  <si>
    <t>Data-Source Full Path</t>
  </si>
  <si>
    <t>Title</t>
  </si>
  <si>
    <t>Total Quantity</t>
  </si>
  <si>
    <t>Report Time</t>
  </si>
  <si>
    <t>Report Date</t>
  </si>
  <si>
    <t>Report Date &amp; Tine</t>
  </si>
  <si>
    <t>Output Name</t>
  </si>
  <si>
    <t>Output Type</t>
  </si>
  <si>
    <t>Output Generator Name</t>
  </si>
  <si>
    <t>Output Generator Description</t>
  </si>
  <si>
    <t>Source Data From:</t>
  </si>
  <si>
    <t>Project:</t>
  </si>
  <si>
    <t>Variant:</t>
  </si>
  <si>
    <t>Print Date:</t>
  </si>
  <si>
    <t>Report Date:</t>
  </si>
  <si>
    <t>Component list</t>
  </si>
  <si>
    <t>Approved</t>
  </si>
  <si>
    <t>Notes</t>
  </si>
  <si>
    <t>#</t>
  </si>
  <si>
    <t>GateDriverProject.PrjPcb</t>
  </si>
  <si>
    <t>None</t>
  </si>
  <si>
    <t>5/2/2016</t>
  </si>
  <si>
    <t>Slithr: Gate Driver</t>
  </si>
  <si>
    <t>8:02:06 PM</t>
  </si>
  <si>
    <t>Designator</t>
  </si>
  <si>
    <t>C1, C2, C3</t>
  </si>
  <si>
    <t>C4, C6, C9</t>
  </si>
  <si>
    <t>C5, C17, C19</t>
  </si>
  <si>
    <t>C7, C10, C11, C14, C15, C16, C24, C25</t>
  </si>
  <si>
    <t>C8</t>
  </si>
  <si>
    <t>C12, C13</t>
  </si>
  <si>
    <t>C18, C20, C21</t>
  </si>
  <si>
    <t>C22, C23</t>
  </si>
  <si>
    <t>D1, D2, D3</t>
  </si>
  <si>
    <t>D4, D5, D6, D7, D8, D9, D10, D11</t>
  </si>
  <si>
    <t>D12, D13</t>
  </si>
  <si>
    <t>J1</t>
  </si>
  <si>
    <t>J2</t>
  </si>
  <si>
    <t>J3</t>
  </si>
  <si>
    <t>J4</t>
  </si>
  <si>
    <t>J5</t>
  </si>
  <si>
    <t>J6</t>
  </si>
  <si>
    <t>Q1</t>
  </si>
  <si>
    <t>R1</t>
  </si>
  <si>
    <t>R3, R4, R5, R6, R9, R10</t>
  </si>
  <si>
    <t>R7, R8, R11</t>
  </si>
  <si>
    <t>R12, R19, R21</t>
  </si>
  <si>
    <t>R13, R14</t>
  </si>
  <si>
    <t>R16, R18, R23</t>
  </si>
  <si>
    <t>R17, R20, R22</t>
  </si>
  <si>
    <t>R24, R25, R26, R27, R28, R29, R31, R32</t>
  </si>
  <si>
    <t>S1</t>
  </si>
  <si>
    <t>T1</t>
  </si>
  <si>
    <t>U1, U2, U3</t>
  </si>
  <si>
    <t>U4</t>
  </si>
  <si>
    <t>U5</t>
  </si>
  <si>
    <t>U6</t>
  </si>
  <si>
    <t>Manufacturer Part Number 1</t>
  </si>
  <si>
    <t>TCJC105M063R0300</t>
  </si>
  <si>
    <t>CC0402KRX7R7BB104</t>
  </si>
  <si>
    <t>515D106M025JA6AE3</t>
  </si>
  <si>
    <t>CC0603FRNPO9BN180</t>
  </si>
  <si>
    <t>CC0402JRNPO9BN200</t>
  </si>
  <si>
    <t>CC0603JRNPO9BN470</t>
  </si>
  <si>
    <t>ES1D</t>
  </si>
  <si>
    <t>APTD3216SURCK</t>
  </si>
  <si>
    <t>MBR120VLSFT3G</t>
  </si>
  <si>
    <t>90136-1110</t>
  </si>
  <si>
    <t>4-103327-6</t>
  </si>
  <si>
    <t>90136-1104</t>
  </si>
  <si>
    <t>90136-1105</t>
  </si>
  <si>
    <t>10118194-0001LF</t>
  </si>
  <si>
    <t>DN3525N8-G</t>
  </si>
  <si>
    <t>RC0402JR-071KL</t>
  </si>
  <si>
    <t>RC0603FR-0710KL</t>
  </si>
  <si>
    <t>RC0402FR-07100RL</t>
  </si>
  <si>
    <t>RT0603DRD07820RL</t>
  </si>
  <si>
    <t>RC0805FR-0710RL</t>
  </si>
  <si>
    <t>RC0603JR-0727RL</t>
  </si>
  <si>
    <t>RT0603DRD07750RL</t>
  </si>
  <si>
    <t>RT0603FRE07220RL</t>
  </si>
  <si>
    <t>RC0603FR-0760R4L</t>
  </si>
  <si>
    <t>2-1437565-8</t>
  </si>
  <si>
    <t>ABMM2-8.000MHZ-E2-T</t>
  </si>
  <si>
    <t>IRS2011SPBF</t>
  </si>
  <si>
    <t>PIC16F917-I/PT</t>
  </si>
  <si>
    <t>MC78M05CDTRKG</t>
  </si>
  <si>
    <t>FT230XQ-R</t>
  </si>
  <si>
    <t>Manufacturer 1</t>
  </si>
  <si>
    <t>Yageo</t>
  </si>
  <si>
    <t>AVX</t>
  </si>
  <si>
    <t>Vishay / Sprague</t>
  </si>
  <si>
    <t>Fairchild Semiconductor</t>
  </si>
  <si>
    <t>Kingbright</t>
  </si>
  <si>
    <t>ON Semiconductor</t>
  </si>
  <si>
    <t>Molex</t>
  </si>
  <si>
    <t>TE Connectivity / AMP</t>
  </si>
  <si>
    <t>FCI</t>
  </si>
  <si>
    <t>Microchip Technology</t>
  </si>
  <si>
    <t>TE Connectivity / Alcoswitch</t>
  </si>
  <si>
    <t>ABRACON</t>
  </si>
  <si>
    <t>International Rectifier</t>
  </si>
  <si>
    <t>FTDI</t>
  </si>
  <si>
    <t>Supplier Order Qty 1</t>
  </si>
  <si>
    <t>Supplier Unit Price 1</t>
  </si>
  <si>
    <t>Supplier Subtotal 1</t>
  </si>
  <si>
    <t>Supplier 1</t>
  </si>
  <si>
    <t>Mouser</t>
  </si>
  <si>
    <t>Supplier Part Number 1</t>
  </si>
  <si>
    <t>581-TCJC105M063R0300</t>
  </si>
  <si>
    <t>603-CC402KRX7R7BB104</t>
  </si>
  <si>
    <t>75-515D106M025JA6AE3</t>
  </si>
  <si>
    <t>603-CC603FRNPO9BN180</t>
  </si>
  <si>
    <t>603-CC402JRNPO9BN200</t>
  </si>
  <si>
    <t>603-CC603JRNPO9BN470</t>
  </si>
  <si>
    <t>512-ES1D</t>
  </si>
  <si>
    <t>604-APTD-3216SURCK</t>
  </si>
  <si>
    <t>863-MBR120VLSFT3G</t>
  </si>
  <si>
    <t>538-90136-1110</t>
  </si>
  <si>
    <t>571-4-103327-6</t>
  </si>
  <si>
    <t>538-90136-1104</t>
  </si>
  <si>
    <t>538-90136-1105</t>
  </si>
  <si>
    <t>649-10118194-0001LF</t>
  </si>
  <si>
    <t>689-DN3525N8-G</t>
  </si>
  <si>
    <t>603-RC0402JR-071KL</t>
  </si>
  <si>
    <t>603-RC0603FR-0710KL</t>
  </si>
  <si>
    <t>603-RC0402FR-07100RL</t>
  </si>
  <si>
    <t>603-RT0603DRD07820RL</t>
  </si>
  <si>
    <t>603-RC0805FR-0710RL</t>
  </si>
  <si>
    <t>603-RC0603JR-0727RL</t>
  </si>
  <si>
    <t>603-RT0603DRD07750RL</t>
  </si>
  <si>
    <t>603-RT0603FRE07220RL</t>
  </si>
  <si>
    <t>603-RC0603FR-0760R4L</t>
  </si>
  <si>
    <t>506-2-1437565-8</t>
  </si>
  <si>
    <t>815-ABMM2-8-E2T</t>
  </si>
  <si>
    <t>942-IRS2011SPBF</t>
  </si>
  <si>
    <t>579-PIC16F917-I/PT</t>
  </si>
  <si>
    <t>863-MC78M05CDTRKG</t>
  </si>
  <si>
    <t>895-FT230XQ-R</t>
  </si>
  <si>
    <t>C:\Users\Carl\Documents\GitHub\Electrical\Gate-Driver\GateDriverProject.PrjPcb</t>
  </si>
  <si>
    <t>85</t>
  </si>
  <si>
    <t>5/2/2016 8:02:06 PM</t>
  </si>
  <si>
    <t>Bill of Materials</t>
  </si>
  <si>
    <t>BOM_PartType</t>
  </si>
  <si>
    <t>BOM</t>
  </si>
  <si>
    <t>TP3B106K016C0800AS</t>
  </si>
  <si>
    <t>74-TP3B106K016C0800A</t>
  </si>
  <si>
    <t>CC0805KKX7R8BB105</t>
  </si>
  <si>
    <t>603-CC805ZKKX7R8BB105</t>
  </si>
  <si>
    <t>PJ-002B</t>
  </si>
  <si>
    <t>CUI</t>
  </si>
  <si>
    <t>490-PJ-002B</t>
  </si>
  <si>
    <t>R2, R15, R30</t>
  </si>
</sst>
</file>

<file path=xl/styles.xml><?xml version="1.0" encoding="utf-8"?>
<styleSheet xmlns="http://schemas.openxmlformats.org/spreadsheetml/2006/main">
  <numFmts count="2">
    <numFmt numFmtId="164" formatCode="[$-C09]dd\-mmm\-yy;@"/>
    <numFmt numFmtId="165" formatCode="[$-409]h:mm:ss\ AM/PM;@"/>
  </numFmts>
  <fonts count="16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8"/>
      <color indexed="13"/>
      <name val="Arial"/>
      <family val="2"/>
    </font>
    <font>
      <sz val="10"/>
      <color indexed="13"/>
      <name val="Arial"/>
      <family val="2"/>
    </font>
    <font>
      <b/>
      <sz val="12"/>
      <color indexed="13"/>
      <name val="Arial"/>
      <family val="2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9"/>
      <color indexed="10"/>
      <name val="Arial"/>
      <family val="2"/>
    </font>
    <font>
      <b/>
      <sz val="24"/>
      <color indexed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name val="Arial"/>
      <family val="2"/>
    </font>
    <font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</fills>
  <borders count="27">
    <border>
      <left/>
      <right/>
      <top/>
      <bottom/>
      <diagonal/>
    </border>
    <border>
      <left/>
      <right/>
      <top style="thin">
        <color indexed="64"/>
      </top>
      <bottom style="medium">
        <color indexed="62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2"/>
      </top>
      <bottom/>
      <diagonal/>
    </border>
    <border>
      <left/>
      <right style="medium">
        <color indexed="64"/>
      </right>
      <top style="medium">
        <color indexed="62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0" fillId="0" borderId="0" xfId="0" applyAlignment="1">
      <alignment vertical="top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5" fillId="2" borderId="1" xfId="0" applyFont="1" applyFill="1" applyBorder="1" applyAlignment="1"/>
    <xf numFmtId="0" fontId="5" fillId="2" borderId="2" xfId="0" applyFont="1" applyFill="1" applyBorder="1" applyAlignment="1"/>
    <xf numFmtId="0" fontId="14" fillId="0" borderId="0" xfId="0" applyNumberFormat="1" applyFont="1" applyFill="1" applyBorder="1" applyAlignment="1" applyProtection="1">
      <alignment horizontal="left" vertical="top"/>
      <protection locked="0"/>
    </xf>
    <xf numFmtId="0" fontId="1" fillId="0" borderId="2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NumberFormat="1" applyFont="1" applyFill="1" applyBorder="1" applyAlignment="1" applyProtection="1">
      <alignment vertical="top"/>
      <protection locked="0"/>
    </xf>
    <xf numFmtId="0" fontId="1" fillId="0" borderId="3" xfId="0" applyNumberFormat="1" applyFont="1" applyFill="1" applyBorder="1" applyAlignment="1" applyProtection="1">
      <alignment horizontal="left" vertical="top"/>
      <protection locked="0"/>
    </xf>
    <xf numFmtId="0" fontId="1" fillId="0" borderId="4" xfId="0" applyNumberFormat="1" applyFont="1" applyFill="1" applyBorder="1" applyAlignment="1" applyProtection="1">
      <alignment horizontal="left" vertical="top"/>
      <protection locked="0"/>
    </xf>
    <xf numFmtId="0" fontId="5" fillId="2" borderId="0" xfId="0" applyFont="1" applyFill="1" applyBorder="1" applyAlignment="1"/>
    <xf numFmtId="0" fontId="5" fillId="2" borderId="5" xfId="0" applyFont="1" applyFill="1" applyBorder="1" applyAlignment="1"/>
    <xf numFmtId="0" fontId="1" fillId="0" borderId="6" xfId="0" applyNumberFormat="1" applyFont="1" applyFill="1" applyBorder="1" applyAlignment="1" applyProtection="1">
      <alignment horizontal="left" vertical="top"/>
      <protection locked="0"/>
    </xf>
    <xf numFmtId="0" fontId="1" fillId="0" borderId="7" xfId="0" applyNumberFormat="1" applyFont="1" applyFill="1" applyBorder="1" applyAlignment="1" applyProtection="1">
      <alignment horizontal="left" vertical="top"/>
      <protection locked="0"/>
    </xf>
    <xf numFmtId="0" fontId="1" fillId="0" borderId="7" xfId="0" applyNumberFormat="1" applyFont="1" applyFill="1" applyBorder="1" applyAlignment="1" applyProtection="1">
      <alignment vertical="top"/>
      <protection locked="0"/>
    </xf>
    <xf numFmtId="0" fontId="6" fillId="2" borderId="7" xfId="0" applyFont="1" applyFill="1" applyBorder="1" applyAlignment="1">
      <alignment vertical="center"/>
    </xf>
    <xf numFmtId="0" fontId="8" fillId="5" borderId="0" xfId="0" applyFont="1" applyFill="1" applyBorder="1" applyAlignment="1"/>
    <xf numFmtId="0" fontId="8" fillId="5" borderId="0" xfId="0" applyFont="1" applyFill="1" applyBorder="1" applyAlignment="1">
      <alignment horizontal="left"/>
    </xf>
    <xf numFmtId="0" fontId="9" fillId="5" borderId="0" xfId="0" applyFont="1" applyFill="1" applyBorder="1" applyAlignment="1"/>
    <xf numFmtId="0" fontId="9" fillId="5" borderId="5" xfId="0" applyFont="1" applyFill="1" applyBorder="1" applyAlignment="1"/>
    <xf numFmtId="0" fontId="8" fillId="5" borderId="11" xfId="0" applyFont="1" applyFill="1" applyBorder="1" applyAlignment="1">
      <alignment horizontal="left"/>
    </xf>
    <xf numFmtId="0" fontId="9" fillId="5" borderId="11" xfId="0" applyFont="1" applyFill="1" applyBorder="1" applyAlignment="1"/>
    <xf numFmtId="0" fontId="8" fillId="5" borderId="11" xfId="0" applyFont="1" applyFill="1" applyBorder="1" applyAlignment="1"/>
    <xf numFmtId="0" fontId="9" fillId="5" borderId="11" xfId="0" applyFont="1" applyFill="1" applyBorder="1" applyAlignment="1">
      <alignment horizontal="left"/>
    </xf>
    <xf numFmtId="0" fontId="8" fillId="5" borderId="5" xfId="0" applyFont="1" applyFill="1" applyBorder="1" applyAlignment="1"/>
    <xf numFmtId="0" fontId="10" fillId="5" borderId="0" xfId="0" applyFont="1" applyFill="1" applyBorder="1" applyAlignment="1"/>
    <xf numFmtId="0" fontId="9" fillId="5" borderId="2" xfId="0" applyFont="1" applyFill="1" applyBorder="1" applyAlignment="1">
      <alignment horizontal="left"/>
    </xf>
    <xf numFmtId="164" fontId="9" fillId="5" borderId="11" xfId="0" applyNumberFormat="1" applyFont="1" applyFill="1" applyBorder="1" applyAlignment="1">
      <alignment horizontal="left"/>
    </xf>
    <xf numFmtId="165" fontId="9" fillId="5" borderId="11" xfId="0" applyNumberFormat="1" applyFont="1" applyFill="1" applyBorder="1" applyAlignment="1">
      <alignment horizontal="left"/>
    </xf>
    <xf numFmtId="0" fontId="11" fillId="5" borderId="12" xfId="0" applyFont="1" applyFill="1" applyBorder="1" applyAlignment="1">
      <alignment vertical="center"/>
    </xf>
    <xf numFmtId="0" fontId="11" fillId="5" borderId="13" xfId="0" applyFont="1" applyFill="1" applyBorder="1" applyAlignment="1">
      <alignment vertical="center"/>
    </xf>
    <xf numFmtId="0" fontId="12" fillId="4" borderId="0" xfId="0" applyFont="1" applyFill="1" applyBorder="1" applyAlignment="1">
      <alignment horizontal="left" vertical="center"/>
    </xf>
    <xf numFmtId="0" fontId="12" fillId="6" borderId="0" xfId="0" applyFont="1" applyFill="1" applyBorder="1" applyAlignment="1">
      <alignment horizontal="left" vertical="center"/>
    </xf>
    <xf numFmtId="0" fontId="1" fillId="0" borderId="15" xfId="0" applyNumberFormat="1" applyFont="1" applyFill="1" applyBorder="1" applyAlignment="1" applyProtection="1">
      <alignment vertical="top"/>
      <protection locked="0"/>
    </xf>
    <xf numFmtId="0" fontId="7" fillId="3" borderId="17" xfId="0" applyFont="1" applyFill="1" applyBorder="1" applyAlignment="1">
      <alignment vertical="top" wrapText="1"/>
    </xf>
    <xf numFmtId="0" fontId="7" fillId="3" borderId="18" xfId="0" applyFont="1" applyFill="1" applyBorder="1" applyAlignment="1">
      <alignment vertical="top" wrapText="1"/>
    </xf>
    <xf numFmtId="0" fontId="4" fillId="2" borderId="19" xfId="0" applyFont="1" applyFill="1" applyBorder="1" applyAlignment="1">
      <alignment horizontal="center" vertical="center"/>
    </xf>
    <xf numFmtId="0" fontId="7" fillId="6" borderId="20" xfId="0" applyFont="1" applyFill="1" applyBorder="1" applyAlignment="1">
      <alignment vertical="top" wrapText="1"/>
    </xf>
    <xf numFmtId="0" fontId="7" fillId="6" borderId="21" xfId="0" applyFont="1" applyFill="1" applyBorder="1" applyAlignment="1">
      <alignment vertical="top" wrapText="1"/>
    </xf>
    <xf numFmtId="0" fontId="7" fillId="3" borderId="22" xfId="0" applyFont="1" applyFill="1" applyBorder="1" applyAlignment="1">
      <alignment vertical="top" wrapText="1"/>
    </xf>
    <xf numFmtId="0" fontId="7" fillId="6" borderId="23" xfId="0" applyFont="1" applyFill="1" applyBorder="1" applyAlignment="1">
      <alignment vertical="top" wrapText="1"/>
    </xf>
    <xf numFmtId="0" fontId="6" fillId="2" borderId="24" xfId="0" applyFont="1" applyFill="1" applyBorder="1" applyAlignment="1">
      <alignment vertical="center"/>
    </xf>
    <xf numFmtId="0" fontId="10" fillId="5" borderId="5" xfId="0" applyFont="1" applyFill="1" applyBorder="1" applyAlignment="1"/>
    <xf numFmtId="0" fontId="0" fillId="0" borderId="5" xfId="0" applyBorder="1" applyAlignment="1">
      <alignment vertical="top"/>
    </xf>
    <xf numFmtId="0" fontId="1" fillId="0" borderId="25" xfId="0" applyNumberFormat="1" applyFont="1" applyFill="1" applyBorder="1" applyAlignment="1" applyProtection="1">
      <alignment horizontal="left" vertical="top"/>
      <protection locked="0"/>
    </xf>
    <xf numFmtId="0" fontId="1" fillId="0" borderId="5" xfId="0" applyNumberFormat="1" applyFont="1" applyFill="1" applyBorder="1" applyAlignment="1" applyProtection="1">
      <alignment horizontal="left" vertical="top"/>
      <protection locked="0"/>
    </xf>
    <xf numFmtId="0" fontId="1" fillId="0" borderId="24" xfId="0" applyNumberFormat="1" applyFont="1" applyFill="1" applyBorder="1" applyAlignment="1" applyProtection="1">
      <alignment horizontal="left" vertical="top"/>
      <protection locked="0"/>
    </xf>
    <xf numFmtId="0" fontId="11" fillId="5" borderId="0" xfId="0" applyFont="1" applyFill="1" applyBorder="1" applyAlignment="1">
      <alignment vertical="center"/>
    </xf>
    <xf numFmtId="0" fontId="0" fillId="0" borderId="0" xfId="0" applyBorder="1" applyAlignment="1">
      <alignment horizontal="left" vertical="top"/>
    </xf>
    <xf numFmtId="0" fontId="8" fillId="5" borderId="0" xfId="0" quotePrefix="1" applyFont="1" applyFill="1" applyBorder="1" applyAlignment="1">
      <alignment horizontal="left"/>
    </xf>
    <xf numFmtId="0" fontId="8" fillId="5" borderId="10" xfId="0" quotePrefix="1" applyFont="1" applyFill="1" applyBorder="1" applyAlignment="1">
      <alignment horizontal="left"/>
    </xf>
    <xf numFmtId="0" fontId="8" fillId="5" borderId="11" xfId="0" quotePrefix="1" applyFont="1" applyFill="1" applyBorder="1" applyAlignment="1">
      <alignment horizontal="left"/>
    </xf>
    <xf numFmtId="0" fontId="9" fillId="5" borderId="2" xfId="0" quotePrefix="1" applyFont="1" applyFill="1" applyBorder="1" applyAlignment="1">
      <alignment horizontal="left"/>
    </xf>
    <xf numFmtId="0" fontId="6" fillId="2" borderId="7" xfId="0" quotePrefix="1" applyFont="1" applyFill="1" applyBorder="1" applyAlignment="1">
      <alignment vertical="center"/>
    </xf>
    <xf numFmtId="0" fontId="4" fillId="2" borderId="8" xfId="0" quotePrefix="1" applyFont="1" applyFill="1" applyBorder="1" applyAlignment="1">
      <alignment horizontal="center" vertical="center"/>
    </xf>
    <xf numFmtId="0" fontId="7" fillId="3" borderId="16" xfId="0" quotePrefix="1" applyFont="1" applyFill="1" applyBorder="1" applyAlignment="1">
      <alignment vertical="top" wrapText="1"/>
    </xf>
    <xf numFmtId="0" fontId="7" fillId="6" borderId="21" xfId="0" quotePrefix="1" applyFont="1" applyFill="1" applyBorder="1" applyAlignment="1">
      <alignment vertical="top" wrapText="1"/>
    </xf>
    <xf numFmtId="0" fontId="4" fillId="2" borderId="9" xfId="0" quotePrefix="1" applyFont="1" applyFill="1" applyBorder="1" applyAlignment="1">
      <alignment horizontal="center" vertical="center"/>
    </xf>
    <xf numFmtId="0" fontId="7" fillId="3" borderId="18" xfId="0" quotePrefix="1" applyFont="1" applyFill="1" applyBorder="1" applyAlignment="1">
      <alignment horizontal="center" vertical="center" wrapText="1"/>
    </xf>
    <xf numFmtId="0" fontId="7" fillId="6" borderId="21" xfId="0" quotePrefix="1" applyFont="1" applyFill="1" applyBorder="1" applyAlignment="1">
      <alignment horizontal="center" vertical="center" wrapText="1"/>
    </xf>
    <xf numFmtId="0" fontId="7" fillId="3" borderId="22" xfId="0" quotePrefix="1" applyFont="1" applyFill="1" applyBorder="1" applyAlignment="1">
      <alignment vertical="top" wrapText="1"/>
    </xf>
    <xf numFmtId="0" fontId="7" fillId="6" borderId="23" xfId="0" quotePrefix="1" applyFont="1" applyFill="1" applyBorder="1" applyAlignment="1">
      <alignment vertical="top" wrapText="1"/>
    </xf>
    <xf numFmtId="0" fontId="13" fillId="6" borderId="14" xfId="0" quotePrefix="1" applyFont="1" applyFill="1" applyBorder="1" applyAlignment="1">
      <alignment horizontal="left" vertical="center"/>
    </xf>
    <xf numFmtId="0" fontId="13" fillId="4" borderId="0" xfId="0" quotePrefix="1" applyFont="1" applyFill="1" applyBorder="1" applyAlignment="1">
      <alignment horizontal="left" vertical="center"/>
    </xf>
    <xf numFmtId="0" fontId="13" fillId="6" borderId="0" xfId="0" quotePrefix="1" applyFont="1" applyFill="1" applyBorder="1" applyAlignment="1">
      <alignment horizontal="left" vertical="center"/>
    </xf>
    <xf numFmtId="0" fontId="7" fillId="3" borderId="16" xfId="0" applyFont="1" applyFill="1" applyBorder="1" applyAlignment="1">
      <alignment vertical="top" wrapText="1"/>
    </xf>
    <xf numFmtId="0" fontId="2" fillId="0" borderId="19" xfId="0" applyNumberFormat="1" applyFont="1" applyFill="1" applyBorder="1" applyAlignment="1" applyProtection="1">
      <alignment horizontal="left" vertical="top"/>
      <protection locked="0"/>
    </xf>
    <xf numFmtId="0" fontId="14" fillId="0" borderId="10" xfId="0" applyNumberFormat="1" applyFont="1" applyFill="1" applyBorder="1" applyAlignment="1" applyProtection="1">
      <alignment horizontal="left" vertical="top"/>
      <protection locked="0"/>
    </xf>
    <xf numFmtId="0" fontId="0" fillId="0" borderId="26" xfId="0" applyBorder="1" applyAlignment="1">
      <alignment horizontal="left" vertical="top"/>
    </xf>
    <xf numFmtId="0" fontId="7" fillId="3" borderId="18" xfId="0" applyFont="1" applyFill="1" applyBorder="1" applyAlignment="1">
      <alignment horizontal="center" vertical="center" wrapText="1"/>
    </xf>
    <xf numFmtId="0" fontId="7" fillId="6" borderId="21" xfId="0" applyFont="1" applyFill="1" applyBorder="1" applyAlignment="1">
      <alignment horizontal="center" vertical="center" wrapText="1"/>
    </xf>
    <xf numFmtId="0" fontId="7" fillId="3" borderId="16" xfId="0" applyFont="1" applyFill="1" applyBorder="1" applyAlignment="1">
      <alignment horizontal="center" vertical="center" wrapText="1"/>
    </xf>
    <xf numFmtId="0" fontId="15" fillId="6" borderId="20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CE9D8"/>
      <rgbColor rgb="00000000"/>
      <rgbColor rgb="00ECE9D8"/>
      <rgbColor rgb="00000000"/>
      <rgbColor rgb="00FFFFFF"/>
      <rgbColor rgb="00000000"/>
      <rgbColor rgb="00FFFFFF"/>
      <rgbColor rgb="00000000"/>
      <rgbColor rgb="00ECE9D8"/>
      <rgbColor rgb="00000000"/>
      <rgbColor rgb="00F1EFE2"/>
      <rgbColor rgb="00000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247650</xdr:colOff>
      <xdr:row>2</xdr:row>
      <xdr:rowOff>133350</xdr:rowOff>
    </xdr:from>
    <xdr:to>
      <xdr:col>7</xdr:col>
      <xdr:colOff>787400</xdr:colOff>
      <xdr:row>6</xdr:row>
      <xdr:rowOff>152400</xdr:rowOff>
    </xdr:to>
    <xdr:pic>
      <xdr:nvPicPr>
        <xdr:cNvPr id="1053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7169150" y="774700"/>
          <a:ext cx="1625600" cy="908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J51"/>
  <sheetViews>
    <sheetView showGridLines="0" tabSelected="1" topLeftCell="A7" zoomScaleNormal="100" workbookViewId="0">
      <selection activeCell="D46" sqref="D46"/>
    </sheetView>
  </sheetViews>
  <sheetFormatPr defaultColWidth="9.140625" defaultRowHeight="12.75"/>
  <cols>
    <col min="1" max="1" width="3.140625" style="1" customWidth="1"/>
    <col min="2" max="2" width="5" style="1" customWidth="1"/>
    <col min="3" max="3" width="29.28515625" style="4" customWidth="1"/>
    <col min="4" max="4" width="19.42578125" style="4" customWidth="1"/>
    <col min="5" max="5" width="24.5703125" style="4" customWidth="1"/>
    <col min="6" max="6" width="18" style="1" customWidth="1"/>
    <col min="7" max="7" width="16.28515625" style="1" customWidth="1"/>
    <col min="8" max="8" width="16.85546875" style="1" customWidth="1"/>
    <col min="9" max="9" width="13.28515625" style="1" customWidth="1"/>
    <col min="10" max="10" width="22.28515625" style="1" customWidth="1"/>
    <col min="11" max="16384" width="9.140625" style="1"/>
  </cols>
  <sheetData>
    <row r="1" spans="1:10" ht="13.5" thickBot="1">
      <c r="A1" s="13"/>
      <c r="B1" s="13"/>
      <c r="C1" s="5"/>
      <c r="D1" s="5"/>
      <c r="E1" s="6"/>
      <c r="F1" s="6"/>
      <c r="G1" s="6"/>
      <c r="H1" s="6"/>
      <c r="I1" s="6"/>
    </row>
    <row r="2" spans="1:10" ht="37.5" customHeight="1" thickBot="1">
      <c r="A2" s="14"/>
      <c r="B2" s="32"/>
      <c r="C2" s="32" t="s">
        <v>19</v>
      </c>
      <c r="D2" s="33"/>
      <c r="E2" s="50"/>
      <c r="F2" s="56" t="s">
        <v>26</v>
      </c>
      <c r="G2" s="18"/>
      <c r="H2" s="44"/>
      <c r="I2" s="44"/>
    </row>
    <row r="3" spans="1:10" ht="23.25" customHeight="1">
      <c r="A3" s="14"/>
      <c r="B3" s="19"/>
      <c r="C3" s="19" t="s">
        <v>14</v>
      </c>
      <c r="D3" s="52" t="s">
        <v>23</v>
      </c>
      <c r="E3" s="20"/>
      <c r="G3" s="19"/>
      <c r="H3" s="27"/>
      <c r="I3" s="27"/>
    </row>
    <row r="4" spans="1:10" ht="17.25" customHeight="1">
      <c r="A4" s="14"/>
      <c r="B4" s="19"/>
      <c r="C4" s="19" t="s">
        <v>15</v>
      </c>
      <c r="D4" s="53" t="s">
        <v>23</v>
      </c>
      <c r="E4" s="20"/>
      <c r="G4" s="21"/>
      <c r="H4" s="22"/>
      <c r="I4" s="22"/>
    </row>
    <row r="5" spans="1:10" ht="17.25" customHeight="1">
      <c r="A5" s="14"/>
      <c r="B5" s="19"/>
      <c r="C5" s="19" t="s">
        <v>16</v>
      </c>
      <c r="D5" s="54" t="s">
        <v>24</v>
      </c>
      <c r="E5" s="20"/>
      <c r="G5" s="21"/>
      <c r="H5" s="22"/>
      <c r="I5" s="22"/>
    </row>
    <row r="6" spans="1:10">
      <c r="A6" s="14"/>
      <c r="B6" s="25"/>
      <c r="C6" s="25"/>
      <c r="D6" s="23"/>
      <c r="E6" s="23"/>
      <c r="F6" s="26"/>
      <c r="G6" s="21"/>
      <c r="H6" s="22"/>
      <c r="I6" s="22"/>
    </row>
    <row r="7" spans="1:10" ht="15.75" customHeight="1">
      <c r="A7" s="14"/>
      <c r="B7" s="28"/>
      <c r="C7" s="28" t="s">
        <v>18</v>
      </c>
      <c r="D7" s="55" t="s">
        <v>25</v>
      </c>
      <c r="E7" s="29"/>
      <c r="F7" s="55" t="s">
        <v>27</v>
      </c>
      <c r="G7" s="28"/>
      <c r="H7" s="45"/>
      <c r="I7" s="45"/>
    </row>
    <row r="8" spans="1:10" ht="15.75" customHeight="1">
      <c r="A8" s="14"/>
      <c r="B8" s="24"/>
      <c r="C8" s="24" t="s">
        <v>17</v>
      </c>
      <c r="D8" s="30">
        <f ca="1">TODAY()</f>
        <v>42500</v>
      </c>
      <c r="E8" s="30"/>
      <c r="F8" s="31">
        <f ca="1">NOW()</f>
        <v>42500.806452777775</v>
      </c>
      <c r="G8" s="28"/>
      <c r="H8" s="45"/>
      <c r="I8" s="45"/>
    </row>
    <row r="9" spans="1:10" s="2" customFormat="1" ht="18" customHeight="1">
      <c r="A9" s="14"/>
      <c r="B9" s="39" t="s">
        <v>22</v>
      </c>
      <c r="C9" s="57" t="s">
        <v>28</v>
      </c>
      <c r="D9" s="60" t="s">
        <v>61</v>
      </c>
      <c r="E9" s="57" t="s">
        <v>92</v>
      </c>
      <c r="F9" s="57" t="s">
        <v>107</v>
      </c>
      <c r="G9" s="57" t="s">
        <v>108</v>
      </c>
      <c r="H9" s="60" t="s">
        <v>109</v>
      </c>
      <c r="I9" s="60" t="s">
        <v>110</v>
      </c>
      <c r="J9" s="60" t="s">
        <v>112</v>
      </c>
    </row>
    <row r="10" spans="1:10" s="3" customFormat="1" ht="13.5" customHeight="1">
      <c r="A10" s="14"/>
      <c r="B10" s="37">
        <f t="shared" ref="B10:B42" si="0">ROW(B10) - ROW($B$9)</f>
        <v>1</v>
      </c>
      <c r="C10" s="58" t="s">
        <v>29</v>
      </c>
      <c r="D10" s="61" t="s">
        <v>149</v>
      </c>
      <c r="E10" s="72" t="s">
        <v>95</v>
      </c>
      <c r="F10" s="38">
        <v>10</v>
      </c>
      <c r="G10" s="38">
        <v>0.34</v>
      </c>
      <c r="H10" s="42">
        <v>3.4</v>
      </c>
      <c r="I10" s="42" t="s">
        <v>111</v>
      </c>
      <c r="J10" s="42" t="s">
        <v>150</v>
      </c>
    </row>
    <row r="11" spans="1:10" s="3" customFormat="1" ht="13.5" customHeight="1">
      <c r="A11" s="14"/>
      <c r="B11" s="40">
        <f t="shared" si="0"/>
        <v>2</v>
      </c>
      <c r="C11" s="59" t="s">
        <v>30</v>
      </c>
      <c r="D11" s="73" t="s">
        <v>151</v>
      </c>
      <c r="E11" s="62" t="s">
        <v>93</v>
      </c>
      <c r="F11" s="41">
        <v>10</v>
      </c>
      <c r="G11" s="41">
        <v>6.2E-2</v>
      </c>
      <c r="H11" s="43">
        <v>0.62</v>
      </c>
      <c r="I11" s="64" t="s">
        <v>111</v>
      </c>
      <c r="J11" s="64" t="s">
        <v>152</v>
      </c>
    </row>
    <row r="12" spans="1:10" s="3" customFormat="1" ht="13.5" customHeight="1">
      <c r="A12" s="14"/>
      <c r="B12" s="37">
        <f t="shared" si="0"/>
        <v>3</v>
      </c>
      <c r="C12" s="58" t="s">
        <v>31</v>
      </c>
      <c r="D12" s="61" t="s">
        <v>62</v>
      </c>
      <c r="E12" s="61" t="s">
        <v>94</v>
      </c>
      <c r="F12" s="38">
        <v>10</v>
      </c>
      <c r="G12" s="38">
        <v>1.41</v>
      </c>
      <c r="H12" s="42">
        <v>14.1</v>
      </c>
      <c r="I12" s="63" t="s">
        <v>111</v>
      </c>
      <c r="J12" s="63" t="s">
        <v>113</v>
      </c>
    </row>
    <row r="13" spans="1:10" s="3" customFormat="1" ht="13.5" customHeight="1">
      <c r="A13" s="14"/>
      <c r="B13" s="75">
        <f t="shared" si="0"/>
        <v>4</v>
      </c>
      <c r="C13" s="59" t="s">
        <v>32</v>
      </c>
      <c r="D13" s="62" t="s">
        <v>63</v>
      </c>
      <c r="E13" s="62" t="s">
        <v>93</v>
      </c>
      <c r="F13" s="41">
        <v>24</v>
      </c>
      <c r="G13" s="41">
        <v>8.9999999999999993E-3</v>
      </c>
      <c r="H13" s="43">
        <v>0.216</v>
      </c>
      <c r="I13" s="64" t="s">
        <v>111</v>
      </c>
      <c r="J13" s="64" t="s">
        <v>114</v>
      </c>
    </row>
    <row r="14" spans="1:10" s="3" customFormat="1" ht="13.5" customHeight="1">
      <c r="A14" s="14"/>
      <c r="B14" s="37">
        <f t="shared" si="0"/>
        <v>5</v>
      </c>
      <c r="C14" s="58" t="s">
        <v>33</v>
      </c>
      <c r="D14" s="61" t="s">
        <v>64</v>
      </c>
      <c r="E14" s="61" t="s">
        <v>95</v>
      </c>
      <c r="F14" s="38">
        <v>3</v>
      </c>
      <c r="G14" s="38">
        <v>0.14000000000000001</v>
      </c>
      <c r="H14" s="42">
        <v>0.42</v>
      </c>
      <c r="I14" s="63" t="s">
        <v>111</v>
      </c>
      <c r="J14" s="63" t="s">
        <v>115</v>
      </c>
    </row>
    <row r="15" spans="1:10" s="3" customFormat="1" ht="13.5" customHeight="1">
      <c r="A15" s="14"/>
      <c r="B15" s="40">
        <f t="shared" si="0"/>
        <v>6</v>
      </c>
      <c r="C15" s="59" t="s">
        <v>34</v>
      </c>
      <c r="D15" s="62" t="s">
        <v>65</v>
      </c>
      <c r="E15" s="62" t="s">
        <v>93</v>
      </c>
      <c r="F15" s="41">
        <v>10</v>
      </c>
      <c r="G15" s="41">
        <v>3.9E-2</v>
      </c>
      <c r="H15" s="43">
        <v>0.39</v>
      </c>
      <c r="I15" s="64" t="s">
        <v>111</v>
      </c>
      <c r="J15" s="64" t="s">
        <v>116</v>
      </c>
    </row>
    <row r="16" spans="1:10" s="3" customFormat="1" ht="13.5" customHeight="1">
      <c r="A16" s="14"/>
      <c r="B16" s="37">
        <f t="shared" si="0"/>
        <v>7</v>
      </c>
      <c r="C16" s="58" t="s">
        <v>35</v>
      </c>
      <c r="D16" s="61" t="s">
        <v>66</v>
      </c>
      <c r="E16" s="61" t="s">
        <v>93</v>
      </c>
      <c r="F16" s="38">
        <v>10</v>
      </c>
      <c r="G16" s="38">
        <v>0.01</v>
      </c>
      <c r="H16" s="42">
        <v>0.1</v>
      </c>
      <c r="I16" s="63" t="s">
        <v>111</v>
      </c>
      <c r="J16" s="63" t="s">
        <v>117</v>
      </c>
    </row>
    <row r="17" spans="1:10" s="3" customFormat="1" ht="13.5" customHeight="1">
      <c r="A17" s="14"/>
      <c r="B17" s="40">
        <f t="shared" si="0"/>
        <v>8</v>
      </c>
      <c r="C17" s="59" t="s">
        <v>36</v>
      </c>
      <c r="D17" s="62" t="s">
        <v>67</v>
      </c>
      <c r="E17" s="62" t="s">
        <v>93</v>
      </c>
      <c r="F17" s="41">
        <v>10</v>
      </c>
      <c r="G17" s="41">
        <v>2.1000000000000001E-2</v>
      </c>
      <c r="H17" s="43">
        <v>0.21</v>
      </c>
      <c r="I17" s="64" t="s">
        <v>111</v>
      </c>
      <c r="J17" s="64" t="s">
        <v>118</v>
      </c>
    </row>
    <row r="18" spans="1:10" s="3" customFormat="1" ht="13.5" customHeight="1">
      <c r="A18" s="14"/>
      <c r="B18" s="37">
        <f t="shared" si="0"/>
        <v>9</v>
      </c>
      <c r="C18" s="58" t="s">
        <v>37</v>
      </c>
      <c r="D18" s="61" t="s">
        <v>68</v>
      </c>
      <c r="E18" s="61" t="s">
        <v>96</v>
      </c>
      <c r="F18" s="38">
        <v>10</v>
      </c>
      <c r="G18" s="38">
        <v>0.22700000000000001</v>
      </c>
      <c r="H18" s="42">
        <v>2.27</v>
      </c>
      <c r="I18" s="63" t="s">
        <v>111</v>
      </c>
      <c r="J18" s="63" t="s">
        <v>119</v>
      </c>
    </row>
    <row r="19" spans="1:10" s="3" customFormat="1" ht="13.5" customHeight="1">
      <c r="A19" s="14"/>
      <c r="B19" s="40">
        <f t="shared" si="0"/>
        <v>10</v>
      </c>
      <c r="C19" s="59" t="s">
        <v>38</v>
      </c>
      <c r="D19" s="62" t="s">
        <v>69</v>
      </c>
      <c r="E19" s="62" t="s">
        <v>97</v>
      </c>
      <c r="F19" s="41">
        <v>24</v>
      </c>
      <c r="G19" s="41">
        <v>0.16900000000000001</v>
      </c>
      <c r="H19" s="43">
        <v>4.056</v>
      </c>
      <c r="I19" s="64" t="s">
        <v>111</v>
      </c>
      <c r="J19" s="64" t="s">
        <v>120</v>
      </c>
    </row>
    <row r="20" spans="1:10" s="3" customFormat="1" ht="13.5" customHeight="1">
      <c r="A20" s="14"/>
      <c r="B20" s="37">
        <f t="shared" si="0"/>
        <v>11</v>
      </c>
      <c r="C20" s="58" t="s">
        <v>39</v>
      </c>
      <c r="D20" s="61" t="s">
        <v>70</v>
      </c>
      <c r="E20" s="61" t="s">
        <v>98</v>
      </c>
      <c r="F20" s="38">
        <v>6</v>
      </c>
      <c r="G20" s="38">
        <v>0.36</v>
      </c>
      <c r="H20" s="42">
        <v>2.16</v>
      </c>
      <c r="I20" s="63" t="s">
        <v>111</v>
      </c>
      <c r="J20" s="63" t="s">
        <v>121</v>
      </c>
    </row>
    <row r="21" spans="1:10" s="3" customFormat="1" ht="13.5" customHeight="1">
      <c r="A21" s="14"/>
      <c r="B21" s="40">
        <f t="shared" si="0"/>
        <v>12</v>
      </c>
      <c r="C21" s="59" t="s">
        <v>40</v>
      </c>
      <c r="D21" s="62" t="s">
        <v>71</v>
      </c>
      <c r="E21" s="62" t="s">
        <v>99</v>
      </c>
      <c r="F21" s="41">
        <v>3</v>
      </c>
      <c r="G21" s="41">
        <v>1.23</v>
      </c>
      <c r="H21" s="43">
        <v>3.69</v>
      </c>
      <c r="I21" s="64" t="s">
        <v>111</v>
      </c>
      <c r="J21" s="64" t="s">
        <v>122</v>
      </c>
    </row>
    <row r="22" spans="1:10" s="3" customFormat="1" ht="13.5" customHeight="1">
      <c r="A22" s="14"/>
      <c r="B22" s="37">
        <f t="shared" si="0"/>
        <v>13</v>
      </c>
      <c r="C22" s="58" t="s">
        <v>41</v>
      </c>
      <c r="D22" s="61" t="s">
        <v>72</v>
      </c>
      <c r="E22" s="61" t="s">
        <v>100</v>
      </c>
      <c r="F22" s="38">
        <v>3</v>
      </c>
      <c r="G22" s="38">
        <v>0.23</v>
      </c>
      <c r="H22" s="42">
        <v>0.69</v>
      </c>
      <c r="I22" s="63" t="s">
        <v>111</v>
      </c>
      <c r="J22" s="63" t="s">
        <v>123</v>
      </c>
    </row>
    <row r="23" spans="1:10" s="3" customFormat="1" ht="13.5" customHeight="1">
      <c r="A23" s="14"/>
      <c r="B23" s="40">
        <f t="shared" si="0"/>
        <v>14</v>
      </c>
      <c r="C23" s="59" t="s">
        <v>42</v>
      </c>
      <c r="D23" s="62" t="s">
        <v>73</v>
      </c>
      <c r="E23" s="62" t="s">
        <v>99</v>
      </c>
      <c r="F23" s="41">
        <v>3</v>
      </c>
      <c r="G23" s="41">
        <v>1.17</v>
      </c>
      <c r="H23" s="43">
        <v>3.51</v>
      </c>
      <c r="I23" s="64" t="s">
        <v>111</v>
      </c>
      <c r="J23" s="64" t="s">
        <v>124</v>
      </c>
    </row>
    <row r="24" spans="1:10" s="3" customFormat="1" ht="13.5" customHeight="1">
      <c r="A24" s="14"/>
      <c r="B24" s="37">
        <f t="shared" si="0"/>
        <v>15</v>
      </c>
      <c r="C24" s="68" t="s">
        <v>43</v>
      </c>
      <c r="D24" s="74" t="s">
        <v>153</v>
      </c>
      <c r="E24" s="61" t="s">
        <v>154</v>
      </c>
      <c r="F24" s="38">
        <v>3</v>
      </c>
      <c r="G24" s="38">
        <v>0.93</v>
      </c>
      <c r="H24" s="42">
        <f>0.93*3</f>
        <v>2.79</v>
      </c>
      <c r="I24" s="63" t="s">
        <v>111</v>
      </c>
      <c r="J24" s="63" t="s">
        <v>155</v>
      </c>
    </row>
    <row r="25" spans="1:10" s="3" customFormat="1" ht="13.5" customHeight="1">
      <c r="A25" s="14"/>
      <c r="B25" s="40">
        <f t="shared" si="0"/>
        <v>16</v>
      </c>
      <c r="C25" s="59" t="s">
        <v>44</v>
      </c>
      <c r="D25" s="62" t="s">
        <v>74</v>
      </c>
      <c r="E25" s="62" t="s">
        <v>99</v>
      </c>
      <c r="F25" s="41">
        <v>3</v>
      </c>
      <c r="G25" s="41">
        <v>1.17</v>
      </c>
      <c r="H25" s="43">
        <v>3.51</v>
      </c>
      <c r="I25" s="64" t="s">
        <v>111</v>
      </c>
      <c r="J25" s="64" t="s">
        <v>125</v>
      </c>
    </row>
    <row r="26" spans="1:10" s="3" customFormat="1" ht="13.5" customHeight="1">
      <c r="A26" s="14"/>
      <c r="B26" s="37">
        <f t="shared" si="0"/>
        <v>17</v>
      </c>
      <c r="C26" s="58" t="s">
        <v>45</v>
      </c>
      <c r="D26" s="61" t="s">
        <v>75</v>
      </c>
      <c r="E26" s="61" t="s">
        <v>101</v>
      </c>
      <c r="F26" s="38">
        <v>3</v>
      </c>
      <c r="G26" s="38">
        <v>0.41</v>
      </c>
      <c r="H26" s="42">
        <v>1.23</v>
      </c>
      <c r="I26" s="63" t="s">
        <v>111</v>
      </c>
      <c r="J26" s="63" t="s">
        <v>126</v>
      </c>
    </row>
    <row r="27" spans="1:10" s="3" customFormat="1" ht="13.5" customHeight="1">
      <c r="A27" s="14"/>
      <c r="B27" s="40">
        <f t="shared" si="0"/>
        <v>18</v>
      </c>
      <c r="C27" s="59" t="s">
        <v>46</v>
      </c>
      <c r="D27" s="62" t="s">
        <v>76</v>
      </c>
      <c r="E27" s="62" t="s">
        <v>102</v>
      </c>
      <c r="F27" s="41">
        <v>3</v>
      </c>
      <c r="G27" s="41">
        <v>0.72</v>
      </c>
      <c r="H27" s="43">
        <v>2.16</v>
      </c>
      <c r="I27" s="64" t="s">
        <v>111</v>
      </c>
      <c r="J27" s="64" t="s">
        <v>127</v>
      </c>
    </row>
    <row r="28" spans="1:10" s="3" customFormat="1" ht="13.5" customHeight="1">
      <c r="A28" s="14"/>
      <c r="B28" s="37">
        <f t="shared" si="0"/>
        <v>19</v>
      </c>
      <c r="C28" s="58" t="s">
        <v>47</v>
      </c>
      <c r="D28" s="61" t="s">
        <v>77</v>
      </c>
      <c r="E28" s="61" t="s">
        <v>93</v>
      </c>
      <c r="F28" s="38">
        <v>10</v>
      </c>
      <c r="G28" s="38">
        <v>7.0000000000000001E-3</v>
      </c>
      <c r="H28" s="42">
        <v>7.0000000000000007E-2</v>
      </c>
      <c r="I28" s="63" t="s">
        <v>111</v>
      </c>
      <c r="J28" s="63" t="s">
        <v>128</v>
      </c>
    </row>
    <row r="29" spans="1:10" s="3" customFormat="1" ht="13.5" customHeight="1">
      <c r="A29" s="14"/>
      <c r="B29" s="40">
        <f t="shared" si="0"/>
        <v>20</v>
      </c>
      <c r="C29" s="59" t="s">
        <v>156</v>
      </c>
      <c r="D29" s="62" t="s">
        <v>78</v>
      </c>
      <c r="E29" s="62" t="s">
        <v>93</v>
      </c>
      <c r="F29" s="41">
        <v>10</v>
      </c>
      <c r="G29" s="41">
        <v>0.01</v>
      </c>
      <c r="H29" s="43">
        <v>0.1</v>
      </c>
      <c r="I29" s="64" t="s">
        <v>111</v>
      </c>
      <c r="J29" s="64" t="s">
        <v>129</v>
      </c>
    </row>
    <row r="30" spans="1:10" s="3" customFormat="1" ht="13.5" customHeight="1">
      <c r="A30" s="14"/>
      <c r="B30" s="37">
        <f t="shared" si="0"/>
        <v>21</v>
      </c>
      <c r="C30" s="58" t="s">
        <v>48</v>
      </c>
      <c r="D30" s="61" t="s">
        <v>79</v>
      </c>
      <c r="E30" s="61" t="s">
        <v>93</v>
      </c>
      <c r="F30" s="38">
        <v>18</v>
      </c>
      <c r="G30" s="38">
        <v>0.01</v>
      </c>
      <c r="H30" s="42">
        <v>0.18</v>
      </c>
      <c r="I30" s="63" t="s">
        <v>111</v>
      </c>
      <c r="J30" s="63" t="s">
        <v>130</v>
      </c>
    </row>
    <row r="31" spans="1:10" s="3" customFormat="1" ht="13.5" customHeight="1">
      <c r="A31" s="14"/>
      <c r="B31" s="40">
        <f t="shared" si="0"/>
        <v>22</v>
      </c>
      <c r="C31" s="59" t="s">
        <v>49</v>
      </c>
      <c r="D31" s="62" t="s">
        <v>80</v>
      </c>
      <c r="E31" s="62" t="s">
        <v>93</v>
      </c>
      <c r="F31" s="41">
        <v>10</v>
      </c>
      <c r="G31" s="41">
        <v>7.6999999999999999E-2</v>
      </c>
      <c r="H31" s="43">
        <v>0.77</v>
      </c>
      <c r="I31" s="64" t="s">
        <v>111</v>
      </c>
      <c r="J31" s="64" t="s">
        <v>131</v>
      </c>
    </row>
    <row r="32" spans="1:10" s="3" customFormat="1" ht="13.5" customHeight="1">
      <c r="A32" s="14"/>
      <c r="B32" s="37">
        <f t="shared" si="0"/>
        <v>23</v>
      </c>
      <c r="C32" s="58" t="s">
        <v>50</v>
      </c>
      <c r="D32" s="61" t="s">
        <v>81</v>
      </c>
      <c r="E32" s="61" t="s">
        <v>93</v>
      </c>
      <c r="F32" s="38">
        <v>10</v>
      </c>
      <c r="G32" s="38">
        <v>1.6E-2</v>
      </c>
      <c r="H32" s="42">
        <v>0.16</v>
      </c>
      <c r="I32" s="63" t="s">
        <v>111</v>
      </c>
      <c r="J32" s="63" t="s">
        <v>132</v>
      </c>
    </row>
    <row r="33" spans="1:10" s="3" customFormat="1" ht="13.5" customHeight="1">
      <c r="A33" s="14"/>
      <c r="B33" s="40">
        <f t="shared" si="0"/>
        <v>24</v>
      </c>
      <c r="C33" s="59" t="s">
        <v>51</v>
      </c>
      <c r="D33" s="62" t="s">
        <v>82</v>
      </c>
      <c r="E33" s="62" t="s">
        <v>93</v>
      </c>
      <c r="F33" s="41">
        <v>10</v>
      </c>
      <c r="G33" s="41">
        <v>8.0000000000000002E-3</v>
      </c>
      <c r="H33" s="43">
        <v>0.08</v>
      </c>
      <c r="I33" s="64" t="s">
        <v>111</v>
      </c>
      <c r="J33" s="64" t="s">
        <v>133</v>
      </c>
    </row>
    <row r="34" spans="1:10" s="3" customFormat="1" ht="13.5" customHeight="1">
      <c r="A34" s="14"/>
      <c r="B34" s="37">
        <f t="shared" si="0"/>
        <v>25</v>
      </c>
      <c r="C34" s="58" t="s">
        <v>52</v>
      </c>
      <c r="D34" s="61" t="s">
        <v>83</v>
      </c>
      <c r="E34" s="61" t="s">
        <v>93</v>
      </c>
      <c r="F34" s="38">
        <v>10</v>
      </c>
      <c r="G34" s="38">
        <v>7.6999999999999999E-2</v>
      </c>
      <c r="H34" s="42">
        <v>0.77</v>
      </c>
      <c r="I34" s="63" t="s">
        <v>111</v>
      </c>
      <c r="J34" s="63" t="s">
        <v>134</v>
      </c>
    </row>
    <row r="35" spans="1:10" s="3" customFormat="1" ht="13.5" customHeight="1">
      <c r="A35" s="14"/>
      <c r="B35" s="40">
        <f t="shared" si="0"/>
        <v>26</v>
      </c>
      <c r="C35" s="59" t="s">
        <v>53</v>
      </c>
      <c r="D35" s="62" t="s">
        <v>84</v>
      </c>
      <c r="E35" s="62" t="s">
        <v>93</v>
      </c>
      <c r="F35" s="41">
        <v>10</v>
      </c>
      <c r="G35" s="41">
        <v>4.5999999999999999E-2</v>
      </c>
      <c r="H35" s="43">
        <v>0.46</v>
      </c>
      <c r="I35" s="64" t="s">
        <v>111</v>
      </c>
      <c r="J35" s="64" t="s">
        <v>135</v>
      </c>
    </row>
    <row r="36" spans="1:10" s="3" customFormat="1" ht="13.5" customHeight="1">
      <c r="A36" s="14"/>
      <c r="B36" s="37">
        <f t="shared" si="0"/>
        <v>27</v>
      </c>
      <c r="C36" s="58" t="s">
        <v>54</v>
      </c>
      <c r="D36" s="61" t="s">
        <v>85</v>
      </c>
      <c r="E36" s="61" t="s">
        <v>93</v>
      </c>
      <c r="F36" s="38">
        <v>24</v>
      </c>
      <c r="G36" s="38">
        <v>0.01</v>
      </c>
      <c r="H36" s="42">
        <v>0.24</v>
      </c>
      <c r="I36" s="63" t="s">
        <v>111</v>
      </c>
      <c r="J36" s="63" t="s">
        <v>136</v>
      </c>
    </row>
    <row r="37" spans="1:10" s="3" customFormat="1" ht="13.5" customHeight="1">
      <c r="A37" s="14"/>
      <c r="B37" s="37">
        <f t="shared" si="0"/>
        <v>28</v>
      </c>
      <c r="C37" s="58" t="s">
        <v>55</v>
      </c>
      <c r="D37" s="61" t="s">
        <v>86</v>
      </c>
      <c r="E37" s="61" t="s">
        <v>103</v>
      </c>
      <c r="F37" s="38">
        <v>3</v>
      </c>
      <c r="G37" s="38">
        <v>0.14000000000000001</v>
      </c>
      <c r="H37" s="42">
        <v>0.42</v>
      </c>
      <c r="I37" s="63" t="s">
        <v>111</v>
      </c>
      <c r="J37" s="63" t="s">
        <v>137</v>
      </c>
    </row>
    <row r="38" spans="1:10" s="3" customFormat="1" ht="13.5" customHeight="1">
      <c r="A38" s="14"/>
      <c r="B38" s="40">
        <f t="shared" si="0"/>
        <v>29</v>
      </c>
      <c r="C38" s="59" t="s">
        <v>56</v>
      </c>
      <c r="D38" s="62" t="s">
        <v>87</v>
      </c>
      <c r="E38" s="62" t="s">
        <v>104</v>
      </c>
      <c r="F38" s="41">
        <v>3</v>
      </c>
      <c r="G38" s="41">
        <v>0.93</v>
      </c>
      <c r="H38" s="43">
        <v>2.79</v>
      </c>
      <c r="I38" s="64" t="s">
        <v>111</v>
      </c>
      <c r="J38" s="64" t="s">
        <v>138</v>
      </c>
    </row>
    <row r="39" spans="1:10" s="3" customFormat="1" ht="13.5" customHeight="1">
      <c r="A39" s="14"/>
      <c r="B39" s="37">
        <f t="shared" si="0"/>
        <v>30</v>
      </c>
      <c r="C39" s="58" t="s">
        <v>57</v>
      </c>
      <c r="D39" s="61" t="s">
        <v>88</v>
      </c>
      <c r="E39" s="61" t="s">
        <v>105</v>
      </c>
      <c r="F39" s="38">
        <v>10</v>
      </c>
      <c r="G39" s="38">
        <v>1.77</v>
      </c>
      <c r="H39" s="42">
        <v>17.7</v>
      </c>
      <c r="I39" s="63" t="s">
        <v>111</v>
      </c>
      <c r="J39" s="63" t="s">
        <v>139</v>
      </c>
    </row>
    <row r="40" spans="1:10" s="3" customFormat="1" ht="13.5" customHeight="1">
      <c r="A40" s="14"/>
      <c r="B40" s="40">
        <f t="shared" si="0"/>
        <v>31</v>
      </c>
      <c r="C40" s="59" t="s">
        <v>58</v>
      </c>
      <c r="D40" s="62" t="s">
        <v>89</v>
      </c>
      <c r="E40" s="62" t="s">
        <v>102</v>
      </c>
      <c r="F40" s="41">
        <v>3</v>
      </c>
      <c r="G40" s="41">
        <v>3.59</v>
      </c>
      <c r="H40" s="43">
        <v>10.77</v>
      </c>
      <c r="I40" s="64" t="s">
        <v>111</v>
      </c>
      <c r="J40" s="64" t="s">
        <v>140</v>
      </c>
    </row>
    <row r="41" spans="1:10" s="3" customFormat="1" ht="13.5" customHeight="1">
      <c r="A41" s="14"/>
      <c r="B41" s="37">
        <f t="shared" si="0"/>
        <v>32</v>
      </c>
      <c r="C41" s="58" t="s">
        <v>59</v>
      </c>
      <c r="D41" s="61" t="s">
        <v>90</v>
      </c>
      <c r="E41" s="61" t="s">
        <v>98</v>
      </c>
      <c r="F41" s="38">
        <v>3</v>
      </c>
      <c r="G41" s="38">
        <v>0.47</v>
      </c>
      <c r="H41" s="42">
        <v>1.41</v>
      </c>
      <c r="I41" s="63" t="s">
        <v>111</v>
      </c>
      <c r="J41" s="63" t="s">
        <v>141</v>
      </c>
    </row>
    <row r="42" spans="1:10" s="3" customFormat="1" ht="13.5" customHeight="1">
      <c r="A42" s="14"/>
      <c r="B42" s="40">
        <f t="shared" si="0"/>
        <v>33</v>
      </c>
      <c r="C42" s="59" t="s">
        <v>60</v>
      </c>
      <c r="D42" s="62" t="s">
        <v>91</v>
      </c>
      <c r="E42" s="62" t="s">
        <v>106</v>
      </c>
      <c r="F42" s="41">
        <v>3</v>
      </c>
      <c r="G42" s="41">
        <v>2.04</v>
      </c>
      <c r="H42" s="43">
        <v>6.12</v>
      </c>
      <c r="I42" s="64" t="s">
        <v>111</v>
      </c>
      <c r="J42" s="64" t="s">
        <v>142</v>
      </c>
    </row>
    <row r="43" spans="1:10">
      <c r="A43" s="14"/>
      <c r="B43" s="69" t="s">
        <v>20</v>
      </c>
      <c r="C43" s="70"/>
      <c r="D43" s="71"/>
      <c r="E43" s="51"/>
      <c r="F43" s="7" t="s">
        <v>21</v>
      </c>
      <c r="H43" s="46"/>
      <c r="I43" s="46"/>
      <c r="J43" s="46"/>
    </row>
    <row r="44" spans="1:10">
      <c r="A44" s="14"/>
      <c r="B44" s="10"/>
      <c r="C44" s="10"/>
      <c r="D44" s="11"/>
      <c r="E44" s="8"/>
      <c r="F44" s="8"/>
      <c r="G44" s="8"/>
      <c r="H44" s="47"/>
      <c r="I44" s="47"/>
      <c r="J44" s="47"/>
    </row>
    <row r="45" spans="1:10">
      <c r="A45" s="14"/>
      <c r="B45" s="10"/>
      <c r="C45" s="10"/>
      <c r="D45" s="12"/>
      <c r="E45" s="9"/>
      <c r="F45" s="9"/>
      <c r="G45" s="9"/>
      <c r="H45" s="48"/>
      <c r="I45" s="48"/>
      <c r="J45" s="48"/>
    </row>
    <row r="46" spans="1:10">
      <c r="A46" s="14"/>
      <c r="B46" s="10"/>
      <c r="C46" s="10"/>
      <c r="D46" s="12"/>
      <c r="E46" s="9"/>
      <c r="F46" s="9"/>
      <c r="G46" s="9"/>
      <c r="H46" s="48"/>
      <c r="I46" s="48"/>
      <c r="J46" s="48"/>
    </row>
    <row r="47" spans="1:10" ht="13.5" thickBot="1">
      <c r="A47" s="14"/>
      <c r="B47" s="36"/>
      <c r="C47" s="17"/>
      <c r="D47" s="15"/>
      <c r="E47" s="16"/>
      <c r="F47" s="16"/>
      <c r="G47" s="16"/>
      <c r="H47" s="49"/>
      <c r="I47" s="49"/>
      <c r="J47" s="49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</sheetData>
  <mergeCells count="1">
    <mergeCell ref="B43:D43"/>
  </mergeCells>
  <phoneticPr fontId="0" type="noConversion"/>
  <pageMargins left="0.46" right="0.36" top="0.57999999999999996" bottom="1" header="0.5" footer="0.5"/>
  <pageSetup paperSize="9" scale="60" orientation="landscape" horizontalDpi="200" verticalDpi="200" r:id="rId1"/>
  <headerFooter alignWithMargins="0">
    <oddFooter>&amp;L&amp;BAltium Limited Confidential&amp;B&amp;C&amp;D&amp;RPage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B14"/>
  <sheetViews>
    <sheetView workbookViewId="0">
      <selection activeCell="B14" sqref="B14"/>
    </sheetView>
  </sheetViews>
  <sheetFormatPr defaultRowHeight="12.75"/>
  <cols>
    <col min="1" max="1" width="28" bestFit="1" customWidth="1"/>
    <col min="2" max="2" width="110.5703125" customWidth="1"/>
  </cols>
  <sheetData>
    <row r="1" spans="1:2">
      <c r="A1" s="35" t="s">
        <v>0</v>
      </c>
      <c r="B1" s="65" t="s">
        <v>143</v>
      </c>
    </row>
    <row r="2" spans="1:2">
      <c r="A2" s="34" t="s">
        <v>1</v>
      </c>
      <c r="B2" s="66" t="s">
        <v>23</v>
      </c>
    </row>
    <row r="3" spans="1:2">
      <c r="A3" s="35" t="s">
        <v>2</v>
      </c>
      <c r="B3" s="67" t="s">
        <v>24</v>
      </c>
    </row>
    <row r="4" spans="1:2">
      <c r="A4" s="34" t="s">
        <v>3</v>
      </c>
      <c r="B4" s="66" t="s">
        <v>23</v>
      </c>
    </row>
    <row r="5" spans="1:2">
      <c r="A5" s="35" t="s">
        <v>4</v>
      </c>
      <c r="B5" s="67" t="s">
        <v>143</v>
      </c>
    </row>
    <row r="6" spans="1:2">
      <c r="A6" s="34" t="s">
        <v>5</v>
      </c>
      <c r="B6" s="66" t="s">
        <v>26</v>
      </c>
    </row>
    <row r="7" spans="1:2">
      <c r="A7" s="35" t="s">
        <v>6</v>
      </c>
      <c r="B7" s="67" t="s">
        <v>144</v>
      </c>
    </row>
    <row r="8" spans="1:2">
      <c r="A8" s="34" t="s">
        <v>7</v>
      </c>
      <c r="B8" s="66" t="s">
        <v>27</v>
      </c>
    </row>
    <row r="9" spans="1:2">
      <c r="A9" s="35" t="s">
        <v>8</v>
      </c>
      <c r="B9" s="67" t="s">
        <v>25</v>
      </c>
    </row>
    <row r="10" spans="1:2">
      <c r="A10" s="34" t="s">
        <v>9</v>
      </c>
      <c r="B10" s="66" t="s">
        <v>145</v>
      </c>
    </row>
    <row r="11" spans="1:2">
      <c r="A11" s="35" t="s">
        <v>10</v>
      </c>
      <c r="B11" s="67" t="s">
        <v>146</v>
      </c>
    </row>
    <row r="12" spans="1:2">
      <c r="A12" s="34" t="s">
        <v>11</v>
      </c>
      <c r="B12" s="66" t="s">
        <v>147</v>
      </c>
    </row>
    <row r="13" spans="1:2">
      <c r="A13" s="35" t="s">
        <v>12</v>
      </c>
      <c r="B13" s="67" t="s">
        <v>148</v>
      </c>
    </row>
    <row r="14" spans="1:2">
      <c r="A14" s="34" t="s">
        <v>13</v>
      </c>
      <c r="B14" s="66" t="s">
        <v>146</v>
      </c>
    </row>
  </sheetData>
  <phoneticPr fontId="15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 List Report</vt:lpstr>
      <vt:lpstr>Project Information</vt:lpstr>
    </vt:vector>
  </TitlesOfParts>
  <Company>Altium Limited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 Demolder</dc:creator>
  <cp:lastModifiedBy>Carl Demolder</cp:lastModifiedBy>
  <cp:lastPrinted>2005-05-16T01:11:50Z</cp:lastPrinted>
  <dcterms:created xsi:type="dcterms:W3CDTF">2002-11-05T15:28:02Z</dcterms:created>
  <dcterms:modified xsi:type="dcterms:W3CDTF">2016-05-11T02:26:08Z</dcterms:modified>
</cp:coreProperties>
</file>