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7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8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0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1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2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4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25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26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27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28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29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sindonesia-my.sharepoint.com/personal/muhammad_habib_csis_or_id/Documents/"/>
    </mc:Choice>
  </mc:AlternateContent>
  <xr:revisionPtr revIDLastSave="0" documentId="8_{5D2E202D-6720-7447-BA04-8CF6E8A593E6}" xr6:coauthVersionLast="47" xr6:coauthVersionMax="47" xr10:uidLastSave="{00000000-0000-0000-0000-000000000000}"/>
  <bookViews>
    <workbookView xWindow="0" yWindow="0" windowWidth="28800" windowHeight="18000" firstSheet="24" activeTab="29" xr2:uid="{CDEEFFF4-332A-6740-B1BE-621A1959832D}"/>
  </bookViews>
  <sheets>
    <sheet name="Data PMDN" sheetId="34" r:id="rId1"/>
    <sheet name="Data PMDA Per Juli 2024" sheetId="1" r:id="rId2"/>
    <sheet name="P,S,T" sheetId="29" r:id="rId3"/>
    <sheet name="Leading Source of Invetment" sheetId="33" r:id="rId4"/>
    <sheet name="Base Primer" sheetId="2" r:id="rId5"/>
    <sheet name="Total Sektor Primer" sheetId="30" r:id="rId6"/>
    <sheet name="P- Kehutanan" sheetId="6" r:id="rId7"/>
    <sheet name="P - Perikanan" sheetId="7" r:id="rId8"/>
    <sheet name="P - Pertambangan" sheetId="8" r:id="rId9"/>
    <sheet name="P - Pangan, Perkebunan, Peterna" sheetId="9" r:id="rId10"/>
    <sheet name="Sekunder" sheetId="3" r:id="rId11"/>
    <sheet name="Total Sektor Sekunder" sheetId="31" r:id="rId12"/>
    <sheet name="S-Textile" sheetId="21" r:id="rId13"/>
    <sheet name="S-Mineral Non-Logam" sheetId="20" r:id="rId14"/>
    <sheet name="S-Makanan dan Minuman" sheetId="19" r:id="rId15"/>
    <sheet name="S-Industri Logam Dasar" sheetId="18" r:id="rId16"/>
    <sheet name="S-Industri Lainnya" sheetId="17" r:id="rId17"/>
    <sheet name="S-Kimia dan Farmasi" sheetId="16" r:id="rId18"/>
    <sheet name="S-Kertas dan Percetakan" sheetId="15" r:id="rId19"/>
    <sheet name="S-Kendaraan Bermotor" sheetId="14" r:id="rId20"/>
    <sheet name="S-Kayu" sheetId="13" r:id="rId21"/>
    <sheet name="S- Karet dan Plastik" sheetId="12" r:id="rId22"/>
    <sheet name="S-Barang dan Alas Kaki" sheetId="11" r:id="rId23"/>
    <sheet name="S - Mesin, Elektronik" sheetId="10" r:id="rId24"/>
    <sheet name="Tersier" sheetId="4" r:id="rId25"/>
    <sheet name="Total Tersier" sheetId="32" r:id="rId26"/>
    <sheet name="T-Transportasi, Gudang, Telk" sheetId="28" r:id="rId27"/>
    <sheet name="T-Perumahan dan Kawasan Industr" sheetId="27" r:id="rId28"/>
    <sheet name="T-Perdagangan dan Reparasi" sheetId="26" r:id="rId29"/>
    <sheet name="T-Listrik, Gas, dan Air" sheetId="25" r:id="rId30"/>
    <sheet name="T-Konstruksi" sheetId="24" r:id="rId31"/>
    <sheet name="T-Jasa Lainnya" sheetId="23" r:id="rId32"/>
    <sheet name="T-Hotel dan Restoran" sheetId="22" r:id="rId33"/>
    <sheet name="Case" sheetId="5" r:id="rId34"/>
  </sheets>
  <definedNames>
    <definedName name="_xlnm._FilterDatabase" localSheetId="4" hidden="1">'Base Primer'!$D$5:$G$263</definedName>
    <definedName name="_xlnm._FilterDatabase" localSheetId="1" hidden="1">'Data PMDA Per Juli 2024'!$D$3:$G$2058</definedName>
    <definedName name="_xlnm._FilterDatabase" localSheetId="3" hidden="1">'Leading Source of Invetment'!$F$5:$H$22</definedName>
    <definedName name="_xlnm._FilterDatabase" localSheetId="9" hidden="1">'P - Pangan, Perkebunan, Peterna'!$D$6:$G$59</definedName>
    <definedName name="_xlnm._FilterDatabase" localSheetId="7" hidden="1">'P - Perikanan'!$D$6:$G$40</definedName>
    <definedName name="_xlnm._FilterDatabase" localSheetId="8" hidden="1">'P - Pertambangan'!$E$6:$H$67</definedName>
    <definedName name="_xlnm._FilterDatabase" localSheetId="6" hidden="1">'P- Kehutanan'!$D$6:$G$36</definedName>
    <definedName name="_xlnm._FilterDatabase" localSheetId="23" hidden="1">'S - Mesin, Elektronik'!$E$6:$H$58</definedName>
    <definedName name="_xlnm._FilterDatabase" localSheetId="21" hidden="1">'S- Karet dan Plastik'!$E$6:$H$53</definedName>
    <definedName name="_xlnm._FilterDatabase" localSheetId="22" hidden="1">'S-Barang dan Alas Kaki'!$E$7:$H$44</definedName>
    <definedName name="_xlnm._FilterDatabase" localSheetId="16" hidden="1">'S-Industri Lainnya'!$D$5:$G$71</definedName>
    <definedName name="_xlnm._FilterDatabase" localSheetId="15" hidden="1">'S-Industri Logam Dasar'!$E$7:$H$57</definedName>
    <definedName name="_xlnm._FilterDatabase" localSheetId="20" hidden="1">'S-Kayu'!$E$6:$H$47</definedName>
    <definedName name="_xlnm._FilterDatabase" localSheetId="19" hidden="1">'S-Kendaraan Bermotor'!$E$7:$H$44</definedName>
    <definedName name="_xlnm._FilterDatabase" localSheetId="18" hidden="1">'S-Kertas dan Percetakan'!$D$5:$G$64</definedName>
    <definedName name="_xlnm._FilterDatabase" localSheetId="17" hidden="1">'S-Kimia dan Farmasi'!$D$5:$G$74</definedName>
    <definedName name="_xlnm._FilterDatabase" localSheetId="14" hidden="1">'S-Makanan dan Minuman'!$D$5:$G$78</definedName>
    <definedName name="_xlnm._FilterDatabase" localSheetId="13" hidden="1">'S-Mineral Non-Logam'!$E$5:$H$49</definedName>
    <definedName name="_xlnm._FilterDatabase" localSheetId="12" hidden="1">'S-Textile'!$E$5:$H$71</definedName>
    <definedName name="_xlnm._FilterDatabase" localSheetId="10" hidden="1">Sekunder!$D$4:$G$759</definedName>
    <definedName name="_xlnm._FilterDatabase" localSheetId="32" hidden="1">'T-Hotel dan Restoran'!$E$6:$H$122</definedName>
    <definedName name="_xlnm._FilterDatabase" localSheetId="31" hidden="1">'T-Jasa Lainnya'!$E$5:$H$147</definedName>
    <definedName name="_xlnm._FilterDatabase" localSheetId="30" hidden="1">'T-Konstruksi'!$E$5:$H$64</definedName>
    <definedName name="_xlnm._FilterDatabase" localSheetId="29" hidden="1">'T-Listrik, Gas, dan Air'!$E$5:$H$47</definedName>
    <definedName name="_xlnm._FilterDatabase" localSheetId="28" hidden="1">'T-Perdagangan dan Reparasi'!$D$5:$G$154</definedName>
    <definedName name="_xlnm._FilterDatabase" localSheetId="27" hidden="1">'T-Perumahan dan Kawasan Industr'!$D$4:$G$122</definedName>
    <definedName name="_xlnm._FilterDatabase" localSheetId="26" hidden="1">'T-Transportasi, Gudang, Telk'!$E$5:$H$76</definedName>
    <definedName name="_xlnm._FilterDatabase" localSheetId="24" hidden="1">Tersier!$C$5:$F$873</definedName>
    <definedName name="_xlnm._FilterDatabase" localSheetId="5" hidden="1">'Total Sektor Primer'!$E$90:$F$94</definedName>
    <definedName name="_xlnm._FilterDatabase" localSheetId="11" hidden="1">'Total Sektor Sekunder'!$F$121:$G$133</definedName>
    <definedName name="_xlnm._FilterDatabase" localSheetId="25" hidden="1">'Total Tersier'!$F$184:$G$191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34" l="1"/>
  <c r="R24" i="34"/>
  <c r="Q23" i="34"/>
  <c r="Q24" i="34"/>
  <c r="Q22" i="34"/>
  <c r="R22" i="34"/>
  <c r="N23" i="34"/>
  <c r="N24" i="34"/>
  <c r="N22" i="34"/>
  <c r="Q74" i="33"/>
  <c r="Q75" i="33"/>
  <c r="Q73" i="33"/>
  <c r="G66" i="33" a="1"/>
  <c r="G66" i="33"/>
  <c r="K54" i="33"/>
  <c r="I55" i="33"/>
  <c r="J55" i="33"/>
  <c r="H55" i="33"/>
  <c r="K48" i="33"/>
  <c r="K49" i="33"/>
  <c r="K50" i="33"/>
  <c r="K51" i="33"/>
  <c r="K52" i="33"/>
  <c r="K53" i="33"/>
  <c r="K55" i="33"/>
  <c r="K47" i="33"/>
  <c r="T39" i="29"/>
  <c r="S39" i="29"/>
  <c r="K34" i="31"/>
  <c r="N39" i="29"/>
  <c r="M39" i="29"/>
  <c r="J8" i="29"/>
  <c r="J9" i="29"/>
  <c r="J7" i="29"/>
  <c r="F11" i="29"/>
  <c r="F101" i="30"/>
  <c r="F102" i="30"/>
  <c r="F103" i="30"/>
  <c r="F100" i="30"/>
  <c r="H130" i="32"/>
  <c r="G197" i="32"/>
  <c r="G199" i="32"/>
  <c r="G200" i="32"/>
  <c r="G201" i="32"/>
  <c r="G202" i="32"/>
  <c r="G193" i="32"/>
  <c r="G196" i="32"/>
  <c r="I8" i="22"/>
  <c r="I9" i="22"/>
  <c r="I10" i="22"/>
  <c r="I16" i="22"/>
  <c r="I24" i="22"/>
  <c r="I25" i="22"/>
  <c r="I26" i="22"/>
  <c r="I32" i="22"/>
  <c r="I33" i="22"/>
  <c r="I34" i="22"/>
  <c r="I42" i="22"/>
  <c r="I48" i="22"/>
  <c r="I49" i="22"/>
  <c r="I50" i="22"/>
  <c r="I56" i="22"/>
  <c r="I57" i="22"/>
  <c r="I65" i="22"/>
  <c r="I66" i="22"/>
  <c r="I72" i="22"/>
  <c r="I73" i="22"/>
  <c r="I74" i="22"/>
  <c r="I80" i="22"/>
  <c r="I88" i="22"/>
  <c r="I89" i="22"/>
  <c r="I90" i="22"/>
  <c r="I96" i="22"/>
  <c r="I97" i="22"/>
  <c r="I98" i="22"/>
  <c r="H126" i="22"/>
  <c r="I18" i="22"/>
  <c r="I11" i="23"/>
  <c r="I12" i="23"/>
  <c r="I13" i="23"/>
  <c r="Q14" i="23"/>
  <c r="I27" i="23"/>
  <c r="I28" i="23"/>
  <c r="I29" i="23"/>
  <c r="I43" i="23"/>
  <c r="I44" i="23"/>
  <c r="I45" i="23"/>
  <c r="I59" i="23"/>
  <c r="I60" i="23"/>
  <c r="I61" i="23"/>
  <c r="I75" i="23"/>
  <c r="I76" i="23"/>
  <c r="I77" i="23"/>
  <c r="I83" i="23"/>
  <c r="I91" i="23"/>
  <c r="I92" i="23"/>
  <c r="I93" i="23"/>
  <c r="I99" i="23"/>
  <c r="I107" i="23"/>
  <c r="I108" i="23"/>
  <c r="I109" i="23"/>
  <c r="I115" i="23"/>
  <c r="I123" i="23"/>
  <c r="I124" i="23"/>
  <c r="I125" i="23"/>
  <c r="H149" i="23"/>
  <c r="I19" i="23"/>
  <c r="I14" i="24"/>
  <c r="I15" i="24"/>
  <c r="I16" i="24"/>
  <c r="I19" i="24"/>
  <c r="I22" i="24"/>
  <c r="H67" i="24"/>
  <c r="I7" i="25"/>
  <c r="I8" i="25"/>
  <c r="I11" i="25"/>
  <c r="I17" i="25"/>
  <c r="I19" i="25"/>
  <c r="I21" i="25"/>
  <c r="I22" i="25"/>
  <c r="I29" i="25"/>
  <c r="I30" i="25"/>
  <c r="I31" i="25"/>
  <c r="I6" i="25"/>
  <c r="H50" i="25"/>
  <c r="H9" i="26"/>
  <c r="H10" i="26"/>
  <c r="H11" i="26"/>
  <c r="H13" i="26"/>
  <c r="H15" i="26"/>
  <c r="H19" i="26"/>
  <c r="H21" i="26"/>
  <c r="H23" i="26"/>
  <c r="H24" i="26"/>
  <c r="H25" i="26"/>
  <c r="H31" i="26"/>
  <c r="H32" i="26"/>
  <c r="H33" i="26"/>
  <c r="H34" i="26"/>
  <c r="H35" i="26"/>
  <c r="H41" i="26"/>
  <c r="H42" i="26"/>
  <c r="H43" i="26"/>
  <c r="H45" i="26"/>
  <c r="H47" i="26"/>
  <c r="H51" i="26"/>
  <c r="H52" i="26"/>
  <c r="H53" i="26"/>
  <c r="H55" i="26"/>
  <c r="H56" i="26"/>
  <c r="H60" i="26"/>
  <c r="H61" i="26"/>
  <c r="H63" i="26"/>
  <c r="H64" i="26"/>
  <c r="H65" i="26"/>
  <c r="H69" i="26"/>
  <c r="H71" i="26"/>
  <c r="H72" i="26"/>
  <c r="H73" i="26"/>
  <c r="H74" i="26"/>
  <c r="H79" i="26"/>
  <c r="H80" i="26"/>
  <c r="H81" i="26"/>
  <c r="H82" i="26"/>
  <c r="H83" i="26"/>
  <c r="H88" i="26"/>
  <c r="H89" i="26"/>
  <c r="H90" i="26"/>
  <c r="H91" i="26"/>
  <c r="H92" i="26"/>
  <c r="H97" i="26"/>
  <c r="H98" i="26"/>
  <c r="H99" i="26"/>
  <c r="H100" i="26"/>
  <c r="H101" i="26"/>
  <c r="G157" i="26"/>
  <c r="H6" i="27"/>
  <c r="H8" i="27"/>
  <c r="H11" i="27"/>
  <c r="H12" i="27"/>
  <c r="H13" i="27"/>
  <c r="H14" i="27"/>
  <c r="H16" i="27"/>
  <c r="H17" i="27"/>
  <c r="H20" i="27"/>
  <c r="H21" i="27"/>
  <c r="H22" i="27"/>
  <c r="H24" i="27"/>
  <c r="H25" i="27"/>
  <c r="H26" i="27"/>
  <c r="H29" i="27"/>
  <c r="H30" i="27"/>
  <c r="H32" i="27"/>
  <c r="H33" i="27"/>
  <c r="H34" i="27"/>
  <c r="H35" i="27"/>
  <c r="H38" i="27"/>
  <c r="H39" i="27"/>
  <c r="H40" i="27"/>
  <c r="H41" i="27"/>
  <c r="H42" i="27"/>
  <c r="H43" i="27"/>
  <c r="H46" i="27"/>
  <c r="H47" i="27"/>
  <c r="H48" i="27"/>
  <c r="H49" i="27"/>
  <c r="H50" i="27"/>
  <c r="H51" i="27"/>
  <c r="H54" i="27"/>
  <c r="H55" i="27"/>
  <c r="H56" i="27"/>
  <c r="H57" i="27"/>
  <c r="H58" i="27"/>
  <c r="H59" i="27"/>
  <c r="H62" i="27"/>
  <c r="H63" i="27"/>
  <c r="H64" i="27"/>
  <c r="H65" i="27"/>
  <c r="H66" i="27"/>
  <c r="H67" i="27"/>
  <c r="H70" i="27"/>
  <c r="H71" i="27"/>
  <c r="H72" i="27"/>
  <c r="H73" i="27"/>
  <c r="H74" i="27"/>
  <c r="H75" i="27"/>
  <c r="H78" i="27"/>
  <c r="H79" i="27"/>
  <c r="H80" i="27"/>
  <c r="H81" i="27"/>
  <c r="H82" i="27"/>
  <c r="H83" i="27"/>
  <c r="H86" i="27"/>
  <c r="H87" i="27"/>
  <c r="H88" i="27"/>
  <c r="H89" i="27"/>
  <c r="H90" i="27"/>
  <c r="H91" i="27"/>
  <c r="H94" i="27"/>
  <c r="H95" i="27"/>
  <c r="H96" i="27"/>
  <c r="H97" i="27"/>
  <c r="H98" i="27"/>
  <c r="H99" i="27"/>
  <c r="H102" i="27"/>
  <c r="H103" i="27"/>
  <c r="H104" i="27"/>
  <c r="H105" i="27"/>
  <c r="H106" i="27"/>
  <c r="H5" i="27"/>
  <c r="G126" i="27"/>
  <c r="H10" i="27"/>
  <c r="H79" i="28"/>
  <c r="I26" i="28"/>
  <c r="G180" i="32"/>
  <c r="H8" i="31"/>
  <c r="H12" i="31"/>
  <c r="H15" i="31"/>
  <c r="H16" i="31"/>
  <c r="H17" i="31"/>
  <c r="H18" i="31"/>
  <c r="H24" i="31"/>
  <c r="H25" i="31"/>
  <c r="H26" i="31"/>
  <c r="H27" i="31"/>
  <c r="H28" i="31"/>
  <c r="H34" i="31"/>
  <c r="H35" i="31"/>
  <c r="H36" i="31"/>
  <c r="H39" i="31"/>
  <c r="H40" i="31"/>
  <c r="H44" i="31"/>
  <c r="H47" i="31"/>
  <c r="H48" i="31"/>
  <c r="H49" i="31"/>
  <c r="H50" i="31"/>
  <c r="H56" i="31"/>
  <c r="H57" i="31"/>
  <c r="H58" i="31"/>
  <c r="H59" i="31"/>
  <c r="H60" i="31"/>
  <c r="H66" i="31"/>
  <c r="H67" i="31"/>
  <c r="H68" i="31"/>
  <c r="H71" i="31"/>
  <c r="H72" i="31"/>
  <c r="H76" i="31"/>
  <c r="H79" i="31"/>
  <c r="H80" i="31"/>
  <c r="H81" i="31"/>
  <c r="H82" i="31"/>
  <c r="H88" i="31"/>
  <c r="H89" i="31"/>
  <c r="H90" i="31"/>
  <c r="H91" i="31"/>
  <c r="H92" i="31"/>
  <c r="K126" i="31"/>
  <c r="K127" i="31"/>
  <c r="K128" i="31"/>
  <c r="K131" i="31"/>
  <c r="K132" i="31"/>
  <c r="G135" i="31"/>
  <c r="I8" i="10"/>
  <c r="I9" i="10"/>
  <c r="I10" i="10"/>
  <c r="I11" i="10"/>
  <c r="M20" i="10"/>
  <c r="I17" i="10"/>
  <c r="I18" i="10"/>
  <c r="I19" i="10"/>
  <c r="I20" i="10"/>
  <c r="I21" i="10"/>
  <c r="I27" i="10"/>
  <c r="I28" i="10"/>
  <c r="I29" i="10"/>
  <c r="I32" i="10"/>
  <c r="I33" i="10"/>
  <c r="I37" i="10"/>
  <c r="I40" i="10"/>
  <c r="I41" i="10"/>
  <c r="I42" i="10"/>
  <c r="I43" i="10"/>
  <c r="H63" i="10"/>
  <c r="I13" i="11"/>
  <c r="I19" i="11"/>
  <c r="I20" i="11"/>
  <c r="I21" i="11"/>
  <c r="I25" i="11"/>
  <c r="I29" i="11"/>
  <c r="I32" i="11"/>
  <c r="I33" i="11"/>
  <c r="I35" i="11"/>
  <c r="I10" i="11"/>
  <c r="I11" i="11"/>
  <c r="I8" i="11"/>
  <c r="H46" i="11"/>
  <c r="I11" i="12"/>
  <c r="I12" i="12"/>
  <c r="I13" i="12"/>
  <c r="I16" i="12"/>
  <c r="I20" i="12"/>
  <c r="I21" i="12"/>
  <c r="I23" i="12"/>
  <c r="I25" i="12"/>
  <c r="I29" i="12"/>
  <c r="I31" i="12"/>
  <c r="I32" i="12"/>
  <c r="I34" i="12"/>
  <c r="H56" i="12"/>
  <c r="I10" i="12"/>
  <c r="I20" i="13"/>
  <c r="I31" i="13"/>
  <c r="H49" i="13"/>
  <c r="I19" i="13"/>
  <c r="I16" i="14"/>
  <c r="I18" i="14"/>
  <c r="I19" i="14"/>
  <c r="I27" i="14"/>
  <c r="I28" i="14"/>
  <c r="I29" i="14"/>
  <c r="H47" i="14"/>
  <c r="I10" i="14"/>
  <c r="H7" i="15"/>
  <c r="H9" i="15"/>
  <c r="H12" i="15"/>
  <c r="H13" i="15"/>
  <c r="H15" i="15"/>
  <c r="H17" i="15"/>
  <c r="H18" i="15"/>
  <c r="H19" i="15"/>
  <c r="H23" i="15"/>
  <c r="H25" i="15"/>
  <c r="H26" i="15"/>
  <c r="H27" i="15"/>
  <c r="H28" i="15"/>
  <c r="H29" i="15"/>
  <c r="H34" i="15"/>
  <c r="H35" i="15"/>
  <c r="H36" i="15"/>
  <c r="H37" i="15"/>
  <c r="H39" i="15"/>
  <c r="H6" i="15"/>
  <c r="G67" i="15"/>
  <c r="H11" i="15"/>
  <c r="H11" i="16"/>
  <c r="H20" i="16"/>
  <c r="H38" i="16"/>
  <c r="G78" i="16"/>
  <c r="H13" i="17"/>
  <c r="H22" i="17"/>
  <c r="H31" i="17"/>
  <c r="G75" i="17"/>
  <c r="H40" i="17"/>
  <c r="I14" i="18"/>
  <c r="I23" i="18"/>
  <c r="I33" i="18"/>
  <c r="H60" i="18"/>
  <c r="I15" i="18"/>
  <c r="H7" i="19"/>
  <c r="H8" i="19"/>
  <c r="H9" i="19"/>
  <c r="H11" i="19"/>
  <c r="H12" i="19"/>
  <c r="H13" i="19"/>
  <c r="H14" i="19"/>
  <c r="H15" i="19"/>
  <c r="H16" i="19"/>
  <c r="H17" i="19"/>
  <c r="H19" i="19"/>
  <c r="H20" i="19"/>
  <c r="H21" i="19"/>
  <c r="H22" i="19"/>
  <c r="H23" i="19"/>
  <c r="H24" i="19"/>
  <c r="H25" i="19"/>
  <c r="H27" i="19"/>
  <c r="H28" i="19"/>
  <c r="H29" i="19"/>
  <c r="H30" i="19"/>
  <c r="H31" i="19"/>
  <c r="H32" i="19"/>
  <c r="H33" i="19"/>
  <c r="H35" i="19"/>
  <c r="H36" i="19"/>
  <c r="H37" i="19"/>
  <c r="H38" i="19"/>
  <c r="H39" i="19"/>
  <c r="H40" i="19"/>
  <c r="H41" i="19"/>
  <c r="H43" i="19"/>
  <c r="H44" i="19"/>
  <c r="H45" i="19"/>
  <c r="H46" i="19"/>
  <c r="H47" i="19"/>
  <c r="H48" i="19"/>
  <c r="H49" i="19"/>
  <c r="H51" i="19"/>
  <c r="H52" i="19"/>
  <c r="H53" i="19"/>
  <c r="H54" i="19"/>
  <c r="H55" i="19"/>
  <c r="H56" i="19"/>
  <c r="H6" i="19"/>
  <c r="P11" i="19" a="1"/>
  <c r="P11" i="19"/>
  <c r="G80" i="19"/>
  <c r="H10" i="19"/>
  <c r="I9" i="20"/>
  <c r="I10" i="20"/>
  <c r="I12" i="20"/>
  <c r="I20" i="20"/>
  <c r="I21" i="20"/>
  <c r="H53" i="20"/>
  <c r="I13" i="21"/>
  <c r="I14" i="21"/>
  <c r="I22" i="21"/>
  <c r="I23" i="21"/>
  <c r="I31" i="21"/>
  <c r="I32" i="21"/>
  <c r="H74" i="21"/>
  <c r="I9" i="21"/>
  <c r="H7" i="30"/>
  <c r="H8" i="30"/>
  <c r="H16" i="30"/>
  <c r="H18" i="30"/>
  <c r="H26" i="30"/>
  <c r="H27" i="30"/>
  <c r="H35" i="30"/>
  <c r="H36" i="30"/>
  <c r="H43" i="30"/>
  <c r="H44" i="30"/>
  <c r="H45" i="30"/>
  <c r="L22" i="30"/>
  <c r="H10" i="9"/>
  <c r="H11" i="9"/>
  <c r="H12" i="9"/>
  <c r="H13" i="9"/>
  <c r="H14" i="9"/>
  <c r="H15" i="9"/>
  <c r="H16" i="9"/>
  <c r="H19" i="9"/>
  <c r="H20" i="9"/>
  <c r="H21" i="9"/>
  <c r="H22" i="9"/>
  <c r="H23" i="9"/>
  <c r="H24" i="9"/>
  <c r="H26" i="9"/>
  <c r="H28" i="9"/>
  <c r="H29" i="9"/>
  <c r="H30" i="9"/>
  <c r="H31" i="9"/>
  <c r="H32" i="9"/>
  <c r="H34" i="9"/>
  <c r="H35" i="9"/>
  <c r="H37" i="9"/>
  <c r="H7" i="9"/>
  <c r="H11" i="6"/>
  <c r="H7" i="6"/>
  <c r="I8" i="8"/>
  <c r="I9" i="8"/>
  <c r="I12" i="8"/>
  <c r="I14" i="8"/>
  <c r="I15" i="8"/>
  <c r="I16" i="8"/>
  <c r="I17" i="8"/>
  <c r="I18" i="8"/>
  <c r="I21" i="8"/>
  <c r="I22" i="8"/>
  <c r="I23" i="8"/>
  <c r="I24" i="8"/>
  <c r="I25" i="8"/>
  <c r="I26" i="8"/>
  <c r="I28" i="8"/>
  <c r="I29" i="8"/>
  <c r="I30" i="8"/>
  <c r="I31" i="8"/>
  <c r="I32" i="8"/>
  <c r="I33" i="8"/>
  <c r="I34" i="8"/>
  <c r="I37" i="8"/>
  <c r="I38" i="8"/>
  <c r="I7" i="8"/>
  <c r="H8" i="7"/>
  <c r="H9" i="7"/>
  <c r="H10" i="7"/>
  <c r="H14" i="7"/>
  <c r="H15" i="7"/>
  <c r="H16" i="7"/>
  <c r="H17" i="7"/>
  <c r="H18" i="7"/>
  <c r="H22" i="7"/>
  <c r="H23" i="7"/>
  <c r="H24" i="7"/>
  <c r="H25" i="7"/>
  <c r="H26" i="7"/>
  <c r="H30" i="7"/>
  <c r="H31" i="7"/>
  <c r="H32" i="7"/>
  <c r="H7" i="7"/>
  <c r="K16" i="7" a="1"/>
  <c r="K16" i="7"/>
  <c r="N18" i="7"/>
  <c r="K20" i="7"/>
  <c r="H13" i="6"/>
  <c r="H14" i="6"/>
  <c r="H15" i="6"/>
  <c r="H16" i="6"/>
  <c r="H22" i="6"/>
  <c r="H23" i="6"/>
  <c r="L13" i="6"/>
  <c r="G265" i="2"/>
  <c r="G61" i="9"/>
  <c r="H70" i="8"/>
  <c r="I13" i="8"/>
  <c r="G43" i="7"/>
  <c r="H11" i="7"/>
  <c r="G38" i="6"/>
  <c r="H10" i="6"/>
  <c r="F878" i="4"/>
  <c r="H7" i="16"/>
  <c r="H9" i="16"/>
  <c r="H17" i="16"/>
  <c r="H25" i="16"/>
  <c r="H33" i="16"/>
  <c r="H41" i="16"/>
  <c r="H49" i="16"/>
  <c r="H47" i="16"/>
  <c r="H29" i="16"/>
  <c r="H9" i="30"/>
  <c r="H17" i="30"/>
  <c r="H25" i="30"/>
  <c r="H33" i="30"/>
  <c r="H41" i="30"/>
  <c r="H49" i="30"/>
  <c r="H34" i="30"/>
  <c r="H24" i="30"/>
  <c r="H15" i="30"/>
  <c r="I21" i="21"/>
  <c r="I11" i="20"/>
  <c r="I19" i="20"/>
  <c r="I6" i="20"/>
  <c r="I30" i="18"/>
  <c r="H21" i="6"/>
  <c r="H17" i="6"/>
  <c r="L14" i="6"/>
  <c r="L24" i="6"/>
  <c r="L17" i="6"/>
  <c r="H46" i="30"/>
  <c r="H37" i="30"/>
  <c r="H28" i="30"/>
  <c r="H19" i="30"/>
  <c r="H10" i="30"/>
  <c r="I33" i="21"/>
  <c r="I24" i="21"/>
  <c r="I15" i="21"/>
  <c r="I22" i="20"/>
  <c r="I13" i="20"/>
  <c r="K11" i="19" a="1"/>
  <c r="K11" i="19"/>
  <c r="I34" i="18"/>
  <c r="I25" i="18"/>
  <c r="H41" i="17"/>
  <c r="H32" i="17"/>
  <c r="H23" i="17"/>
  <c r="H14" i="17"/>
  <c r="H48" i="16"/>
  <c r="H39" i="16"/>
  <c r="H30" i="16"/>
  <c r="H21" i="16"/>
  <c r="H12" i="16"/>
  <c r="K9" i="15"/>
  <c r="I30" i="14"/>
  <c r="I20" i="14"/>
  <c r="I32" i="13"/>
  <c r="I21" i="13"/>
  <c r="I39" i="28"/>
  <c r="I38" i="28"/>
  <c r="I30" i="13"/>
  <c r="H13" i="32"/>
  <c r="H21" i="32"/>
  <c r="H29" i="32"/>
  <c r="H37" i="32"/>
  <c r="H45" i="32"/>
  <c r="H53" i="32"/>
  <c r="H61" i="32"/>
  <c r="H69" i="32"/>
  <c r="H77" i="32"/>
  <c r="H85" i="32"/>
  <c r="H93" i="32"/>
  <c r="H101" i="32"/>
  <c r="H109" i="32"/>
  <c r="H117" i="32"/>
  <c r="H125" i="32"/>
  <c r="H133" i="32"/>
  <c r="H141" i="32"/>
  <c r="H149" i="32"/>
  <c r="H14" i="32"/>
  <c r="H22" i="32"/>
  <c r="H30" i="32"/>
  <c r="H38" i="32"/>
  <c r="H46" i="32"/>
  <c r="H54" i="32"/>
  <c r="H62" i="32"/>
  <c r="H70" i="32"/>
  <c r="H78" i="32"/>
  <c r="H86" i="32"/>
  <c r="H94" i="32"/>
  <c r="H102" i="32"/>
  <c r="H110" i="32"/>
  <c r="H118" i="32"/>
  <c r="H126" i="32"/>
  <c r="H134" i="32"/>
  <c r="H142" i="32"/>
  <c r="H7" i="32"/>
  <c r="H15" i="32"/>
  <c r="H23" i="32"/>
  <c r="H31" i="32"/>
  <c r="H39" i="32"/>
  <c r="H47" i="32"/>
  <c r="H55" i="32"/>
  <c r="H63" i="32"/>
  <c r="H71" i="32"/>
  <c r="H79" i="32"/>
  <c r="H87" i="32"/>
  <c r="H95" i="32"/>
  <c r="H103" i="32"/>
  <c r="H111" i="32"/>
  <c r="H119" i="32"/>
  <c r="H127" i="32"/>
  <c r="H135" i="32"/>
  <c r="H143" i="32"/>
  <c r="H8" i="32"/>
  <c r="J7" i="32"/>
  <c r="S12" i="32"/>
  <c r="H16" i="32"/>
  <c r="H24" i="32"/>
  <c r="H32" i="32"/>
  <c r="H40" i="32"/>
  <c r="H48" i="32"/>
  <c r="H56" i="32"/>
  <c r="H64" i="32"/>
  <c r="H72" i="32"/>
  <c r="H80" i="32"/>
  <c r="H88" i="32"/>
  <c r="H96" i="32"/>
  <c r="H104" i="32"/>
  <c r="H112" i="32"/>
  <c r="H120" i="32"/>
  <c r="H128" i="32"/>
  <c r="H136" i="32"/>
  <c r="H144" i="32"/>
  <c r="H9" i="32"/>
  <c r="H17" i="32"/>
  <c r="H25" i="32"/>
  <c r="H33" i="32"/>
  <c r="H41" i="32"/>
  <c r="H49" i="32"/>
  <c r="H57" i="32"/>
  <c r="H65" i="32"/>
  <c r="H73" i="32"/>
  <c r="H81" i="32"/>
  <c r="H89" i="32"/>
  <c r="H97" i="32"/>
  <c r="H105" i="32"/>
  <c r="H113" i="32"/>
  <c r="H121" i="32"/>
  <c r="H129" i="32"/>
  <c r="H137" i="32"/>
  <c r="H145" i="32"/>
  <c r="H10" i="32"/>
  <c r="H28" i="32"/>
  <c r="H51" i="32"/>
  <c r="H74" i="32"/>
  <c r="H92" i="32"/>
  <c r="H115" i="32"/>
  <c r="H138" i="32"/>
  <c r="H11" i="32"/>
  <c r="S14" i="32"/>
  <c r="H34" i="32"/>
  <c r="H52" i="32"/>
  <c r="H75" i="32"/>
  <c r="H98" i="32"/>
  <c r="H116" i="32"/>
  <c r="H139" i="32"/>
  <c r="H12" i="32"/>
  <c r="H35" i="32"/>
  <c r="H58" i="32"/>
  <c r="H76" i="32"/>
  <c r="H99" i="32"/>
  <c r="H122" i="32"/>
  <c r="H140" i="32"/>
  <c r="H26" i="32"/>
  <c r="H44" i="32"/>
  <c r="H67" i="32"/>
  <c r="H90" i="32"/>
  <c r="H108" i="32"/>
  <c r="H131" i="32"/>
  <c r="H27" i="32"/>
  <c r="H50" i="32"/>
  <c r="H68" i="32"/>
  <c r="H91" i="32"/>
  <c r="H114" i="32"/>
  <c r="H132" i="32"/>
  <c r="H43" i="32"/>
  <c r="H106" i="32"/>
  <c r="H59" i="32"/>
  <c r="H107" i="32"/>
  <c r="H60" i="32"/>
  <c r="H123" i="32"/>
  <c r="H18" i="32"/>
  <c r="H66" i="32"/>
  <c r="H124" i="32"/>
  <c r="H19" i="32"/>
  <c r="H20" i="32"/>
  <c r="H83" i="32"/>
  <c r="H146" i="32"/>
  <c r="H36" i="32"/>
  <c r="H84" i="32"/>
  <c r="H147" i="32"/>
  <c r="H42" i="32"/>
  <c r="H100" i="32"/>
  <c r="H148" i="32"/>
  <c r="H82" i="32"/>
  <c r="H12" i="17"/>
  <c r="H20" i="17"/>
  <c r="H28" i="17"/>
  <c r="H36" i="17"/>
  <c r="H44" i="17"/>
  <c r="I16" i="18"/>
  <c r="I24" i="18"/>
  <c r="I32" i="18"/>
  <c r="I8" i="18"/>
  <c r="I31" i="18"/>
  <c r="I22" i="18"/>
  <c r="I13" i="18"/>
  <c r="H6" i="17"/>
  <c r="H39" i="17"/>
  <c r="H30" i="17"/>
  <c r="H21" i="17"/>
  <c r="H11" i="17"/>
  <c r="H6" i="16"/>
  <c r="H46" i="16"/>
  <c r="H37" i="16"/>
  <c r="H28" i="16"/>
  <c r="H19" i="16"/>
  <c r="P14" i="19"/>
  <c r="L9" i="19"/>
  <c r="P15" i="19"/>
  <c r="I39" i="18"/>
  <c r="I21" i="18"/>
  <c r="I12" i="18"/>
  <c r="Q15" i="18"/>
  <c r="H47" i="17"/>
  <c r="H38" i="17"/>
  <c r="H29" i="17"/>
  <c r="H19" i="17"/>
  <c r="H10" i="17"/>
  <c r="H54" i="16"/>
  <c r="H45" i="16"/>
  <c r="H36" i="16"/>
  <c r="H27" i="16"/>
  <c r="H18" i="16"/>
  <c r="H8" i="16"/>
  <c r="I17" i="13"/>
  <c r="I25" i="13"/>
  <c r="I33" i="13"/>
  <c r="I15" i="13"/>
  <c r="I24" i="13"/>
  <c r="I34" i="13"/>
  <c r="I16" i="13"/>
  <c r="I18" i="13"/>
  <c r="I27" i="13"/>
  <c r="I8" i="13"/>
  <c r="P12" i="13"/>
  <c r="I13" i="13"/>
  <c r="I29" i="13"/>
  <c r="I14" i="13"/>
  <c r="I11" i="28"/>
  <c r="I19" i="28"/>
  <c r="I27" i="28"/>
  <c r="I35" i="28"/>
  <c r="I43" i="28"/>
  <c r="I51" i="28"/>
  <c r="I59" i="28"/>
  <c r="I12" i="28"/>
  <c r="I20" i="28"/>
  <c r="I28" i="28"/>
  <c r="I36" i="28"/>
  <c r="I44" i="28"/>
  <c r="I52" i="28"/>
  <c r="I60" i="28"/>
  <c r="I13" i="28"/>
  <c r="I21" i="28"/>
  <c r="I29" i="28"/>
  <c r="I37" i="28"/>
  <c r="I45" i="28"/>
  <c r="I53" i="28"/>
  <c r="I61" i="28"/>
  <c r="I9" i="28"/>
  <c r="I17" i="28"/>
  <c r="I25" i="28"/>
  <c r="I15" i="28"/>
  <c r="I31" i="28"/>
  <c r="I42" i="28"/>
  <c r="I56" i="28"/>
  <c r="I16" i="28"/>
  <c r="I32" i="28"/>
  <c r="I46" i="28"/>
  <c r="I57" i="28"/>
  <c r="I18" i="28"/>
  <c r="I33" i="28"/>
  <c r="I47" i="28"/>
  <c r="I58" i="28"/>
  <c r="I22" i="28"/>
  <c r="I34" i="28"/>
  <c r="I48" i="28"/>
  <c r="I6" i="28"/>
  <c r="I14" i="28"/>
  <c r="I30" i="28"/>
  <c r="I41" i="28"/>
  <c r="I55" i="28"/>
  <c r="I24" i="28"/>
  <c r="H10" i="16"/>
  <c r="Q14" i="16"/>
  <c r="I38" i="18"/>
  <c r="I29" i="18"/>
  <c r="I20" i="18"/>
  <c r="I11" i="18"/>
  <c r="H46" i="17"/>
  <c r="H37" i="17"/>
  <c r="H27" i="17"/>
  <c r="H18" i="17"/>
  <c r="H9" i="17"/>
  <c r="H53" i="16"/>
  <c r="H44" i="16"/>
  <c r="H35" i="16"/>
  <c r="H26" i="16"/>
  <c r="H16" i="16"/>
  <c r="I15" i="14"/>
  <c r="I23" i="14"/>
  <c r="I31" i="14"/>
  <c r="I9" i="14"/>
  <c r="I17" i="14"/>
  <c r="I25" i="14"/>
  <c r="I33" i="14"/>
  <c r="I26" i="14"/>
  <c r="I14" i="14"/>
  <c r="I7" i="13"/>
  <c r="I28" i="13"/>
  <c r="I12" i="13"/>
  <c r="I54" i="28"/>
  <c r="I23" i="28"/>
  <c r="H8" i="6"/>
  <c r="H50" i="30"/>
  <c r="H40" i="30"/>
  <c r="H31" i="30"/>
  <c r="H22" i="30"/>
  <c r="H13" i="30"/>
  <c r="I37" i="21"/>
  <c r="I28" i="21"/>
  <c r="I19" i="21"/>
  <c r="I25" i="20"/>
  <c r="I16" i="20"/>
  <c r="I7" i="20"/>
  <c r="I37" i="18"/>
  <c r="I28" i="18"/>
  <c r="I19" i="18"/>
  <c r="I10" i="18"/>
  <c r="H45" i="17"/>
  <c r="H35" i="17"/>
  <c r="H26" i="17"/>
  <c r="H17" i="17"/>
  <c r="H8" i="17"/>
  <c r="H52" i="16"/>
  <c r="H43" i="16"/>
  <c r="H34" i="16"/>
  <c r="H24" i="16"/>
  <c r="H15" i="16"/>
  <c r="I8" i="14"/>
  <c r="I24" i="14"/>
  <c r="I13" i="14"/>
  <c r="I10" i="13"/>
  <c r="I26" i="13"/>
  <c r="I11" i="13"/>
  <c r="I50" i="28"/>
  <c r="I10" i="28"/>
  <c r="I10" i="21"/>
  <c r="I18" i="21"/>
  <c r="I26" i="21"/>
  <c r="I34" i="21"/>
  <c r="I30" i="21"/>
  <c r="I12" i="21"/>
  <c r="I18" i="20"/>
  <c r="H6" i="30"/>
  <c r="L26" i="30" a="1"/>
  <c r="L26" i="30"/>
  <c r="H42" i="30"/>
  <c r="H32" i="30"/>
  <c r="H23" i="30"/>
  <c r="H14" i="30"/>
  <c r="I6" i="21"/>
  <c r="I29" i="21"/>
  <c r="I20" i="21"/>
  <c r="I11" i="21"/>
  <c r="I26" i="20"/>
  <c r="I8" i="20"/>
  <c r="H20" i="6"/>
  <c r="H12" i="6"/>
  <c r="H29" i="7"/>
  <c r="H21" i="7"/>
  <c r="H13" i="7"/>
  <c r="H19" i="6"/>
  <c r="L16" i="6"/>
  <c r="H28" i="7"/>
  <c r="H20" i="7"/>
  <c r="H12" i="7"/>
  <c r="I36" i="8"/>
  <c r="I20" i="8"/>
  <c r="I9" i="18"/>
  <c r="H43" i="17"/>
  <c r="H34" i="17"/>
  <c r="H25" i="17"/>
  <c r="H16" i="17"/>
  <c r="H7" i="17"/>
  <c r="H51" i="16"/>
  <c r="H42" i="16"/>
  <c r="H32" i="16"/>
  <c r="H23" i="16"/>
  <c r="H14" i="16"/>
  <c r="H33" i="15"/>
  <c r="H21" i="15"/>
  <c r="I34" i="14"/>
  <c r="I22" i="14"/>
  <c r="I12" i="14"/>
  <c r="I9" i="13"/>
  <c r="I23" i="13"/>
  <c r="I49" i="28"/>
  <c r="I8" i="28"/>
  <c r="H9" i="6"/>
  <c r="I17" i="20"/>
  <c r="I11" i="8"/>
  <c r="S17" i="8"/>
  <c r="H48" i="30"/>
  <c r="H39" i="30"/>
  <c r="H30" i="30"/>
  <c r="H21" i="30"/>
  <c r="H12" i="30"/>
  <c r="I36" i="21"/>
  <c r="I27" i="21"/>
  <c r="I17" i="21"/>
  <c r="I8" i="21"/>
  <c r="I24" i="20"/>
  <c r="I15" i="20"/>
  <c r="I36" i="18"/>
  <c r="I27" i="18"/>
  <c r="I18" i="18"/>
  <c r="H9" i="9"/>
  <c r="H17" i="9"/>
  <c r="H25" i="9"/>
  <c r="H33" i="9"/>
  <c r="H18" i="6"/>
  <c r="L15" i="6"/>
  <c r="H27" i="7"/>
  <c r="H19" i="7"/>
  <c r="I35" i="8"/>
  <c r="I27" i="8"/>
  <c r="I19" i="8"/>
  <c r="I10" i="8"/>
  <c r="M14" i="8" a="1"/>
  <c r="M14" i="8"/>
  <c r="H36" i="9"/>
  <c r="H27" i="9"/>
  <c r="H18" i="9"/>
  <c r="H8" i="9"/>
  <c r="H47" i="30"/>
  <c r="H38" i="30"/>
  <c r="H29" i="30"/>
  <c r="H20" i="30"/>
  <c r="H11" i="30"/>
  <c r="I35" i="21"/>
  <c r="I25" i="21"/>
  <c r="I16" i="21"/>
  <c r="I7" i="21"/>
  <c r="I23" i="20"/>
  <c r="I14" i="20"/>
  <c r="L8" i="19"/>
  <c r="K15" i="19"/>
  <c r="I35" i="18"/>
  <c r="I26" i="18"/>
  <c r="I17" i="18"/>
  <c r="H42" i="17"/>
  <c r="H33" i="17"/>
  <c r="H24" i="17"/>
  <c r="H15" i="17"/>
  <c r="H50" i="16"/>
  <c r="H40" i="16"/>
  <c r="H31" i="16"/>
  <c r="H22" i="16"/>
  <c r="H13" i="16"/>
  <c r="H14" i="15"/>
  <c r="H22" i="15"/>
  <c r="H30" i="15"/>
  <c r="H38" i="15"/>
  <c r="H8" i="15"/>
  <c r="L7" i="15"/>
  <c r="K16" i="15"/>
  <c r="H16" i="15"/>
  <c r="H24" i="15"/>
  <c r="H32" i="15"/>
  <c r="H40" i="15"/>
  <c r="H31" i="15"/>
  <c r="H20" i="15"/>
  <c r="H10" i="15"/>
  <c r="I32" i="14"/>
  <c r="I21" i="14"/>
  <c r="I11" i="14"/>
  <c r="P17" i="14"/>
  <c r="I35" i="13"/>
  <c r="I22" i="13"/>
  <c r="I40" i="28"/>
  <c r="I7" i="28"/>
  <c r="Q12" i="28"/>
  <c r="I33" i="12"/>
  <c r="I24" i="12"/>
  <c r="I15" i="12"/>
  <c r="I14" i="11"/>
  <c r="I22" i="11"/>
  <c r="I30" i="11"/>
  <c r="I38" i="11"/>
  <c r="I15" i="11"/>
  <c r="I23" i="11"/>
  <c r="I31" i="11"/>
  <c r="I39" i="11"/>
  <c r="I34" i="11"/>
  <c r="I24" i="11"/>
  <c r="I12" i="11"/>
  <c r="Q12" i="11"/>
  <c r="H50" i="19"/>
  <c r="H42" i="19"/>
  <c r="H34" i="19"/>
  <c r="H26" i="19"/>
  <c r="H18" i="19"/>
  <c r="I28" i="12"/>
  <c r="I19" i="12"/>
  <c r="I9" i="11"/>
  <c r="N11" i="11" a="1"/>
  <c r="I28" i="11"/>
  <c r="I18" i="11"/>
  <c r="I14" i="10"/>
  <c r="I22" i="10"/>
  <c r="I30" i="10"/>
  <c r="I38" i="10"/>
  <c r="I46" i="10"/>
  <c r="I15" i="10"/>
  <c r="I23" i="10"/>
  <c r="I31" i="10"/>
  <c r="I39" i="10"/>
  <c r="I7" i="10"/>
  <c r="M9" i="10" a="1"/>
  <c r="M9" i="10"/>
  <c r="I36" i="10"/>
  <c r="I26" i="10"/>
  <c r="I16" i="10"/>
  <c r="H13" i="31"/>
  <c r="H21" i="31"/>
  <c r="H29" i="31"/>
  <c r="H37" i="31"/>
  <c r="H45" i="31"/>
  <c r="H53" i="31"/>
  <c r="H61" i="31"/>
  <c r="H69" i="31"/>
  <c r="H77" i="31"/>
  <c r="H85" i="31"/>
  <c r="H93" i="31"/>
  <c r="K129" i="31"/>
  <c r="H6" i="31"/>
  <c r="H14" i="31"/>
  <c r="H22" i="31"/>
  <c r="H30" i="31"/>
  <c r="H38" i="31"/>
  <c r="H46" i="31"/>
  <c r="H54" i="31"/>
  <c r="H62" i="31"/>
  <c r="H70" i="31"/>
  <c r="H78" i="31"/>
  <c r="H86" i="31"/>
  <c r="H5" i="31"/>
  <c r="K130" i="31"/>
  <c r="H7" i="31"/>
  <c r="K125" i="31"/>
  <c r="H87" i="31"/>
  <c r="H75" i="31"/>
  <c r="H65" i="31"/>
  <c r="H55" i="31"/>
  <c r="H43" i="31"/>
  <c r="H33" i="31"/>
  <c r="H23" i="31"/>
  <c r="H11" i="31"/>
  <c r="K11" i="23"/>
  <c r="I14" i="12"/>
  <c r="I22" i="12"/>
  <c r="I30" i="12"/>
  <c r="I27" i="12"/>
  <c r="I18" i="12"/>
  <c r="I9" i="12"/>
  <c r="P11" i="12"/>
  <c r="I37" i="11"/>
  <c r="I27" i="11"/>
  <c r="I17" i="11"/>
  <c r="I45" i="10"/>
  <c r="I35" i="10"/>
  <c r="I25" i="10"/>
  <c r="I13" i="10"/>
  <c r="K122" i="31"/>
  <c r="K124" i="31"/>
  <c r="H84" i="31"/>
  <c r="H74" i="31"/>
  <c r="H64" i="31"/>
  <c r="H52" i="31"/>
  <c r="H42" i="31"/>
  <c r="H32" i="31"/>
  <c r="H20" i="31"/>
  <c r="H10" i="31"/>
  <c r="I7" i="12"/>
  <c r="I26" i="12"/>
  <c r="I17" i="12"/>
  <c r="I8" i="12"/>
  <c r="I36" i="11"/>
  <c r="I26" i="11"/>
  <c r="I16" i="11"/>
  <c r="I44" i="10"/>
  <c r="I34" i="10"/>
  <c r="I24" i="10"/>
  <c r="I12" i="10"/>
  <c r="K133" i="31"/>
  <c r="K123" i="31"/>
  <c r="H83" i="31"/>
  <c r="H73" i="31"/>
  <c r="H63" i="31"/>
  <c r="H51" i="31"/>
  <c r="H41" i="31"/>
  <c r="H31" i="31"/>
  <c r="H19" i="31"/>
  <c r="H9" i="31"/>
  <c r="L34" i="31" a="1"/>
  <c r="L34" i="31"/>
  <c r="I9" i="25"/>
  <c r="M5" i="25"/>
  <c r="M14" i="25"/>
  <c r="I10" i="25"/>
  <c r="P13" i="25"/>
  <c r="I18" i="25"/>
  <c r="I26" i="25"/>
  <c r="I12" i="25"/>
  <c r="I20" i="25"/>
  <c r="I28" i="25"/>
  <c r="I23" i="25"/>
  <c r="I13" i="25"/>
  <c r="I67" i="23"/>
  <c r="I51" i="23"/>
  <c r="I35" i="23"/>
  <c r="I14" i="23"/>
  <c r="I22" i="23"/>
  <c r="I30" i="23"/>
  <c r="I38" i="23"/>
  <c r="I46" i="23"/>
  <c r="I54" i="23"/>
  <c r="I62" i="23"/>
  <c r="I70" i="23"/>
  <c r="I78" i="23"/>
  <c r="I86" i="23"/>
  <c r="I94" i="23"/>
  <c r="I102" i="23"/>
  <c r="I110" i="23"/>
  <c r="I118" i="23"/>
  <c r="I126" i="23"/>
  <c r="I7" i="23"/>
  <c r="I15" i="23"/>
  <c r="I23" i="23"/>
  <c r="I31" i="23"/>
  <c r="I39" i="23"/>
  <c r="I47" i="23"/>
  <c r="I55" i="23"/>
  <c r="I63" i="23"/>
  <c r="I71" i="23"/>
  <c r="I79" i="23"/>
  <c r="I87" i="23"/>
  <c r="I95" i="23"/>
  <c r="I103" i="23"/>
  <c r="I111" i="23"/>
  <c r="I119" i="23"/>
  <c r="I6" i="23"/>
  <c r="I8" i="23"/>
  <c r="I9" i="23"/>
  <c r="I17" i="23"/>
  <c r="I25" i="23"/>
  <c r="I33" i="23"/>
  <c r="I41" i="23"/>
  <c r="I49" i="23"/>
  <c r="I57" i="23"/>
  <c r="I65" i="23"/>
  <c r="I73" i="23"/>
  <c r="I81" i="23"/>
  <c r="I89" i="23"/>
  <c r="I97" i="23"/>
  <c r="I105" i="23"/>
  <c r="I113" i="23"/>
  <c r="I121" i="23"/>
  <c r="I10" i="23"/>
  <c r="I18" i="23"/>
  <c r="I26" i="23"/>
  <c r="I34" i="23"/>
  <c r="I42" i="23"/>
  <c r="I50" i="23"/>
  <c r="I58" i="23"/>
  <c r="I66" i="23"/>
  <c r="I74" i="23"/>
  <c r="I82" i="23"/>
  <c r="I90" i="23"/>
  <c r="I98" i="23"/>
  <c r="I106" i="23"/>
  <c r="I114" i="23"/>
  <c r="I122" i="23"/>
  <c r="I112" i="23"/>
  <c r="I96" i="23"/>
  <c r="I80" i="23"/>
  <c r="I64" i="23"/>
  <c r="I48" i="23"/>
  <c r="I32" i="23"/>
  <c r="I16" i="23"/>
  <c r="H12" i="26"/>
  <c r="H20" i="26"/>
  <c r="H28" i="26"/>
  <c r="H36" i="26"/>
  <c r="H44" i="26"/>
  <c r="H14" i="26"/>
  <c r="H22" i="26"/>
  <c r="H30" i="26"/>
  <c r="H38" i="26"/>
  <c r="H46" i="26"/>
  <c r="H54" i="26"/>
  <c r="H62" i="26"/>
  <c r="H70" i="26"/>
  <c r="H78" i="26"/>
  <c r="H86" i="26"/>
  <c r="H94" i="26"/>
  <c r="H102" i="26"/>
  <c r="H96" i="26"/>
  <c r="H87" i="26"/>
  <c r="H77" i="26"/>
  <c r="H68" i="26"/>
  <c r="H59" i="26"/>
  <c r="H50" i="26"/>
  <c r="H40" i="26"/>
  <c r="H29" i="26"/>
  <c r="H18" i="26"/>
  <c r="H8" i="26"/>
  <c r="I27" i="25"/>
  <c r="I16" i="25"/>
  <c r="I9" i="24"/>
  <c r="I17" i="24"/>
  <c r="I25" i="24"/>
  <c r="I10" i="24"/>
  <c r="I18" i="24"/>
  <c r="I6" i="24"/>
  <c r="I12" i="24"/>
  <c r="I20" i="24"/>
  <c r="I13" i="24"/>
  <c r="I21" i="24"/>
  <c r="I11" i="24"/>
  <c r="I120" i="23"/>
  <c r="I104" i="23"/>
  <c r="I88" i="23"/>
  <c r="I72" i="23"/>
  <c r="I56" i="23"/>
  <c r="I40" i="23"/>
  <c r="I24" i="23"/>
  <c r="H101" i="27"/>
  <c r="H93" i="27"/>
  <c r="H85" i="27"/>
  <c r="H77" i="27"/>
  <c r="H69" i="27"/>
  <c r="H61" i="27"/>
  <c r="H53" i="27"/>
  <c r="H45" i="27"/>
  <c r="H37" i="27"/>
  <c r="H28" i="27"/>
  <c r="H19" i="27"/>
  <c r="H6" i="26"/>
  <c r="H95" i="26"/>
  <c r="H85" i="26"/>
  <c r="H76" i="26"/>
  <c r="H67" i="26"/>
  <c r="H58" i="26"/>
  <c r="H49" i="26"/>
  <c r="H39" i="26"/>
  <c r="H27" i="26"/>
  <c r="H17" i="26"/>
  <c r="H7" i="26"/>
  <c r="O11" i="26"/>
  <c r="I25" i="25"/>
  <c r="I15" i="25"/>
  <c r="I24" i="24"/>
  <c r="I8" i="24"/>
  <c r="I117" i="23"/>
  <c r="I101" i="23"/>
  <c r="I85" i="23"/>
  <c r="I69" i="23"/>
  <c r="I53" i="23"/>
  <c r="I37" i="23"/>
  <c r="I21" i="23"/>
  <c r="I82" i="22"/>
  <c r="I64" i="22"/>
  <c r="I41" i="22"/>
  <c r="H7" i="27"/>
  <c r="H15" i="27"/>
  <c r="H23" i="27"/>
  <c r="H31" i="27"/>
  <c r="H100" i="27"/>
  <c r="H92" i="27"/>
  <c r="H84" i="27"/>
  <c r="H76" i="27"/>
  <c r="H68" i="27"/>
  <c r="H60" i="27"/>
  <c r="H52" i="27"/>
  <c r="H44" i="27"/>
  <c r="H36" i="27"/>
  <c r="H27" i="27"/>
  <c r="H18" i="27"/>
  <c r="H9" i="27"/>
  <c r="N14" i="27"/>
  <c r="H103" i="26"/>
  <c r="H93" i="26"/>
  <c r="H84" i="26"/>
  <c r="H75" i="26"/>
  <c r="H66" i="26"/>
  <c r="H57" i="26"/>
  <c r="H48" i="26"/>
  <c r="H37" i="26"/>
  <c r="H26" i="26"/>
  <c r="H16" i="26"/>
  <c r="I24" i="25"/>
  <c r="I14" i="25"/>
  <c r="I23" i="24"/>
  <c r="I7" i="24"/>
  <c r="I116" i="23"/>
  <c r="I100" i="23"/>
  <c r="I84" i="23"/>
  <c r="I68" i="23"/>
  <c r="I52" i="23"/>
  <c r="I36" i="23"/>
  <c r="I20" i="23"/>
  <c r="I11" i="22"/>
  <c r="I19" i="22"/>
  <c r="I27" i="22"/>
  <c r="I35" i="22"/>
  <c r="I43" i="22"/>
  <c r="I51" i="22"/>
  <c r="I59" i="22"/>
  <c r="I67" i="22"/>
  <c r="I75" i="22"/>
  <c r="I83" i="22"/>
  <c r="I91" i="22"/>
  <c r="I99" i="22"/>
  <c r="I12" i="22"/>
  <c r="I20" i="22"/>
  <c r="I28" i="22"/>
  <c r="I36" i="22"/>
  <c r="I44" i="22"/>
  <c r="I52" i="22"/>
  <c r="I60" i="22"/>
  <c r="I68" i="22"/>
  <c r="I76" i="22"/>
  <c r="I84" i="22"/>
  <c r="I92" i="22"/>
  <c r="I100" i="22"/>
  <c r="I13" i="22"/>
  <c r="I21" i="22"/>
  <c r="I29" i="22"/>
  <c r="I37" i="22"/>
  <c r="I45" i="22"/>
  <c r="I53" i="22"/>
  <c r="I61" i="22"/>
  <c r="I69" i="22"/>
  <c r="I77" i="22"/>
  <c r="I85" i="22"/>
  <c r="I93" i="22"/>
  <c r="I101" i="22"/>
  <c r="I14" i="22"/>
  <c r="I22" i="22"/>
  <c r="I30" i="22"/>
  <c r="I38" i="22"/>
  <c r="I46" i="22"/>
  <c r="I54" i="22"/>
  <c r="I62" i="22"/>
  <c r="I70" i="22"/>
  <c r="I78" i="22"/>
  <c r="I86" i="22"/>
  <c r="I94" i="22"/>
  <c r="I102" i="22"/>
  <c r="I15" i="22"/>
  <c r="I23" i="22"/>
  <c r="I31" i="22"/>
  <c r="I39" i="22"/>
  <c r="I47" i="22"/>
  <c r="I55" i="22"/>
  <c r="I63" i="22"/>
  <c r="I71" i="22"/>
  <c r="I79" i="22"/>
  <c r="I87" i="22"/>
  <c r="I95" i="22"/>
  <c r="I7" i="22"/>
  <c r="I81" i="22"/>
  <c r="I58" i="22"/>
  <c r="I40" i="22"/>
  <c r="I17" i="22"/>
  <c r="G198" i="32"/>
  <c r="S14" i="8" a="1"/>
  <c r="S14" i="8"/>
  <c r="P18" i="8"/>
  <c r="S18" i="8"/>
  <c r="P17" i="8"/>
  <c r="M18" i="8"/>
  <c r="M10" i="12" a="1"/>
  <c r="N4" i="12"/>
  <c r="M14" i="12"/>
  <c r="N6" i="23"/>
  <c r="N15" i="23"/>
  <c r="N11" i="23" a="1"/>
  <c r="N11" i="23"/>
  <c r="Q11" i="23" a="1"/>
  <c r="Q11" i="23"/>
  <c r="N7" i="23"/>
  <c r="Q15" i="23"/>
  <c r="P10" i="25"/>
  <c r="L32" i="31"/>
  <c r="Q5" i="31"/>
  <c r="L36" i="31"/>
  <c r="M17" i="10" a="1"/>
  <c r="M17" i="10"/>
  <c r="O8" i="10"/>
  <c r="M21" i="10"/>
  <c r="O7" i="10"/>
  <c r="M13" i="10"/>
  <c r="L38" i="30"/>
  <c r="O10" i="21"/>
  <c r="O15" i="30"/>
  <c r="L30" i="30"/>
  <c r="L35" i="30" a="1"/>
  <c r="L35" i="30"/>
  <c r="O16" i="30"/>
  <c r="L39" i="30"/>
  <c r="O6" i="20"/>
  <c r="L12" i="20"/>
  <c r="O10" i="20"/>
  <c r="L15" i="20" a="1"/>
  <c r="L15" i="20"/>
  <c r="L11" i="20"/>
  <c r="L19" i="20"/>
  <c r="L12" i="17" a="1"/>
  <c r="M11" i="32" a="1"/>
  <c r="M6" i="32"/>
  <c r="M15" i="32"/>
  <c r="L10" i="21" a="1"/>
  <c r="N11" i="11"/>
  <c r="Q14" i="11"/>
  <c r="Q13" i="11"/>
  <c r="M11" i="28" a="1"/>
  <c r="M6" i="28"/>
  <c r="M15" i="28"/>
  <c r="L11" i="16" a="1"/>
  <c r="M7" i="16"/>
  <c r="L15" i="16"/>
  <c r="M9" i="22" a="1"/>
  <c r="M9" i="22"/>
  <c r="M6" i="22"/>
  <c r="M13" i="22"/>
  <c r="N12" i="27"/>
  <c r="K11" i="27" a="1"/>
  <c r="K5" i="27"/>
  <c r="K15" i="27"/>
  <c r="L33" i="31"/>
  <c r="Q4" i="31"/>
  <c r="L10" i="31"/>
  <c r="L6" i="31" a="1"/>
  <c r="L6" i="31"/>
  <c r="K12" i="9" a="1"/>
  <c r="K12" i="9"/>
  <c r="N13" i="9"/>
  <c r="K16" i="9"/>
  <c r="P13" i="17"/>
  <c r="M12" i="18" a="1"/>
  <c r="K12" i="15" a="1"/>
  <c r="K12" i="15"/>
  <c r="M7" i="26"/>
  <c r="L14" i="26"/>
  <c r="L10" i="26" a="1"/>
  <c r="M10" i="24" a="1"/>
  <c r="M10" i="24"/>
  <c r="M6" i="24"/>
  <c r="M14" i="24"/>
  <c r="M10" i="25" a="1"/>
  <c r="O7" i="20" a="1"/>
  <c r="O7" i="20"/>
  <c r="M7" i="13"/>
  <c r="L15" i="13"/>
  <c r="L11" i="13" a="1"/>
  <c r="Q12" i="16"/>
  <c r="M14" i="14" a="1"/>
  <c r="M14" i="14"/>
  <c r="K11" i="27"/>
  <c r="N11" i="27"/>
  <c r="N13" i="27"/>
  <c r="L10" i="21"/>
  <c r="O12" i="21"/>
  <c r="O11" i="21"/>
  <c r="Q11" i="11"/>
  <c r="N6" i="11"/>
  <c r="Q15" i="11"/>
  <c r="N5" i="11"/>
  <c r="N15" i="11"/>
  <c r="L11" i="13"/>
  <c r="P11" i="13"/>
  <c r="M8" i="13"/>
  <c r="P15" i="13"/>
  <c r="P13" i="13" a="1"/>
  <c r="P13" i="13"/>
  <c r="M12" i="18"/>
  <c r="Q13" i="18"/>
  <c r="Q14" i="18"/>
  <c r="M10" i="25"/>
  <c r="P11" i="25" a="1"/>
  <c r="P11" i="25"/>
  <c r="M6" i="25"/>
  <c r="P14" i="25"/>
  <c r="M11" i="32"/>
  <c r="S11" i="32"/>
  <c r="M7" i="32"/>
  <c r="S15" i="32"/>
  <c r="S13" i="32"/>
  <c r="M10" i="12"/>
  <c r="P10" i="12"/>
  <c r="P12" i="12"/>
  <c r="P13" i="12"/>
  <c r="P14" i="14" a="1"/>
  <c r="P14" i="14"/>
  <c r="O8" i="14"/>
  <c r="P18" i="14"/>
  <c r="O7" i="14"/>
  <c r="M18" i="14"/>
  <c r="L10" i="26"/>
  <c r="O10" i="26"/>
  <c r="O12" i="26"/>
  <c r="O13" i="26"/>
  <c r="L12" i="17"/>
  <c r="P15" i="17"/>
  <c r="P14" i="17"/>
  <c r="L11" i="16"/>
  <c r="Q11" i="16"/>
  <c r="Q13" i="16"/>
  <c r="M11" i="28"/>
  <c r="Q11" i="28"/>
  <c r="Q13" i="28" a="1"/>
  <c r="Q13" i="28"/>
  <c r="O9" i="21"/>
  <c r="L19" i="21"/>
  <c r="O13" i="21"/>
  <c r="L18" i="21"/>
  <c r="L14" i="21"/>
  <c r="P12" i="17"/>
  <c r="L8" i="17"/>
  <c r="P16" i="17"/>
  <c r="L7" i="17"/>
  <c r="L16" i="17"/>
  <c r="N5" i="12"/>
  <c r="P14" i="12"/>
  <c r="Q12" i="18"/>
  <c r="N11" i="18"/>
  <c r="Q16" i="18"/>
  <c r="N10" i="18"/>
  <c r="M16" i="18"/>
  <c r="M7" i="28"/>
  <c r="Q15" i="28"/>
  <c r="M8" i="26"/>
  <c r="O14" i="26"/>
  <c r="M8" i="16"/>
  <c r="Q15" i="16"/>
  <c r="K6" i="27"/>
  <c r="N1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<sst xmlns="http://schemas.openxmlformats.org/spreadsheetml/2006/main" count="18051" uniqueCount="467">
  <si>
    <t>Investasi (US$. Ribu)</t>
  </si>
  <si>
    <t>Afghanistan / Afghanistan</t>
  </si>
  <si>
    <t>Sektor Primer / Primary</t>
  </si>
  <si>
    <t>Tanaman Pangan, Perkebunan, dan Peternakan / Food Crops, Plantation, and Livestock</t>
  </si>
  <si>
    <t>Perikanan / Fishery</t>
  </si>
  <si>
    <t>Pertambangan / Mining</t>
  </si>
  <si>
    <t>Total Sektor Primer / Primary</t>
  </si>
  <si>
    <t>Sektor Sekunder / Secondary</t>
  </si>
  <si>
    <t>Industri Makanan / Food Industry</t>
  </si>
  <si>
    <t>Industri Tekstil / Textile Industry</t>
  </si>
  <si>
    <t>Industri Kertas dan Percetakan / Paper and Printing Industry</t>
  </si>
  <si>
    <t>Industri Kimia Dan Farmasi / Chemical and Pharmaceutical Industry</t>
  </si>
  <si>
    <t>Industri Karet dan Plastik / Rubber and Plastic Industry</t>
  </si>
  <si>
    <t>Industri Logam Dasar, Barang Logam, Bukan Mesin dan Peralatannya / Metal Industry not Machinery &amp; Electronic Industry</t>
  </si>
  <si>
    <t>Industri  Mesin, Elektronik, Instrumen Kedokteran, Peralatan Listrik, Presisi, Optik dan Jam / Medical Preci. &amp; Optical Instru, Watches &amp; Clock, Machinary, and Electronic Industry</t>
  </si>
  <si>
    <t>Industri Lainnya / Other Industry</t>
  </si>
  <si>
    <t>Total Sektor Sekunder / Secondary</t>
  </si>
  <si>
    <t>Sektor Tersier / Tertiary</t>
  </si>
  <si>
    <t>Perdagangan dan Reparasi / Trade &amp; Repair</t>
  </si>
  <si>
    <t>Transportasi, Gudang dan Telekomunikasi / Transport, Storage &amp; Communication</t>
  </si>
  <si>
    <t>Perumahan, Kawasan Industri dan Perkantoran / Real Estate, Ind. Estate &amp; Business Activities</t>
  </si>
  <si>
    <t>Jasa Lainnya / Other Services</t>
  </si>
  <si>
    <t>Total Sektor Tersier / Tertiary</t>
  </si>
  <si>
    <t>Total Afghanistan / Afghanistan</t>
  </si>
  <si>
    <t xml:space="preserve">Afrika Lainnya / </t>
  </si>
  <si>
    <t xml:space="preserve">Total </t>
  </si>
  <si>
    <t>Afrika Selatan / South Africa</t>
  </si>
  <si>
    <t>Listrik, Gas dan Air / Electricity, Gas &amp; Water Supply</t>
  </si>
  <si>
    <t>Konstruksi / Construction</t>
  </si>
  <si>
    <t>Hotel dan Restoran / Hotel &amp; Restaurant</t>
  </si>
  <si>
    <t>Total Afrika Selatan / South Africa</t>
  </si>
  <si>
    <t xml:space="preserve">Albania / </t>
  </si>
  <si>
    <t>Aljazair / Algeria</t>
  </si>
  <si>
    <t>Kehutanan / Forestry</t>
  </si>
  <si>
    <t>Total Aljazair / Algeria</t>
  </si>
  <si>
    <t>Amerika Serikat / United States of America</t>
  </si>
  <si>
    <t>Industri Barang dari Kulit dan Alas Kaki / Leather Goods &amp; Footwear Industry</t>
  </si>
  <si>
    <t>Industri Kayu / Wood Industry</t>
  </si>
  <si>
    <t>Industri Mineral Non Logam / Non Metallic Mineral Industry</t>
  </si>
  <si>
    <t>Industri Kendaraan Bermotor dan Alat Transportasi Lain / Motor Vehicles &amp; Other Transport Equip. Industry</t>
  </si>
  <si>
    <t>Total Amerika Serikat / United States of America</t>
  </si>
  <si>
    <t xml:space="preserve">Andorra / </t>
  </si>
  <si>
    <t xml:space="preserve">Anguilla / </t>
  </si>
  <si>
    <t>Argentina / Argentina</t>
  </si>
  <si>
    <t>Total Argentina / Argentina</t>
  </si>
  <si>
    <t xml:space="preserve">Armenia / </t>
  </si>
  <si>
    <t>Australia / Australia</t>
  </si>
  <si>
    <t>Total Australia / Australia</t>
  </si>
  <si>
    <t>Austria / Austria</t>
  </si>
  <si>
    <t>Total Austria / Austria</t>
  </si>
  <si>
    <t xml:space="preserve">Azerbaijan / </t>
  </si>
  <si>
    <t>Bahama / Bahamas</t>
  </si>
  <si>
    <t>Total Bahama / Bahamas</t>
  </si>
  <si>
    <t>Bahrain / Bahrain</t>
  </si>
  <si>
    <t>Total Bahrain / Bahrain</t>
  </si>
  <si>
    <t>Bangladesh / Bangladesh</t>
  </si>
  <si>
    <t>Total Bangladesh / Bangladesh</t>
  </si>
  <si>
    <t xml:space="preserve">Barbados / </t>
  </si>
  <si>
    <t>Belanda / Netherlands</t>
  </si>
  <si>
    <t>Total Belanda / Netherlands</t>
  </si>
  <si>
    <t xml:space="preserve">Belarusia / </t>
  </si>
  <si>
    <t>Belgia / Belgium</t>
  </si>
  <si>
    <t>Total Belgia / Belgium</t>
  </si>
  <si>
    <t xml:space="preserve">Belize / </t>
  </si>
  <si>
    <t>Bermuda / Bermuda</t>
  </si>
  <si>
    <t>Total Bermuda / Bermuda</t>
  </si>
  <si>
    <t xml:space="preserve">Bolivia / </t>
  </si>
  <si>
    <t xml:space="preserve">Bosnia dan Herzegovina / </t>
  </si>
  <si>
    <t>Brasil / Brazil</t>
  </si>
  <si>
    <t>Total Brasil / Brazil</t>
  </si>
  <si>
    <t xml:space="preserve">British Columbia / </t>
  </si>
  <si>
    <t xml:space="preserve">British Isles / </t>
  </si>
  <si>
    <t>Brunei Darussalam / Brunei Darrussalam</t>
  </si>
  <si>
    <t>Total Brunei Darussalam / Brunei Darrussalam</t>
  </si>
  <si>
    <t>Bulgaria / Bulgarium</t>
  </si>
  <si>
    <t>Total Bulgaria / Bulgarium</t>
  </si>
  <si>
    <t>Burkina Faso / Bukina Faso</t>
  </si>
  <si>
    <t>Total Burkina Faso / Bukina Faso</t>
  </si>
  <si>
    <t>Ceko / Czech</t>
  </si>
  <si>
    <t>Total Ceko / Czech</t>
  </si>
  <si>
    <t xml:space="preserve">Chili / </t>
  </si>
  <si>
    <t>Costa Rica / Costa Rica</t>
  </si>
  <si>
    <t>Total Costa Rica / Costa Rica</t>
  </si>
  <si>
    <t>Denmark / Denmark</t>
  </si>
  <si>
    <t>Total Denmark / Denmark</t>
  </si>
  <si>
    <t>Dominika / Dominica</t>
  </si>
  <si>
    <t>Total Dominika / Dominica</t>
  </si>
  <si>
    <t xml:space="preserve">Equador / </t>
  </si>
  <si>
    <t xml:space="preserve">Estonia / </t>
  </si>
  <si>
    <t>Eswatini / Eswatini</t>
  </si>
  <si>
    <t>Total Eswatini / Eswatini</t>
  </si>
  <si>
    <t xml:space="preserve">Ethiopia / </t>
  </si>
  <si>
    <t xml:space="preserve">Fiji / </t>
  </si>
  <si>
    <t>Finlandia / Finland</t>
  </si>
  <si>
    <t>Total Finlandia / Finland</t>
  </si>
  <si>
    <t xml:space="preserve">French Guiana / </t>
  </si>
  <si>
    <t xml:space="preserve">Gabungan Negara / </t>
  </si>
  <si>
    <t>Gambia / Gambia</t>
  </si>
  <si>
    <t>Total Gambia / Gambia</t>
  </si>
  <si>
    <t xml:space="preserve">Ghana / </t>
  </si>
  <si>
    <t>Gibraltar / Gibraltar</t>
  </si>
  <si>
    <t>Total Gibraltar / Gibraltar</t>
  </si>
  <si>
    <t>Grenada / Grenada</t>
  </si>
  <si>
    <t>Total Grenada / Grenada</t>
  </si>
  <si>
    <t>Guatemala / Guatemala</t>
  </si>
  <si>
    <t>Total Guatemala / Guatemala</t>
  </si>
  <si>
    <t xml:space="preserve">Guernsey / </t>
  </si>
  <si>
    <t>Guinea / Guinea</t>
  </si>
  <si>
    <t>Total Guinea / Guinea</t>
  </si>
  <si>
    <t>Hongkong, RRT / Hong Kong (SAR)</t>
  </si>
  <si>
    <t>Total Hongkong, RRT / Hong Kong (SAR)</t>
  </si>
  <si>
    <t>Hungaria / Hungary</t>
  </si>
  <si>
    <t>Total Hungaria / Hungary</t>
  </si>
  <si>
    <t>India / India</t>
  </si>
  <si>
    <t>Total India / India</t>
  </si>
  <si>
    <t>Inggris / United Kingdom</t>
  </si>
  <si>
    <t>Total Inggris / United Kingdom</t>
  </si>
  <si>
    <t>Irak / Irak</t>
  </si>
  <si>
    <t>Total Irak / Irak</t>
  </si>
  <si>
    <t>Iran / Iran</t>
  </si>
  <si>
    <t>Total Iran / Iran</t>
  </si>
  <si>
    <t>Irlandia / Ireland</t>
  </si>
  <si>
    <t>Total Irlandia / Ireland</t>
  </si>
  <si>
    <t>Islandia / Iceland</t>
  </si>
  <si>
    <t>Total Islandia / Iceland</t>
  </si>
  <si>
    <t xml:space="preserve">Isle of Man / </t>
  </si>
  <si>
    <t>Israel / Israel</t>
  </si>
  <si>
    <t>Total Israel / Israel</t>
  </si>
  <si>
    <t>Italia / Italy</t>
  </si>
  <si>
    <t>Total Italia / Italy</t>
  </si>
  <si>
    <t xml:space="preserve">Jamaica / </t>
  </si>
  <si>
    <t>Jepang / Japan</t>
  </si>
  <si>
    <t>Total Jepang / Japan</t>
  </si>
  <si>
    <t>Jerman / Germany</t>
  </si>
  <si>
    <t>Total Jerman / Germany</t>
  </si>
  <si>
    <t xml:space="preserve">Jibouti Rep. / </t>
  </si>
  <si>
    <t>Kamboja / Cambodia</t>
  </si>
  <si>
    <t>Total Kamboja / Cambodia</t>
  </si>
  <si>
    <t>Kamerun / Cameroon</t>
  </si>
  <si>
    <t>Total Kamerun / Cameroon</t>
  </si>
  <si>
    <t>Kanada / Canada</t>
  </si>
  <si>
    <t>Total Kanada / Canada</t>
  </si>
  <si>
    <t>Kazakhstan / Kazakhstan</t>
  </si>
  <si>
    <t>Total Kazakhstan / Kazakhstan</t>
  </si>
  <si>
    <t>Kenya / Kenya</t>
  </si>
  <si>
    <t>Total Kenya / Kenya</t>
  </si>
  <si>
    <t>Kepulauan Cayman / Cayman Island</t>
  </si>
  <si>
    <t>Total Kepulauan Cayman / Cayman Island</t>
  </si>
  <si>
    <t>Kepulauan Channel / Channel Islands</t>
  </si>
  <si>
    <t>Total Kepulauan Channel / Channel Islands</t>
  </si>
  <si>
    <t>Kepulauan Cook / Cook Islands</t>
  </si>
  <si>
    <t>Total Kepulauan Cook / Cook Islands</t>
  </si>
  <si>
    <t>Kepulauan Marshall / Marshall Islands</t>
  </si>
  <si>
    <t>Total Kepulauan Marshall / Marshall Islands</t>
  </si>
  <si>
    <t>Kepulauan Virgin / Virgin Islands, U.S.</t>
  </si>
  <si>
    <t>Total Kepulauan Virgin / Virgin Islands, U.S.</t>
  </si>
  <si>
    <t>Kepulauan Virgin Inggris / British Virgin Islands</t>
  </si>
  <si>
    <t>Total Kepulauan Virgin Inggris / British Virgin Islands</t>
  </si>
  <si>
    <t xml:space="preserve">Khyrgistan / </t>
  </si>
  <si>
    <t xml:space="preserve">Kolumbia / </t>
  </si>
  <si>
    <t>Kongo / Congo</t>
  </si>
  <si>
    <t>Total Kongo / Congo</t>
  </si>
  <si>
    <t>Korea Selatan / South Korea</t>
  </si>
  <si>
    <t>Total Korea Selatan / South Korea</t>
  </si>
  <si>
    <t xml:space="preserve">Korea Utara / </t>
  </si>
  <si>
    <t xml:space="preserve">Kroasia / </t>
  </si>
  <si>
    <t>Kuwait / Kuwait</t>
  </si>
  <si>
    <t>Total Kuwait / Kuwait</t>
  </si>
  <si>
    <t xml:space="preserve">Latvia / </t>
  </si>
  <si>
    <t>Lebanon / Lebanon</t>
  </si>
  <si>
    <t>Total Lebanon / Lebanon</t>
  </si>
  <si>
    <t>Liberia / Liberia</t>
  </si>
  <si>
    <t>Total Liberia / Liberia</t>
  </si>
  <si>
    <t>Libya / Libya</t>
  </si>
  <si>
    <t>Total Libya / Libya</t>
  </si>
  <si>
    <t xml:space="preserve">Liechtenstein / </t>
  </si>
  <si>
    <t xml:space="preserve">Lithuania / </t>
  </si>
  <si>
    <t>Luxembourg / Luxembourg</t>
  </si>
  <si>
    <t>Total Luxembourg / Luxembourg</t>
  </si>
  <si>
    <t>Madagascar / Madagascar</t>
  </si>
  <si>
    <t>Total Madagascar / Madagascar</t>
  </si>
  <si>
    <t>Makao / Macau</t>
  </si>
  <si>
    <t>Total Makao / Macau</t>
  </si>
  <si>
    <t xml:space="preserve">Maladewa / </t>
  </si>
  <si>
    <t>Malaysia / Malaysia</t>
  </si>
  <si>
    <t>Total Malaysia / Malaysia</t>
  </si>
  <si>
    <t>Mali / Mali</t>
  </si>
  <si>
    <t>Total Mali / Mali</t>
  </si>
  <si>
    <t xml:space="preserve">Malta / </t>
  </si>
  <si>
    <t>Maroko / Marocco</t>
  </si>
  <si>
    <t>Total Maroko / Marocco</t>
  </si>
  <si>
    <t>Mauritania / Mauritania</t>
  </si>
  <si>
    <t>Total Mauritania / Mauritania</t>
  </si>
  <si>
    <t>Mauritius / Mauritius</t>
  </si>
  <si>
    <t>Total Mauritius / Mauritius</t>
  </si>
  <si>
    <t>Meksiko / Mexico</t>
  </si>
  <si>
    <t>Total Meksiko / Mexico</t>
  </si>
  <si>
    <t>Mesir / Egypt</t>
  </si>
  <si>
    <t>Total Mesir / Egypt</t>
  </si>
  <si>
    <t>Moldova / Moldova</t>
  </si>
  <si>
    <t>Total Moldova / Moldova</t>
  </si>
  <si>
    <t xml:space="preserve">Monaco / </t>
  </si>
  <si>
    <t>Mongolia / Mongolia</t>
  </si>
  <si>
    <t>Total Mongolia / Mongolia</t>
  </si>
  <si>
    <t>Myanmar / Myanmar</t>
  </si>
  <si>
    <t>Total Myanmar / Myanmar</t>
  </si>
  <si>
    <t>Namibia / Namibia</t>
  </si>
  <si>
    <t>Total Namibia / Namibia</t>
  </si>
  <si>
    <t>Nepal / Nepal</t>
  </si>
  <si>
    <t>Total Nepal / Nepal</t>
  </si>
  <si>
    <t xml:space="preserve">Nicaragua / </t>
  </si>
  <si>
    <t xml:space="preserve">Niger / </t>
  </si>
  <si>
    <t>Nigeria / Nigeria</t>
  </si>
  <si>
    <t>Total Nigeria / Nigeria</t>
  </si>
  <si>
    <t>Norwegia / Norway</t>
  </si>
  <si>
    <t>Total Norwegia / Norway</t>
  </si>
  <si>
    <t>Oman / Oman</t>
  </si>
  <si>
    <t>Total Oman / Oman</t>
  </si>
  <si>
    <t>Pakistan / Pakistan</t>
  </si>
  <si>
    <t>Total Pakistan / Pakistan</t>
  </si>
  <si>
    <t>Palestina / Palestine</t>
  </si>
  <si>
    <t>Total Palestina / Palestine</t>
  </si>
  <si>
    <t>Panama / Panama</t>
  </si>
  <si>
    <t>Total Panama / Panama</t>
  </si>
  <si>
    <t xml:space="preserve">Pantai Gading / </t>
  </si>
  <si>
    <t xml:space="preserve">Papua Nugini / </t>
  </si>
  <si>
    <t>Perancis / France</t>
  </si>
  <si>
    <t>Total Perancis / France</t>
  </si>
  <si>
    <t xml:space="preserve">Peru / </t>
  </si>
  <si>
    <t>Philipina / The Philippines</t>
  </si>
  <si>
    <t>Total Philipina / The Philippines</t>
  </si>
  <si>
    <t>Polandia / Poland</t>
  </si>
  <si>
    <t>Total Polandia / Poland</t>
  </si>
  <si>
    <t>Portugal / Portugal</t>
  </si>
  <si>
    <t>Total Portugal / Portugal</t>
  </si>
  <si>
    <t>Puerto Rico / Puerto Rico</t>
  </si>
  <si>
    <t>Total Puerto Rico / Puerto Rico</t>
  </si>
  <si>
    <t>Qatar / Qatar</t>
  </si>
  <si>
    <t>Total Qatar / Qatar</t>
  </si>
  <si>
    <t>R.R. Tiongkok / People's Republic of China</t>
  </si>
  <si>
    <t>Total R.R. Tiongkok / People's Republic of China</t>
  </si>
  <si>
    <t xml:space="preserve">Republic of Maldives / </t>
  </si>
  <si>
    <t xml:space="preserve">Republik Nauru  / </t>
  </si>
  <si>
    <t>Rumania / Rumania</t>
  </si>
  <si>
    <t>Total Rumania / Rumania</t>
  </si>
  <si>
    <t>Rusia / Russia</t>
  </si>
  <si>
    <t>Total Rusia / Russia</t>
  </si>
  <si>
    <t>Saint Kitts dan Nevis / Saint Kitts and Nevis</t>
  </si>
  <si>
    <t>Total Saint Kitts dan Nevis / Saint Kitts and Nevis</t>
  </si>
  <si>
    <t>Samoa Amerika / American Samoa</t>
  </si>
  <si>
    <t>Total Samoa Amerika / American Samoa</t>
  </si>
  <si>
    <t>Samoa Barat / Western Samoa</t>
  </si>
  <si>
    <t>Total Samoa Barat / Western Samoa</t>
  </si>
  <si>
    <t>Saudi Arabia / Saudi Arabia</t>
  </si>
  <si>
    <t>Total Saudi Arabia / Saudi Arabia</t>
  </si>
  <si>
    <t>Selandia Baru / New Zealand</t>
  </si>
  <si>
    <t>Total Selandia Baru / New Zealand</t>
  </si>
  <si>
    <t xml:space="preserve">Senegal / </t>
  </si>
  <si>
    <t>Serbia / Republic of Serbia</t>
  </si>
  <si>
    <t>Total Serbia / Republic of Serbia</t>
  </si>
  <si>
    <t>Seychelles / Seychelles</t>
  </si>
  <si>
    <t>Total Seychelles / Seychelles</t>
  </si>
  <si>
    <t>Siera Leone / Siera Leone</t>
  </si>
  <si>
    <t>Total Siera Leone / Siera Leone</t>
  </si>
  <si>
    <t>Singapura / Singapore</t>
  </si>
  <si>
    <t>Total Singapura / Singapore</t>
  </si>
  <si>
    <t>Siprus / Cyprus</t>
  </si>
  <si>
    <t>Total Siprus / Cyprus</t>
  </si>
  <si>
    <t>Skotlandia / Scotland</t>
  </si>
  <si>
    <t>Total Skotlandia / Scotland</t>
  </si>
  <si>
    <t>Slovakia / Slovakia</t>
  </si>
  <si>
    <t>Total Slovakia / Slovakia</t>
  </si>
  <si>
    <t>Slovenia / Slovenia</t>
  </si>
  <si>
    <t>Total Slovenia / Slovenia</t>
  </si>
  <si>
    <t>Somalia / Somalia</t>
  </si>
  <si>
    <t>Total Somalia / Somalia</t>
  </si>
  <si>
    <t>Spanyol / Spain</t>
  </si>
  <si>
    <t>Total Spanyol / Spain</t>
  </si>
  <si>
    <t>Sri Lanka / Sri Lanka</t>
  </si>
  <si>
    <t>Total Sri Lanka / Sri Lanka</t>
  </si>
  <si>
    <t>Sudan / Sudan</t>
  </si>
  <si>
    <t>Total Sudan / Sudan</t>
  </si>
  <si>
    <t>Suriah / Syria</t>
  </si>
  <si>
    <t>Total Suriah / Syria</t>
  </si>
  <si>
    <t xml:space="preserve">Suriname / </t>
  </si>
  <si>
    <t>Swaziland / Swaziland</t>
  </si>
  <si>
    <t>Total Swaziland / Swaziland</t>
  </si>
  <si>
    <t>Swedia / Sweden</t>
  </si>
  <si>
    <t>Total Swedia / Sweden</t>
  </si>
  <si>
    <t>Swiss / Switzerland</t>
  </si>
  <si>
    <t>Total Swiss / Switzerland</t>
  </si>
  <si>
    <t>Taiwan / Taiwan</t>
  </si>
  <si>
    <t>Total Taiwan / Taiwan</t>
  </si>
  <si>
    <t>Tajikistan / Tajikistan</t>
  </si>
  <si>
    <t>Total Tajikistan / Tajikistan</t>
  </si>
  <si>
    <t>Tanzania / Tanzania</t>
  </si>
  <si>
    <t>Total Tanzania / Tanzania</t>
  </si>
  <si>
    <t>Thailand / Thailand</t>
  </si>
  <si>
    <t>Total Thailand / Thailand</t>
  </si>
  <si>
    <t xml:space="preserve">Timor Leste / </t>
  </si>
  <si>
    <t xml:space="preserve">Trinidad dan  Tobago / </t>
  </si>
  <si>
    <t xml:space="preserve">Tunisia / </t>
  </si>
  <si>
    <t>Turki / Turkey</t>
  </si>
  <si>
    <t>Total Turki / Turkey</t>
  </si>
  <si>
    <t xml:space="preserve">Uganda / </t>
  </si>
  <si>
    <t>Ukraina / Ukraine</t>
  </si>
  <si>
    <t>Total Ukraina / Ukraine</t>
  </si>
  <si>
    <t>Uni Emirat Arab / United Arab Emirates</t>
  </si>
  <si>
    <t>Total Uni Emirat Arab / United Arab Emirates</t>
  </si>
  <si>
    <t xml:space="preserve">Uruguay / </t>
  </si>
  <si>
    <t xml:space="preserve">Uzbekistan / </t>
  </si>
  <si>
    <t>Vanuatu / Vanuatu</t>
  </si>
  <si>
    <t>Total Vanuatu / Vanuatu</t>
  </si>
  <si>
    <t xml:space="preserve">Venezuela / </t>
  </si>
  <si>
    <t>Vietnam  / Vietnam</t>
  </si>
  <si>
    <t>Total Vietnam  / Vietnam</t>
  </si>
  <si>
    <t xml:space="preserve">Yaman / Yemen </t>
  </si>
  <si>
    <t xml:space="preserve">Total Yaman / Yemen </t>
  </si>
  <si>
    <t>Yordania / Jordan</t>
  </si>
  <si>
    <t>Total Yordania / Jordan</t>
  </si>
  <si>
    <t>Yugoslavia / Yogoslovia</t>
  </si>
  <si>
    <t>Total Yugoslavia / Yogoslovia</t>
  </si>
  <si>
    <t>Yunani / Greece</t>
  </si>
  <si>
    <t>Total Yunani / Greece</t>
  </si>
  <si>
    <t xml:space="preserve">Zimbabwe / </t>
  </si>
  <si>
    <t>Total</t>
  </si>
  <si>
    <t xml:space="preserve">Country </t>
  </si>
  <si>
    <t>Sector</t>
  </si>
  <si>
    <t>Industry</t>
  </si>
  <si>
    <t>Probable case to see</t>
  </si>
  <si>
    <t xml:space="preserve">1. Russia &amp; Ukraine (2022) </t>
  </si>
  <si>
    <t>2. Libya (Pre and After 2009)</t>
  </si>
  <si>
    <t>3. US (Pre and After 2008)</t>
  </si>
  <si>
    <t xml:space="preserve">4. Irak (Pre and After War) </t>
  </si>
  <si>
    <t>5. Malaysia (During Ambalat Dispute)</t>
  </si>
  <si>
    <t>6. Australia (Pre and After the Spy Case)</t>
  </si>
  <si>
    <t>Investment Amount</t>
  </si>
  <si>
    <t>Total Sektor Primer</t>
  </si>
  <si>
    <t xml:space="preserve">Total Sekunder </t>
  </si>
  <si>
    <t>T</t>
  </si>
  <si>
    <t xml:space="preserve">Total Tersier </t>
  </si>
  <si>
    <t>Primer</t>
  </si>
  <si>
    <t>Sekunder</t>
  </si>
  <si>
    <t>Tersier</t>
  </si>
  <si>
    <t>Total Investment in Forestry Sector</t>
  </si>
  <si>
    <t>Amount of Invesment from Country X</t>
  </si>
  <si>
    <t>x 100%</t>
  </si>
  <si>
    <t>Others</t>
  </si>
  <si>
    <t>Sum of Top 4</t>
  </si>
  <si>
    <t>Sum of top 4</t>
  </si>
  <si>
    <t>Sum of the Top 4</t>
  </si>
  <si>
    <t>Total Sekunder</t>
  </si>
  <si>
    <t>Industri</t>
  </si>
  <si>
    <t>Total Nilai</t>
  </si>
  <si>
    <t>Tertiary Sector</t>
  </si>
  <si>
    <t>Value of Investment</t>
  </si>
  <si>
    <t xml:space="preserve"> </t>
  </si>
  <si>
    <t>Types of Sector</t>
  </si>
  <si>
    <t>Sum</t>
  </si>
  <si>
    <t>Less Concentrated 1-50%</t>
  </si>
  <si>
    <t>Concentrated 51 - 100%</t>
  </si>
  <si>
    <t xml:space="preserve">Primary </t>
  </si>
  <si>
    <t xml:space="preserve">Secondary </t>
  </si>
  <si>
    <t>Tertiary</t>
  </si>
  <si>
    <t>Forestry</t>
  </si>
  <si>
    <t xml:space="preserve">Fishery </t>
  </si>
  <si>
    <t>Mining</t>
  </si>
  <si>
    <t>Food Crops, Plantation, and Livestock</t>
  </si>
  <si>
    <t>Textile</t>
  </si>
  <si>
    <t>Non Metallic Mineral Industry</t>
  </si>
  <si>
    <t>Food</t>
  </si>
  <si>
    <t>Metal Industry not Machinery &amp; Electronic Industry</t>
  </si>
  <si>
    <t xml:space="preserve">Other Industry </t>
  </si>
  <si>
    <t>Chemical and Pharmaceutical Industry</t>
  </si>
  <si>
    <t>Paper and Printing Industry</t>
  </si>
  <si>
    <t>Motor Vehicles &amp; Other Transport Equip. Industry</t>
  </si>
  <si>
    <t>Rubber and Plastic Industry</t>
  </si>
  <si>
    <t>Wood Industry</t>
  </si>
  <si>
    <t>Leather Goods &amp; Footwear Industry</t>
  </si>
  <si>
    <t>Medical Preci. &amp; Optical Instru, Watches &amp; Clock, Machinary, and Electronic Industry</t>
  </si>
  <si>
    <t>Transport, Storage &amp; Communication</t>
  </si>
  <si>
    <t>Real Estate, Ind. Estate &amp; Business Activities</t>
  </si>
  <si>
    <t>Trade &amp; Repair</t>
  </si>
  <si>
    <t>Electricity, Gas &amp; Water Supply</t>
  </si>
  <si>
    <t>Construction</t>
  </si>
  <si>
    <t>Other Services</t>
  </si>
  <si>
    <t xml:space="preserve">Hotel &amp; Restaurant </t>
  </si>
  <si>
    <t>Primary</t>
  </si>
  <si>
    <t>Secondary</t>
  </si>
  <si>
    <t>Totall</t>
  </si>
  <si>
    <t>China and Hongkong</t>
  </si>
  <si>
    <t>Sum of Top (Inc. China and Hongkong Combined)</t>
  </si>
  <si>
    <t>Concentrated Source of Investment</t>
  </si>
  <si>
    <t>%</t>
  </si>
  <si>
    <t>United States</t>
  </si>
  <si>
    <t>Singapore</t>
  </si>
  <si>
    <t>Leading Source of Investment</t>
  </si>
  <si>
    <t>China and Hongkong combined</t>
  </si>
  <si>
    <t>Sum of the Top 4 (China and Hongkong combined)</t>
  </si>
  <si>
    <t>Sum of Top 4 (China and Hongkong combined)</t>
  </si>
  <si>
    <t>Sum of Top 4 (China and Hongkong)</t>
  </si>
  <si>
    <t xml:space="preserve">China and Hongkong </t>
  </si>
  <si>
    <t>Sum of Top 4 (China and Hongkong )</t>
  </si>
  <si>
    <t>Japan</t>
  </si>
  <si>
    <t>China</t>
  </si>
  <si>
    <t>Industries</t>
  </si>
  <si>
    <t>Malaysia</t>
  </si>
  <si>
    <t>Switzerland</t>
  </si>
  <si>
    <t>South Korea</t>
  </si>
  <si>
    <t>British Virgin Islands</t>
  </si>
  <si>
    <t>Other Secondary Industry</t>
  </si>
  <si>
    <t>Less Concentrated</t>
  </si>
  <si>
    <t>Secondary - Non Metallic Mineral Industry</t>
  </si>
  <si>
    <t>Tertiary - Electricity, Gas &amp; Water Supply</t>
  </si>
  <si>
    <t>Tertiary - Construction</t>
  </si>
  <si>
    <t>Secondary - Leather Goods &amp; Footwear Industry</t>
  </si>
  <si>
    <t>Secondary - Wood Industry</t>
  </si>
  <si>
    <t>Secondary - Rubber and Plastic Industry</t>
  </si>
  <si>
    <t>Primary - Forestry</t>
  </si>
  <si>
    <t>Secondary - Chemical and Pharmaceutical Industry</t>
  </si>
  <si>
    <t>Tertiary - Trade &amp; Repair</t>
  </si>
  <si>
    <t xml:space="preserve">Tertiary - Hotel &amp; Restaurant </t>
  </si>
  <si>
    <t>Tertiary - Transport, Storage &amp; Communication</t>
  </si>
  <si>
    <t>Tertiary - Real Estate, Ind. Estate &amp; Business Activities</t>
  </si>
  <si>
    <t>Tertiary - Other Services</t>
  </si>
  <si>
    <t>Secondary - Textile</t>
  </si>
  <si>
    <t>Secondary - Other Secondary Industry</t>
  </si>
  <si>
    <t xml:space="preserve">Primary - Fishery </t>
  </si>
  <si>
    <t>Secondary - Medical Preci. &amp; Optical Instru, Watches &amp; Clock, Machinary, and Electronic Industry</t>
  </si>
  <si>
    <t>Countries</t>
  </si>
  <si>
    <t xml:space="preserve">Leading Source of Investment </t>
  </si>
  <si>
    <t xml:space="preserve">Type of Sector - Industry </t>
  </si>
  <si>
    <t>Sektor Primer</t>
  </si>
  <si>
    <t>Tanaman Pangan, Perkebunan, dan Peternakan</t>
  </si>
  <si>
    <t>Kehutanan</t>
  </si>
  <si>
    <t>Perikanan</t>
  </si>
  <si>
    <t>Pertambangan</t>
  </si>
  <si>
    <t>Total(Sektor)</t>
  </si>
  <si>
    <t>Sektor Sekunder</t>
  </si>
  <si>
    <t>Industri Makanan</t>
  </si>
  <si>
    <t>Industri Tekstil</t>
  </si>
  <si>
    <t>Industri Barang dari Kulit dan Alas Kaki</t>
  </si>
  <si>
    <t>Industri Kayu</t>
  </si>
  <si>
    <t>Industri Kertas dan Percetakan</t>
  </si>
  <si>
    <t>Industri Kimia Dan Farmasi</t>
  </si>
  <si>
    <t>Industri Karet dan Plastik</t>
  </si>
  <si>
    <t>Industri Mineral Non Logam</t>
  </si>
  <si>
    <t>Industri Logam Dasar, Barang Logam, Bukan Mesin dan Peralatannya</t>
  </si>
  <si>
    <t>Industri  Mesin, Elektronik, Instrumen Kedokteran, Peralatan Listrik, Presisi, Optik dan Jam</t>
  </si>
  <si>
    <t>Industri Kendaraan Bermotor dan Alat Transportasi Lain</t>
  </si>
  <si>
    <t>Industri Lainnya</t>
  </si>
  <si>
    <t>Sektor Tersier</t>
  </si>
  <si>
    <t>Listrik, Gas dan Air</t>
  </si>
  <si>
    <t>Konstruksi</t>
  </si>
  <si>
    <t>Perdagangan dan Reparasi</t>
  </si>
  <si>
    <t>Hotel dan Restoran</t>
  </si>
  <si>
    <t>Transportasi, Gudang dan Telekomunikasi</t>
  </si>
  <si>
    <t>Perumahan, Kawasan Industri dan Perkantoran</t>
  </si>
  <si>
    <t>Jasa Lainnya</t>
  </si>
  <si>
    <t>Total(Sektor Utama)</t>
  </si>
  <si>
    <t>2023</t>
  </si>
  <si>
    <t>FDI</t>
  </si>
  <si>
    <t>DDI</t>
  </si>
  <si>
    <t xml:space="preserve">Tertiary </t>
  </si>
  <si>
    <t xml:space="preserve"> (Investasi Rp. Juta)</t>
  </si>
  <si>
    <t>USD Thousand</t>
  </si>
  <si>
    <t>IDR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</si>
</sst>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</numFmts>
  <fonts count="9" x14ac:knownFonts="1">
    <font>
      <sz val="12"/>
      <color theme="1"/>
      <name val="AptosNarrow-1900000-5b1249"/>
      <family val="2"/>
    </font>
    <font>
      <sz val="12"/>
      <color theme="1"/>
      <name val="AptosNarrow-1900000-5b1249"/>
      <family val="2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ptosNarrow-1900000-5b1249"/>
      <family val="2"/>
    </font>
    <font>
      <b/>
      <sz val="12"/>
      <color theme="1"/>
      <name val="AptosNarrow-1900000-5b1249"/>
    </font>
    <font>
      <sz val="12"/>
      <color theme="1"/>
      <name val="AptosNarrow-1900000-5b1249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2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wrapText="1"/>
    </xf>
    <xf numFmtId="43" fontId="0" fillId="0" borderId="0" xfId="1" applyFont="1"/>
    <xf numFmtId="43" fontId="0" fillId="0" borderId="1" xfId="1" applyFont="1" applyFill="1" applyBorder="1" applyAlignment="1">
      <alignment horizontal="left" vertical="top"/>
    </xf>
    <xf numFmtId="164" fontId="0" fillId="0" borderId="1" xfId="1" applyNumberFormat="1" applyFont="1" applyFill="1" applyBorder="1" applyAlignment="1">
      <alignment horizontal="left" vertical="top"/>
    </xf>
    <xf numFmtId="164" fontId="0" fillId="0" borderId="0" xfId="1" applyNumberFormat="1" applyFont="1"/>
    <xf numFmtId="164" fontId="0" fillId="0" borderId="1" xfId="1" applyNumberFormat="1" applyFont="1" applyBorder="1"/>
    <xf numFmtId="43" fontId="0" fillId="0" borderId="1" xfId="1" applyFont="1" applyBorder="1"/>
    <xf numFmtId="0" fontId="0" fillId="0" borderId="0" xfId="0" applyAlignment="1">
      <alignment horizontal="center"/>
    </xf>
    <xf numFmtId="9" fontId="0" fillId="0" borderId="0" xfId="2" applyFont="1"/>
    <xf numFmtId="49" fontId="2" fillId="0" borderId="2" xfId="0" applyNumberFormat="1" applyFont="1" applyBorder="1" applyAlignment="1">
      <alignment vertical="top"/>
    </xf>
    <xf numFmtId="9" fontId="0" fillId="0" borderId="1" xfId="2" applyFont="1" applyBorder="1"/>
    <xf numFmtId="9" fontId="0" fillId="0" borderId="0" xfId="0" applyNumberFormat="1"/>
    <xf numFmtId="9" fontId="0" fillId="0" borderId="1" xfId="0" applyNumberFormat="1" applyBorder="1"/>
    <xf numFmtId="49" fontId="2" fillId="0" borderId="0" xfId="0" applyNumberFormat="1" applyFont="1" applyAlignment="1">
      <alignment vertical="top"/>
    </xf>
    <xf numFmtId="43" fontId="0" fillId="0" borderId="1" xfId="0" applyNumberFormat="1" applyBorder="1"/>
    <xf numFmtId="49" fontId="0" fillId="0" borderId="0" xfId="0" applyNumberFormat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49" fontId="4" fillId="0" borderId="4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9" fontId="2" fillId="0" borderId="1" xfId="2" applyFont="1" applyFill="1" applyBorder="1" applyAlignment="1">
      <alignment vertical="top"/>
    </xf>
    <xf numFmtId="9" fontId="2" fillId="0" borderId="0" xfId="2" applyFont="1" applyFill="1" applyBorder="1" applyAlignment="1">
      <alignment vertical="top"/>
    </xf>
    <xf numFmtId="0" fontId="6" fillId="0" borderId="1" xfId="0" applyFont="1" applyBorder="1"/>
    <xf numFmtId="49" fontId="3" fillId="0" borderId="0" xfId="0" applyNumberFormat="1" applyFont="1" applyAlignment="1">
      <alignment vertical="top"/>
    </xf>
    <xf numFmtId="43" fontId="0" fillId="0" borderId="2" xfId="0" applyNumberFormat="1" applyBorder="1"/>
    <xf numFmtId="164" fontId="0" fillId="0" borderId="1" xfId="1" applyNumberFormat="1" applyFont="1" applyFill="1" applyBorder="1"/>
    <xf numFmtId="164" fontId="0" fillId="0" borderId="0" xfId="0" applyNumberFormat="1"/>
    <xf numFmtId="164" fontId="4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4" fontId="0" fillId="0" borderId="1" xfId="1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9" fontId="0" fillId="0" borderId="1" xfId="2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left" wrapText="1"/>
    </xf>
    <xf numFmtId="9" fontId="0" fillId="0" borderId="1" xfId="2" applyFont="1" applyFill="1" applyBorder="1" applyAlignment="1">
      <alignment horizontal="center"/>
    </xf>
    <xf numFmtId="0" fontId="0" fillId="0" borderId="9" xfId="0" applyBorder="1"/>
    <xf numFmtId="0" fontId="5" fillId="3" borderId="9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9" fontId="0" fillId="0" borderId="9" xfId="2" applyFont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9" fontId="0" fillId="0" borderId="9" xfId="2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wrapText="1"/>
    </xf>
    <xf numFmtId="0" fontId="7" fillId="4" borderId="15" xfId="0" applyFont="1" applyFill="1" applyBorder="1" applyAlignment="1">
      <alignment vertical="top"/>
    </xf>
    <xf numFmtId="0" fontId="8" fillId="5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top"/>
    </xf>
    <xf numFmtId="166" fontId="7" fillId="0" borderId="19" xfId="0" applyNumberFormat="1" applyFont="1" applyBorder="1" applyAlignment="1">
      <alignment horizontal="right" vertical="top"/>
    </xf>
    <xf numFmtId="166" fontId="8" fillId="5" borderId="20" xfId="0" applyNumberFormat="1" applyFont="1" applyFill="1" applyBorder="1" applyAlignment="1">
      <alignment horizontal="right" vertical="top"/>
    </xf>
    <xf numFmtId="166" fontId="8" fillId="6" borderId="20" xfId="0" applyNumberFormat="1" applyFont="1" applyFill="1" applyBorder="1" applyAlignment="1">
      <alignment horizontal="right" vertical="top"/>
    </xf>
    <xf numFmtId="4" fontId="8" fillId="5" borderId="9" xfId="0" applyNumberFormat="1" applyFont="1" applyFill="1" applyBorder="1" applyAlignment="1">
      <alignment horizontal="right" vertical="top"/>
    </xf>
    <xf numFmtId="166" fontId="8" fillId="5" borderId="9" xfId="0" applyNumberFormat="1" applyFont="1" applyFill="1" applyBorder="1" applyAlignment="1">
      <alignment horizontal="right" vertical="top"/>
    </xf>
    <xf numFmtId="43" fontId="0" fillId="0" borderId="9" xfId="1" applyFont="1" applyBorder="1"/>
    <xf numFmtId="166" fontId="0" fillId="0" borderId="0" xfId="0" applyNumberFormat="1"/>
    <xf numFmtId="0" fontId="8" fillId="6" borderId="15" xfId="0" applyFont="1" applyFill="1" applyBorder="1" applyAlignment="1">
      <alignment vertical="top"/>
    </xf>
    <xf numFmtId="0" fontId="0" fillId="6" borderId="18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/>
    <xf numFmtId="0" fontId="7" fillId="4" borderId="15" xfId="0" applyFont="1" applyFill="1" applyBorder="1" applyAlignment="1">
      <alignment vertical="top"/>
    </xf>
    <xf numFmtId="0" fontId="0" fillId="4" borderId="16" xfId="0" applyFill="1" applyBorder="1"/>
    <xf numFmtId="0" fontId="0" fillId="4" borderId="1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Investment both Domestic</a:t>
            </a:r>
            <a:r>
              <a:rPr lang="en-US" baseline="0"/>
              <a:t> and Foreign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PMDN'!$L$21</c:f>
              <c:strCache>
                <c:ptCount val="1"/>
                <c:pt idx="0">
                  <c:v>DDI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PMDN'!$K$22:$K$24</c:f>
              <c:strCache>
                <c:ptCount val="3"/>
                <c:pt idx="0">
                  <c:v>Primary </c:v>
                </c:pt>
                <c:pt idx="1">
                  <c:v>Secondary </c:v>
                </c:pt>
                <c:pt idx="2">
                  <c:v>Tertiary </c:v>
                </c:pt>
              </c:strCache>
            </c:strRef>
          </c:cat>
          <c:val>
            <c:numRef>
              <c:f>'Data PMDN'!$L$22:$L$24</c:f>
              <c:numCache>
                <c:formatCode>#,##0.0</c:formatCode>
                <c:ptCount val="3"/>
                <c:pt idx="0">
                  <c:v>155140181.09999999</c:v>
                </c:pt>
                <c:pt idx="1">
                  <c:v>171657314.30000001</c:v>
                </c:pt>
                <c:pt idx="2">
                  <c:v>348125933.60000002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B-C149-AEF4-8A821BF57758}"/>
            </c:ext>
          </c:extLst>
        </c:ser>
        <c:ser>
          <c:idx val="1"/>
          <c:order val="1"/>
          <c:tx>
            <c:strRef>
              <c:f>'Data PMDN'!$M$21</c:f>
              <c:strCache>
                <c:ptCount val="1"/>
                <c:pt idx="0">
                  <c:v>FDI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PMDN'!$K$22:$K$24</c:f>
              <c:strCache>
                <c:ptCount val="3"/>
                <c:pt idx="0">
                  <c:v>Primary </c:v>
                </c:pt>
                <c:pt idx="1">
                  <c:v>Secondary </c:v>
                </c:pt>
                <c:pt idx="2">
                  <c:v>Tertiary </c:v>
                </c:pt>
              </c:strCache>
            </c:strRef>
          </c:cat>
          <c:val>
            <c:numRef>
              <c:f>'Data PMDN'!$M$22:$M$24</c:f>
              <c:numCache>
                <c:formatCode>_(* #,##0.00_);_(* \(#,##0.00\);_(* "-"??_);_(@_)</c:formatCode>
                <c:ptCount val="3"/>
                <c:pt idx="0">
                  <c:v>110649009.462044</c:v>
                </c:pt>
                <c:pt idx="1">
                  <c:v>468048535.16781199</c:v>
                </c:pt>
                <c:pt idx="2">
                  <c:v>241373949.87512901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B-C149-AEF4-8A821BF57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350671"/>
        <c:axId val="765456303"/>
      </c:barChart>
      <c:catAx>
        <c:axId val="126635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56303"/>
        <c:crosses val="autoZero"/>
        <c:auto val="1"/>
        <c:lblAlgn val="ctr"/>
        <c:lblOffset val="100"/>
        <c:noMultiLvlLbl val="0"/>
      </c:catAx>
      <c:valAx>
        <c:axId val="7654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IDR</a:t>
                </a:r>
                <a:r>
                  <a:rPr lang="en-US" baseline="0"/>
                  <a:t> Million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5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PMDN'!$Q$21</c:f>
              <c:strCache>
                <c:ptCount val="1"/>
                <c:pt idx="0">
                  <c:v>DDI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PMDN'!$P$22:$P$24</c:f>
              <c:strCache>
                <c:ptCount val="3"/>
                <c:pt idx="0">
                  <c:v>Primary </c:v>
                </c:pt>
                <c:pt idx="1">
                  <c:v>Secondary </c:v>
                </c:pt>
                <c:pt idx="2">
                  <c:v>Tertiary </c:v>
                </c:pt>
              </c:strCache>
            </c:strRef>
          </c:cat>
          <c:val>
            <c:numRef>
              <c:f>'Data PMDN'!$Q$22:$Q$24</c:f>
              <c:numCache>
                <c:formatCode>0%</c:formatCode>
                <c:ptCount val="3"/>
                <c:pt idx="0">
                  <c:v>0.58369635263171149</c:v>
                </c:pt>
                <c:pt idx="1">
                  <c:v>0.26833788442423373</c:v>
                </c:pt>
                <c:pt idx="2">
                  <c:v>0.59054453335559898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B-164D-829F-C07FC183F162}"/>
            </c:ext>
          </c:extLst>
        </c:ser>
        <c:ser>
          <c:idx val="1"/>
          <c:order val="1"/>
          <c:tx>
            <c:strRef>
              <c:f>'Data PMDN'!$R$21</c:f>
              <c:strCache>
                <c:ptCount val="1"/>
                <c:pt idx="0">
                  <c:v>FDI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PMDN'!$P$22:$P$24</c:f>
              <c:strCache>
                <c:ptCount val="3"/>
                <c:pt idx="0">
                  <c:v>Primary </c:v>
                </c:pt>
                <c:pt idx="1">
                  <c:v>Secondary </c:v>
                </c:pt>
                <c:pt idx="2">
                  <c:v>Tertiary </c:v>
                </c:pt>
              </c:strCache>
            </c:strRef>
          </c:cat>
          <c:val>
            <c:numRef>
              <c:f>'Data PMDN'!$R$22:$R$24</c:f>
              <c:numCache>
                <c:formatCode>0%</c:formatCode>
                <c:ptCount val="3"/>
                <c:pt idx="0">
                  <c:v>0.41630364736828851</c:v>
                </c:pt>
                <c:pt idx="1">
                  <c:v>0.73166211557576621</c:v>
                </c:pt>
                <c:pt idx="2">
                  <c:v>0.40945546664440108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BB-164D-829F-C07FC183F1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96656079"/>
        <c:axId val="1578408111"/>
      </c:barChart>
      <c:catAx>
        <c:axId val="149665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08111"/>
        <c:crosses val="autoZero"/>
        <c:auto val="1"/>
        <c:lblAlgn val="ctr"/>
        <c:lblOffset val="100"/>
        <c:noMultiLvlLbl val="0"/>
      </c:catAx>
      <c:valAx>
        <c:axId val="15784081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65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Composition of FDI</a:t>
            </a:r>
            <a:r>
              <a:rPr lang="en-US" baseline="0"/>
              <a:t> Inflow to Indonesia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E0-8346-AF74-366C850225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E0-8346-AF74-366C850225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E0-8346-AF74-366C850225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'P,S,T'!$I$7:$I$9</c:f>
              <c:strCache>
                <c:ptCount val="3"/>
                <c:pt idx="0">
                  <c:v>Primer</c:v>
                </c:pt>
                <c:pt idx="1">
                  <c:v>Sekunder</c:v>
                </c:pt>
                <c:pt idx="2">
                  <c:v>Tersier</c:v>
                </c:pt>
              </c:strCache>
            </c:strRef>
          </c:cat>
          <c:val>
            <c:numRef>
              <c:f>'P,S,T'!$J$7:$J$9</c:f>
              <c:numCache>
                <c:formatCode>0%</c:formatCode>
                <c:ptCount val="3"/>
                <c:pt idx="0">
                  <c:v>0.134926048985822</c:v>
                </c:pt>
                <c:pt idx="1">
                  <c:v>0.57074113679877159</c:v>
                </c:pt>
                <c:pt idx="2">
                  <c:v>0.29433281421540658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6-7D4D-BFEB-6DD1F2C3F78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of FDI Inflow per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'P,S,T'!$E$7:$E$9</c:f>
              <c:strCache>
                <c:ptCount val="3"/>
                <c:pt idx="0">
                  <c:v>Primer</c:v>
                </c:pt>
                <c:pt idx="1">
                  <c:v>Sekunder</c:v>
                </c:pt>
                <c:pt idx="2">
                  <c:v>Tersier</c:v>
                </c:pt>
              </c:strCache>
            </c:strRef>
          </c:cat>
          <c:val>
            <c:numRef>
              <c:f>'P,S,T'!$F$7:$F$9</c:f>
              <c:numCache>
                <c:formatCode>_(* #,##0_);_(* \(#,##0\);_(* "-"??_);_(@_)</c:formatCode>
                <c:ptCount val="3"/>
                <c:pt idx="0">
                  <c:v>6782396.7999999998</c:v>
                </c:pt>
                <c:pt idx="1">
                  <c:v>28689737</c:v>
                </c:pt>
                <c:pt idx="2">
                  <c:v>14795378.300000001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6-2B43-8ED0-8104FA89F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91615"/>
        <c:axId val="58759039"/>
      </c:barChart>
      <c:catAx>
        <c:axId val="5899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9039"/>
        <c:crosses val="autoZero"/>
        <c:auto val="1"/>
        <c:lblAlgn val="ctr"/>
        <c:lblOffset val="100"/>
        <c:noMultiLvlLbl val="0"/>
      </c:catAx>
      <c:valAx>
        <c:axId val="587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Less v. Concentrated Industries in Each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'P,S,T'!$M$35</c:f>
              <c:strCache>
                <c:ptCount val="1"/>
                <c:pt idx="0">
                  <c:v>Less Concentrated 1-50%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'P,S,T'!$L$36:$L$38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Tertiary</c:v>
                </c:pt>
              </c:strCache>
            </c:strRef>
          </c:cat>
          <c:val>
            <c:numRef>
              <c:f>'P,S,T'!$M$36:$M$38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E-3F40-8A85-B14A9CA76C01}"/>
            </c:ext>
          </c:extLst>
        </c:ser>
        <c:ser>
          <c:idx val="1"/>
          <c:order val="1"/>
          <c:tx>
            <c:strRef>
              <c:f>'P,S,T'!$N$35</c:f>
              <c:strCache>
                <c:ptCount val="1"/>
                <c:pt idx="0">
                  <c:v>Concentrated 51 - 100%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'P,S,T'!$L$36:$L$38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Tertiary</c:v>
                </c:pt>
              </c:strCache>
            </c:strRef>
          </c:cat>
          <c:val>
            <c:numRef>
              <c:f>'P,S,T'!$N$36:$N$38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E-3F40-8A85-B14A9CA76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3453008"/>
        <c:axId val="430928656"/>
      </c:barChart>
      <c:catAx>
        <c:axId val="202345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28656"/>
        <c:crosses val="autoZero"/>
        <c:auto val="1"/>
        <c:lblAlgn val="ctr"/>
        <c:lblOffset val="100"/>
        <c:noMultiLvlLbl val="0"/>
      </c:catAx>
      <c:valAx>
        <c:axId val="4309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45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Less v. Concentrated Industries in Each Sector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'P,S,T'!$S$35</c:f>
              <c:strCache>
                <c:ptCount val="1"/>
                <c:pt idx="0">
                  <c:v>Less Concentrated 1-50%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'P,S,T'!$R$36:$R$38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Tertiary</c:v>
                </c:pt>
              </c:strCache>
            </c:strRef>
          </c:cat>
          <c:val>
            <c:numRef>
              <c:f>'P,S,T'!$S$36:$S$38</c:f>
              <c:numCache>
                <c:formatCode>General</c:formatCode>
                <c:ptCount val="3"/>
                <c:pt idx="0">
                  <c:v>2</c:v>
                </c:pt>
                <c:pt idx="1">
                  <c:v>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9-2746-8515-9E5C0CA7D422}"/>
            </c:ext>
          </c:extLst>
        </c:ser>
        <c:ser>
          <c:idx val="1"/>
          <c:order val="1"/>
          <c:tx>
            <c:strRef>
              <c:f>'P,S,T'!$T$35</c:f>
              <c:strCache>
                <c:ptCount val="1"/>
                <c:pt idx="0">
                  <c:v>Concentrated 51 - 100%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'P,S,T'!$R$36:$R$38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Tertiary</c:v>
                </c:pt>
              </c:strCache>
            </c:strRef>
          </c:cat>
          <c:val>
            <c:numRef>
              <c:f>'P,S,T'!$T$36:$T$38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9-2746-8515-9E5C0CA7D4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0583664"/>
        <c:axId val="181083583"/>
      </c:barChart>
      <c:catAx>
        <c:axId val="16705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3583"/>
        <c:crosses val="autoZero"/>
        <c:auto val="1"/>
        <c:lblAlgn val="ctr"/>
        <c:lblOffset val="100"/>
        <c:noMultiLvlLbl val="0"/>
      </c:catAx>
      <c:valAx>
        <c:axId val="1810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58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Industries</a:t>
            </a:r>
            <a:r>
              <a:rPr lang="en-US" baseline="0"/>
              <a:t> with Concentrated FDI </a:t>
            </a:r>
            <a:r>
              <a:rPr lang="en-US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'P,S,T'!$I$57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'P,S,T'!$G$58:$G$63</c:f>
              <c:strCache>
                <c:ptCount val="6"/>
                <c:pt idx="0">
                  <c:v>Mining</c:v>
                </c:pt>
                <c:pt idx="1">
                  <c:v>Food Crops, Plantation, and Livestock</c:v>
                </c:pt>
                <c:pt idx="2">
                  <c:v>Food</c:v>
                </c:pt>
                <c:pt idx="3">
                  <c:v>Paper and Printing Industry</c:v>
                </c:pt>
                <c:pt idx="4">
                  <c:v>Motor Vehicles &amp; Other Transport Equip. Industry</c:v>
                </c:pt>
                <c:pt idx="5">
                  <c:v>Metal Industry not Machinery &amp; Electronic Industry</c:v>
                </c:pt>
              </c:strCache>
            </c:strRef>
          </c:cat>
          <c:val>
            <c:numRef>
              <c:f>'P,S,T'!$I$58:$I$63</c:f>
              <c:numCache>
                <c:formatCode>0%</c:formatCode>
                <c:ptCount val="6"/>
                <c:pt idx="0">
                  <c:v>0.56000000000000005</c:v>
                </c:pt>
                <c:pt idx="1">
                  <c:v>0.61</c:v>
                </c:pt>
                <c:pt idx="2">
                  <c:v>0.57999999999999996</c:v>
                </c:pt>
                <c:pt idx="3">
                  <c:v>0.62</c:v>
                </c:pt>
                <c:pt idx="4">
                  <c:v>0.86</c:v>
                </c:pt>
                <c:pt idx="5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7-764A-826D-62CDEF98C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253200"/>
        <c:axId val="1874296640"/>
      </c:barChart>
      <c:catAx>
        <c:axId val="18742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96640"/>
        <c:crosses val="autoZero"/>
        <c:auto val="1"/>
        <c:lblAlgn val="ctr"/>
        <c:lblOffset val="100"/>
        <c:noMultiLvlLbl val="0"/>
      </c:catAx>
      <c:valAx>
        <c:axId val="18742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5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'P,S,T'!$I$96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'P,S,T'!$G$97:$G$113</c:f>
              <c:strCache>
                <c:ptCount val="17"/>
                <c:pt idx="0">
                  <c:v>Forestry</c:v>
                </c:pt>
                <c:pt idx="1">
                  <c:v>Fishery </c:v>
                </c:pt>
                <c:pt idx="2">
                  <c:v>Textile</c:v>
                </c:pt>
                <c:pt idx="3">
                  <c:v>Non Metallic Mineral Industry</c:v>
                </c:pt>
                <c:pt idx="4">
                  <c:v>Other Secondary Industry</c:v>
                </c:pt>
                <c:pt idx="5">
                  <c:v>Chemical and Pharmaceutical Industry</c:v>
                </c:pt>
                <c:pt idx="6">
                  <c:v>Wood Industry</c:v>
                </c:pt>
                <c:pt idx="7">
                  <c:v>Rubber and Plastic Industry</c:v>
                </c:pt>
                <c:pt idx="8">
                  <c:v>Leather Goods &amp; Footwear Industry</c:v>
                </c:pt>
                <c:pt idx="9">
                  <c:v>Medical Preci. &amp; Optical Instru, Watches &amp; Clock, Machinary, and Electronic Industry</c:v>
                </c:pt>
                <c:pt idx="10">
                  <c:v>Transport, Storage &amp; Communication</c:v>
                </c:pt>
                <c:pt idx="11">
                  <c:v>Real Estate, Ind. Estate &amp; Business Activities</c:v>
                </c:pt>
                <c:pt idx="12">
                  <c:v>Trade &amp; Repair</c:v>
                </c:pt>
                <c:pt idx="13">
                  <c:v>Electricity, Gas &amp; Water Supply</c:v>
                </c:pt>
                <c:pt idx="14">
                  <c:v>Construction</c:v>
                </c:pt>
                <c:pt idx="15">
                  <c:v>Other Services</c:v>
                </c:pt>
                <c:pt idx="16">
                  <c:v>Hotel &amp; Restaurant </c:v>
                </c:pt>
              </c:strCache>
            </c:strRef>
          </c:cat>
          <c:val>
            <c:numRef>
              <c:f>'P,S,T'!$I$97:$I$113</c:f>
              <c:numCache>
                <c:formatCode>0%</c:formatCode>
                <c:ptCount val="17"/>
                <c:pt idx="0">
                  <c:v>0.47</c:v>
                </c:pt>
                <c:pt idx="1">
                  <c:v>0.34</c:v>
                </c:pt>
                <c:pt idx="2">
                  <c:v>0.34</c:v>
                </c:pt>
                <c:pt idx="3">
                  <c:v>0.42</c:v>
                </c:pt>
                <c:pt idx="4">
                  <c:v>0.26</c:v>
                </c:pt>
                <c:pt idx="5">
                  <c:v>0.32</c:v>
                </c:pt>
                <c:pt idx="6">
                  <c:v>0.31</c:v>
                </c:pt>
                <c:pt idx="7">
                  <c:v>0.39</c:v>
                </c:pt>
                <c:pt idx="8">
                  <c:v>0.31</c:v>
                </c:pt>
                <c:pt idx="9">
                  <c:v>0.41</c:v>
                </c:pt>
                <c:pt idx="10">
                  <c:v>0.44</c:v>
                </c:pt>
                <c:pt idx="11">
                  <c:v>0.4</c:v>
                </c:pt>
                <c:pt idx="12">
                  <c:v>0.37</c:v>
                </c:pt>
                <c:pt idx="13">
                  <c:v>0.33</c:v>
                </c:pt>
                <c:pt idx="14">
                  <c:v>0.32</c:v>
                </c:pt>
                <c:pt idx="15">
                  <c:v>0.42</c:v>
                </c:pt>
                <c:pt idx="16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9-5A4E-BE19-03FAD045E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595727"/>
        <c:axId val="1254597999"/>
      </c:barChart>
      <c:catAx>
        <c:axId val="125459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597999"/>
        <c:crosses val="autoZero"/>
        <c:auto val="1"/>
        <c:lblAlgn val="ctr"/>
        <c:lblOffset val="100"/>
        <c:noMultiLvlLbl val="0"/>
      </c:catAx>
      <c:valAx>
        <c:axId val="125459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59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Leading Source of Investment in All 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'Leading Source of Invetment'!$G$73</c:f>
              <c:strCache>
                <c:ptCount val="1"/>
                <c:pt idx="0">
                  <c:v>Primary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Invetment'!$H$72:$P$72</c:f>
              <c:strCache>
                <c:ptCount val="9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  <c:pt idx="8">
                  <c:v>United States</c:v>
                </c:pt>
              </c:strCache>
            </c:strRef>
          </c:cat>
          <c:val>
            <c:numRef>
              <c:f>'Leading Source of Invetment'!$H$73:$P$73</c:f>
              <c:numCache>
                <c:formatCode>General</c:formatCode>
                <c:ptCount val="9"/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E-3442-8A7A-16B20D6E0342}"/>
            </c:ext>
          </c:extLst>
        </c:ser>
        <c:ser>
          <c:idx val="1"/>
          <c:order val="1"/>
          <c:tx>
            <c:strRef>
              <c:f>'Leading Source of Invetment'!$G$74</c:f>
              <c:strCache>
                <c:ptCount val="1"/>
                <c:pt idx="0">
                  <c:v>Secondary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Invetment'!$H$72:$P$72</c:f>
              <c:strCache>
                <c:ptCount val="9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  <c:pt idx="8">
                  <c:v>United States</c:v>
                </c:pt>
              </c:strCache>
            </c:strRef>
          </c:cat>
          <c:val>
            <c:numRef>
              <c:f>'Leading Source of Invetment'!$H$74:$P$74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E-3442-8A7A-16B20D6E0342}"/>
            </c:ext>
          </c:extLst>
        </c:ser>
        <c:ser>
          <c:idx val="2"/>
          <c:order val="2"/>
          <c:tx>
            <c:strRef>
              <c:f>'Leading Source of Invetment'!$G$75</c:f>
              <c:strCache>
                <c:ptCount val="1"/>
                <c:pt idx="0">
                  <c:v>Tertiary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Invetment'!$H$72:$P$72</c:f>
              <c:strCache>
                <c:ptCount val="9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  <c:pt idx="8">
                  <c:v>United States</c:v>
                </c:pt>
              </c:strCache>
            </c:strRef>
          </c:cat>
          <c:val>
            <c:numRef>
              <c:f>'Leading Source of Invetment'!$H$75:$P$75</c:f>
              <c:numCache>
                <c:formatCode>General</c:formatCode>
                <c:ptCount val="9"/>
                <c:pt idx="1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E-3442-8A7A-16B20D6E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6434639"/>
        <c:axId val="1386436367"/>
      </c:barChart>
      <c:catAx>
        <c:axId val="138643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36367"/>
        <c:crosses val="autoZero"/>
        <c:auto val="1"/>
        <c:lblAlgn val="ctr"/>
        <c:lblOffset val="100"/>
        <c:noMultiLvlLbl val="0"/>
      </c:catAx>
      <c:valAx>
        <c:axId val="1386436367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3463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Source</a:t>
            </a:r>
            <a:r>
              <a:rPr lang="en-US" baseline="0"/>
              <a:t> of Investment in Less Concentrated Industries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'Leading Source of Invetment'!$G$67</c:f>
              <c:strCache>
                <c:ptCount val="1"/>
                <c:pt idx="0">
                  <c:v>Primary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Invetment'!$H$66:$O$66</c:f>
              <c:strCache>
                <c:ptCount val="8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</c:strCache>
            </c:strRef>
          </c:cat>
          <c:val>
            <c:numRef>
              <c:f>'Leading Source of Invetment'!$H$67:$O$67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5-F242-9B9A-50B4E66107BD}"/>
            </c:ext>
          </c:extLst>
        </c:ser>
        <c:ser>
          <c:idx val="1"/>
          <c:order val="1"/>
          <c:tx>
            <c:strRef>
              <c:f>'Leading Source of Invetment'!$G$68</c:f>
              <c:strCache>
                <c:ptCount val="1"/>
                <c:pt idx="0">
                  <c:v>Secondary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Invetment'!$H$66:$O$66</c:f>
              <c:strCache>
                <c:ptCount val="8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</c:strCache>
            </c:strRef>
          </c:cat>
          <c:val>
            <c:numRef>
              <c:f>'Leading Source of Invetment'!$H$68:$O$68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5-F242-9B9A-50B4E66107BD}"/>
            </c:ext>
          </c:extLst>
        </c:ser>
        <c:ser>
          <c:idx val="2"/>
          <c:order val="2"/>
          <c:tx>
            <c:strRef>
              <c:f>'Leading Source of Invetment'!$G$69</c:f>
              <c:strCache>
                <c:ptCount val="1"/>
                <c:pt idx="0">
                  <c:v>Tertiary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'Leading Source of Invetment'!$H$66:$O$66</c:f>
              <c:strCache>
                <c:ptCount val="8"/>
                <c:pt idx="0">
                  <c:v>British Virgin Islands</c:v>
                </c:pt>
                <c:pt idx="1">
                  <c:v>China and Hongkong</c:v>
                </c:pt>
                <c:pt idx="2">
                  <c:v>Japan</c:v>
                </c:pt>
                <c:pt idx="3">
                  <c:v>Malaysia</c:v>
                </c:pt>
                <c:pt idx="4">
                  <c:v>Others</c:v>
                </c:pt>
                <c:pt idx="5">
                  <c:v>Singapore</c:v>
                </c:pt>
                <c:pt idx="6">
                  <c:v>South Korea</c:v>
                </c:pt>
                <c:pt idx="7">
                  <c:v>Switzerland</c:v>
                </c:pt>
              </c:strCache>
            </c:strRef>
          </c:cat>
          <c:val>
            <c:numRef>
              <c:f>'Leading Source of Invetment'!$H$69:$O$69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55-F242-9B9A-50B4E661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8816479"/>
        <c:axId val="1389202447"/>
      </c:barChart>
      <c:catAx>
        <c:axId val="13888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02447"/>
        <c:crosses val="autoZero"/>
        <c:auto val="1"/>
        <c:lblAlgn val="ctr"/>
        <c:lblOffset val="100"/>
        <c:noMultiLvlLbl val="0"/>
      </c:catAx>
      <c:valAx>
        <c:axId val="1389202447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8164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Primary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3A-F943-AC10-39F67CF6E2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3A-F943-AC10-39F67CF6E2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3A-F943-AC10-39F67CF6E2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3A-F943-AC10-39F67CF6E2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Sektor Primer'!$E$100:$E$103</c:f>
              <c:strCache>
                <c:ptCount val="4"/>
                <c:pt idx="0">
                  <c:v>Pertambangan / Mining</c:v>
                </c:pt>
                <c:pt idx="1">
                  <c:v>Tanaman Pangan, Perkebunan, dan Peternakan / Food Crops, Plantation, and Livestock</c:v>
                </c:pt>
                <c:pt idx="2">
                  <c:v>Kehutanan / Forestry</c:v>
                </c:pt>
                <c:pt idx="3">
                  <c:v>Perikanan / Fishery</c:v>
                </c:pt>
              </c:strCache>
            </c:strRef>
          </c:cat>
          <c:val>
            <c:numRef>
              <c:f>'Total Sektor Primer'!$F$100:$F$103</c:f>
              <c:numCache>
                <c:formatCode>0%</c:formatCode>
                <c:ptCount val="4"/>
                <c:pt idx="0">
                  <c:v>0.69518865366296467</c:v>
                </c:pt>
                <c:pt idx="1">
                  <c:v>0.28686485874727946</c:v>
                </c:pt>
                <c:pt idx="2">
                  <c:v>1.4152312645582754E-2</c:v>
                </c:pt>
                <c:pt idx="3">
                  <c:v>3.7941749441731277E-3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3-C741-9A00-D19AE649B3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Primary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F7-A645-87E7-314E07717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F7-A645-87E7-314E07717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F7-A645-87E7-314E07717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F7-A645-87E7-314E07717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F7-A645-87E7-314E07717E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Sektor Primer'!$K$26:$K$30</c:f>
              <c:strCache>
                <c:ptCount val="5"/>
                <c:pt idx="0">
                  <c:v>Amerika Serikat / United States of America</c:v>
                </c:pt>
                <c:pt idx="1">
                  <c:v>Singapura / Singapore</c:v>
                </c:pt>
                <c:pt idx="2">
                  <c:v>Malaysia / Malaysia</c:v>
                </c:pt>
                <c:pt idx="3">
                  <c:v>Australia / Australia</c:v>
                </c:pt>
                <c:pt idx="4">
                  <c:v>Others</c:v>
                </c:pt>
              </c:strCache>
            </c:strRef>
          </c:cat>
          <c:val>
            <c:numRef>
              <c:f>'Total Sektor Primer'!$L$26:$L$30</c:f>
              <c:numCache>
                <c:formatCode>0%</c:formatCode>
                <c:ptCount val="5"/>
                <c:pt idx="0">
                  <c:v>0.39238382513980896</c:v>
                </c:pt>
                <c:pt idx="1">
                  <c:v>0.29363383752481131</c:v>
                </c:pt>
                <c:pt idx="2">
                  <c:v>5.2511923218647429E-2</c:v>
                </c:pt>
                <c:pt idx="3">
                  <c:v>4.8396490161118265E-2</c:v>
                </c:pt>
                <c:pt idx="4">
                  <c:v>0.21307392395561409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F-DB42-B80A-E96D432409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Primary Sector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E-1247-9D91-BAAF55657A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E-1247-9D91-BAAF55657A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E-1247-9D91-BAAF55657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E-1247-9D91-BAAF55657A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1E-1247-9D91-BAAF55657A85}"/>
              </c:ext>
            </c:extLst>
          </c:dPt>
          <c:cat>
            <c:strRef>
              <c:f>'Total Sektor Primer'!$K$35:$K$39</c:f>
              <c:strCache>
                <c:ptCount val="5"/>
                <c:pt idx="0">
                  <c:v>Amerika Serikat / United States of America</c:v>
                </c:pt>
                <c:pt idx="1">
                  <c:v>Singapura / Singapore</c:v>
                </c:pt>
                <c:pt idx="2">
                  <c:v>Malaysia / Malaysia</c:v>
                </c:pt>
                <c:pt idx="3">
                  <c:v>China and Hongkong</c:v>
                </c:pt>
                <c:pt idx="4">
                  <c:v>Others</c:v>
                </c:pt>
              </c:strCache>
            </c:strRef>
          </c:cat>
          <c:val>
            <c:numRef>
              <c:f>'Total Sektor Primer'!$L$35:$L$39</c:f>
              <c:numCache>
                <c:formatCode>0%</c:formatCode>
                <c:ptCount val="5"/>
                <c:pt idx="0">
                  <c:v>0.39238382513980896</c:v>
                </c:pt>
                <c:pt idx="1">
                  <c:v>0.29363383752481131</c:v>
                </c:pt>
                <c:pt idx="2">
                  <c:v>5.2511923218647429E-2</c:v>
                </c:pt>
                <c:pt idx="3">
                  <c:v>5.2442994783201129E-2</c:v>
                </c:pt>
                <c:pt idx="4">
                  <c:v>0.20902741933353119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CE4A-A8C1-9723CCC1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Forestry Sector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6A-764B-8A56-4508CF454E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6A-764B-8A56-4508CF454E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6A-764B-8A56-4508CF454E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6A-764B-8A56-4508CF454E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66A-764B-8A56-4508CF454E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'P- Kehutanan'!$K$13:$K$17</c:f>
              <c:strCache>
                <c:ptCount val="5"/>
                <c:pt idx="0">
                  <c:v>Malaysia / Malaysia</c:v>
                </c:pt>
                <c:pt idx="1">
                  <c:v>Jepang / Japan</c:v>
                </c:pt>
                <c:pt idx="2">
                  <c:v>Seychelles / Seychelles</c:v>
                </c:pt>
                <c:pt idx="3">
                  <c:v>Singapura / Singapore</c:v>
                </c:pt>
                <c:pt idx="4">
                  <c:v>Others</c:v>
                </c:pt>
              </c:strCache>
            </c:strRef>
          </c:cat>
          <c:val>
            <c:numRef>
              <c:f>'P- Kehutanan'!$L$13:$L$17</c:f>
              <c:numCache>
                <c:formatCode>0%</c:formatCode>
                <c:ptCount val="5"/>
                <c:pt idx="0">
                  <c:v>0.46950622377243528</c:v>
                </c:pt>
                <c:pt idx="1">
                  <c:v>0.34637366804602299</c:v>
                </c:pt>
                <c:pt idx="2">
                  <c:v>7.3918497126688243E-2</c:v>
                </c:pt>
                <c:pt idx="3">
                  <c:v>2.9997874707772314E-2</c:v>
                </c:pt>
                <c:pt idx="4">
                  <c:v>8.0203736347081334E-2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6-6146-B924-EE983B526B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Fishery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F5-304F-B66E-00E688210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F5-304F-B66E-00E688210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F5-304F-B66E-00E688210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F5-304F-B66E-00E688210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F5-304F-B66E-00E688210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1F5-304F-B66E-00E6882102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 - Perikanan'!$J$16:$J$20</c:f>
              <c:strCache>
                <c:ptCount val="5"/>
                <c:pt idx="0">
                  <c:v>Swiss / Switzerland</c:v>
                </c:pt>
                <c:pt idx="1">
                  <c:v>R.R. Tiongkok / People's Republic of China</c:v>
                </c:pt>
                <c:pt idx="2">
                  <c:v>Jepang / Japan</c:v>
                </c:pt>
                <c:pt idx="3">
                  <c:v>Amerika Serikat / United States of America</c:v>
                </c:pt>
                <c:pt idx="4">
                  <c:v>Others</c:v>
                </c:pt>
              </c:strCache>
            </c:strRef>
          </c:cat>
          <c:val>
            <c:numRef>
              <c:f>'P - Perikanan'!$K$16:$K$21</c:f>
              <c:numCache>
                <c:formatCode>0%</c:formatCode>
                <c:ptCount val="6"/>
                <c:pt idx="0">
                  <c:v>0.33697966860447048</c:v>
                </c:pt>
                <c:pt idx="1">
                  <c:v>0.17375338079398142</c:v>
                </c:pt>
                <c:pt idx="2">
                  <c:v>0.15827944788136911</c:v>
                </c:pt>
                <c:pt idx="3">
                  <c:v>8.873224111667237E-2</c:v>
                </c:pt>
                <c:pt idx="4">
                  <c:v>0.24225526160350663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F-4C49-8E93-BD166DE591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Mining Industry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33-FD44-871C-2894C6111A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33-FD44-871C-2894C6111A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33-FD44-871C-2894C6111A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33-FD44-871C-2894C6111A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33-FD44-871C-2894C6111A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 - Pertambangan'!$L$14:$L$18</c:f>
              <c:strCache>
                <c:ptCount val="5"/>
                <c:pt idx="0">
                  <c:v>Amerika Serikat / United States of America</c:v>
                </c:pt>
                <c:pt idx="1">
                  <c:v>Singapura / Singapore</c:v>
                </c:pt>
                <c:pt idx="2">
                  <c:v>Australia / Australia</c:v>
                </c:pt>
                <c:pt idx="3">
                  <c:v>Kanada / Canada</c:v>
                </c:pt>
                <c:pt idx="4">
                  <c:v>Others</c:v>
                </c:pt>
              </c:strCache>
            </c:strRef>
          </c:cat>
          <c:val>
            <c:numRef>
              <c:f>'P - Pertambangan'!$M$14:$M$18</c:f>
              <c:numCache>
                <c:formatCode>0%</c:formatCode>
                <c:ptCount val="5"/>
                <c:pt idx="0">
                  <c:v>0.56393176116462773</c:v>
                </c:pt>
                <c:pt idx="1">
                  <c:v>0.16775380715854421</c:v>
                </c:pt>
                <c:pt idx="2">
                  <c:v>6.9209875883907215E-2</c:v>
                </c:pt>
                <c:pt idx="3">
                  <c:v>5.8872647522601761E-2</c:v>
                </c:pt>
                <c:pt idx="4">
                  <c:v>0.14023190827031895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2-5048-A29A-6DB06376CC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Mining Industry, if China and Hongkong 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06-F34E-B5F4-F885782186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06-F34E-B5F4-F885782186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06-F34E-B5F4-F885782186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C06-F34E-B5F4-F885782186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C06-F34E-B5F4-F885782186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 - Pertambangan'!$R$14:$R$18</c:f>
              <c:strCache>
                <c:ptCount val="5"/>
                <c:pt idx="0">
                  <c:v>Amerika Serikat / United States of America</c:v>
                </c:pt>
                <c:pt idx="1">
                  <c:v>Singapura / Singapore</c:v>
                </c:pt>
                <c:pt idx="2">
                  <c:v>Australia / Australia</c:v>
                </c:pt>
                <c:pt idx="3">
                  <c:v>China and Hongkong</c:v>
                </c:pt>
                <c:pt idx="4">
                  <c:v>Others</c:v>
                </c:pt>
              </c:strCache>
            </c:strRef>
          </c:cat>
          <c:val>
            <c:numRef>
              <c:f>'P - Pertambangan'!$S$14:$S$18</c:f>
              <c:numCache>
                <c:formatCode>0%</c:formatCode>
                <c:ptCount val="5"/>
                <c:pt idx="0">
                  <c:v>0.56393176116462773</c:v>
                </c:pt>
                <c:pt idx="1">
                  <c:v>0.16775380715854421</c:v>
                </c:pt>
                <c:pt idx="2">
                  <c:v>6.9209875883907215E-2</c:v>
                </c:pt>
                <c:pt idx="3">
                  <c:v>6.6702179934517297E-2</c:v>
                </c:pt>
                <c:pt idx="4">
                  <c:v>0.13240237585840342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5-4F46-AA96-F80720CA629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Food Crops, Plantation, and Livestock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6A-8C43-A68F-22F54ACA98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6A-8C43-A68F-22F54ACA98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6A-8C43-A68F-22F54ACA98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6A-8C43-A68F-22F54ACA98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6A-8C43-A68F-22F54ACA98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 - Pangan, Perkebunan, Peterna'!$J$12:$J$16</c:f>
              <c:strCache>
                <c:ptCount val="5"/>
                <c:pt idx="0">
                  <c:v>Singapura / Singapore</c:v>
                </c:pt>
                <c:pt idx="1">
                  <c:v>Malaysia / Malaysia</c:v>
                </c:pt>
                <c:pt idx="2">
                  <c:v>Kepulauan Virgin Inggris / British Virgin Islands</c:v>
                </c:pt>
                <c:pt idx="3">
                  <c:v>Inggris / United Kingdom</c:v>
                </c:pt>
                <c:pt idx="4">
                  <c:v>Others</c:v>
                </c:pt>
              </c:strCache>
            </c:strRef>
          </c:cat>
          <c:val>
            <c:numRef>
              <c:f>'P - Pangan, Perkebunan, Peterna'!$K$12:$K$16</c:f>
              <c:numCache>
                <c:formatCode>0%</c:formatCode>
                <c:ptCount val="5"/>
                <c:pt idx="0">
                  <c:v>0.61468033537495004</c:v>
                </c:pt>
                <c:pt idx="1">
                  <c:v>0.1485666888685436</c:v>
                </c:pt>
                <c:pt idx="2">
                  <c:v>8.3828986509417266E-2</c:v>
                </c:pt>
                <c:pt idx="3">
                  <c:v>5.3308558512602057E-2</c:v>
                </c:pt>
                <c:pt idx="4">
                  <c:v>9.9615430734486976E-2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5-9D4D-B2A3-D442FCCBBA4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Secondary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0E-704D-B6B8-B8042CCE86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0E-704D-B6B8-B8042CCE86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0E-704D-B6B8-B8042CCE86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0E-704D-B6B8-B8042CCE86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0E-704D-B6B8-B8042CCE86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0E-704D-B6B8-B8042CCE86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F0E-704D-B6B8-B8042CCE86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F0E-704D-B6B8-B8042CCE86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F0E-704D-B6B8-B8042CCE86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F0E-704D-B6B8-B8042CCE868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F0E-704D-B6B8-B8042CCE868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F0E-704D-B6B8-B8042CCE86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Sektor Sekunder'!$J$122:$J$133</c:f>
              <c:strCache>
                <c:ptCount val="12"/>
                <c:pt idx="0">
                  <c:v>Industri Logam Dasar, Barang Logam, Bukan Mesin dan Peralatannya / Metal Industry not Machinery &amp; Electronic Industry</c:v>
                </c:pt>
                <c:pt idx="1">
                  <c:v>Industri Kimia Dan Farmasi / Chemical and Pharmaceutical Industry</c:v>
                </c:pt>
                <c:pt idx="2">
                  <c:v>Industri Kertas dan Percetakan / Paper and Printing Industry</c:v>
                </c:pt>
                <c:pt idx="3">
                  <c:v>Industri Makanan / Food Industry</c:v>
                </c:pt>
                <c:pt idx="4">
                  <c:v>Industri Kendaraan Bermotor dan Alat Transportasi Lain / Motor Vehicles &amp; Other Transport Equip. Industry</c:v>
                </c:pt>
                <c:pt idx="5">
                  <c:v>Industri  Mesin, Elektronik, Instrumen Kedokteran, Peralatan Listrik, Presisi, Optik dan Jam / Medical Preci. &amp; Optical Instru, Watches &amp; Clock, Machinary, and Electronic Industry</c:v>
                </c:pt>
                <c:pt idx="6">
                  <c:v>Industri Barang dari Kulit dan Alas Kaki / Leather Goods &amp; Footwear Industry</c:v>
                </c:pt>
                <c:pt idx="7">
                  <c:v>Industri Karet dan Plastik / Rubber and Plastic Industry</c:v>
                </c:pt>
                <c:pt idx="8">
                  <c:v>Industri Mineral Non Logam / Non Metallic Mineral Industry</c:v>
                </c:pt>
                <c:pt idx="9">
                  <c:v>Industri Tekstil / Textile Industry</c:v>
                </c:pt>
                <c:pt idx="10">
                  <c:v>Industri Lainnya / Other Industry</c:v>
                </c:pt>
                <c:pt idx="11">
                  <c:v>Industri Kayu / Wood Industry</c:v>
                </c:pt>
              </c:strCache>
            </c:strRef>
          </c:cat>
          <c:val>
            <c:numRef>
              <c:f>'Total Sektor Sekunder'!$K$122:$K$133</c:f>
              <c:numCache>
                <c:formatCode>0%</c:formatCode>
                <c:ptCount val="12"/>
                <c:pt idx="0">
                  <c:v>0.4108500018665211</c:v>
                </c:pt>
                <c:pt idx="1">
                  <c:v>0.16748709826095651</c:v>
                </c:pt>
                <c:pt idx="2">
                  <c:v>0.11958207912467095</c:v>
                </c:pt>
                <c:pt idx="3">
                  <c:v>7.8863661245831579E-2</c:v>
                </c:pt>
                <c:pt idx="4">
                  <c:v>7.1321037205743648E-2</c:v>
                </c:pt>
                <c:pt idx="5">
                  <c:v>5.1529726466296992E-2</c:v>
                </c:pt>
                <c:pt idx="6">
                  <c:v>2.727335911096013E-2</c:v>
                </c:pt>
                <c:pt idx="7">
                  <c:v>2.0070766072202057E-2</c:v>
                </c:pt>
                <c:pt idx="8">
                  <c:v>1.8242959145983111E-2</c:v>
                </c:pt>
                <c:pt idx="9">
                  <c:v>1.5947776028758995E-2</c:v>
                </c:pt>
                <c:pt idx="10">
                  <c:v>1.3331812696644798E-2</c:v>
                </c:pt>
                <c:pt idx="11">
                  <c:v>5.4997227754301128E-3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D-364D-A7F8-F1173E18DAC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Secondary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CF-984A-8EEC-6A1E31F0E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CF-984A-8EEC-6A1E31F0E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CF-984A-8EEC-6A1E31F0E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CF-984A-8EEC-6A1E31F0E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CF-984A-8EEC-6A1E31F0ED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Sektor Sekunder'!$K$6:$K$10</c:f>
              <c:strCache>
                <c:ptCount val="5"/>
                <c:pt idx="0">
                  <c:v>Singapura / Singapore</c:v>
                </c:pt>
                <c:pt idx="1">
                  <c:v>Hongkong, RRT / Hong Kong (SAR)</c:v>
                </c:pt>
                <c:pt idx="2">
                  <c:v>R.R. Tiongkok / People's Republic of China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'Total Sektor Sekunder'!$L$6:$L$10</c:f>
              <c:numCache>
                <c:formatCode>0%</c:formatCode>
                <c:ptCount val="5"/>
                <c:pt idx="0">
                  <c:v>0.281001715003522</c:v>
                </c:pt>
                <c:pt idx="1">
                  <c:v>0.17010389115801236</c:v>
                </c:pt>
                <c:pt idx="2">
                  <c:v>0.16704038799658566</c:v>
                </c:pt>
                <c:pt idx="3">
                  <c:v>0.12576412952129884</c:v>
                </c:pt>
                <c:pt idx="4">
                  <c:v>0.25608987632058122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1-8245-80D8-C7636B348F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Secondary Sector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53-CB4A-9429-D3B7BB68C0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53-CB4A-9429-D3B7BB68C0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53-CB4A-9429-D3B7BB68C0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53-CB4A-9429-D3B7BB68C0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53-CB4A-9429-D3B7BB68C0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Sektor Sekunder'!$K$32:$K$36</c:f>
              <c:strCache>
                <c:ptCount val="5"/>
                <c:pt idx="0">
                  <c:v>China and Hongkong</c:v>
                </c:pt>
                <c:pt idx="1">
                  <c:v>Singapura / Singapore</c:v>
                </c:pt>
                <c:pt idx="2">
                  <c:v>Jepang / Japan</c:v>
                </c:pt>
                <c:pt idx="3">
                  <c:v>Malaysia / Malaysia</c:v>
                </c:pt>
                <c:pt idx="4">
                  <c:v>Others</c:v>
                </c:pt>
              </c:strCache>
            </c:strRef>
          </c:cat>
          <c:val>
            <c:numRef>
              <c:f>'Total Sektor Sekunder'!$L$32:$L$36</c:f>
              <c:numCache>
                <c:formatCode>0%</c:formatCode>
                <c:ptCount val="5"/>
                <c:pt idx="0">
                  <c:v>0.33714427915459799</c:v>
                </c:pt>
                <c:pt idx="1">
                  <c:v>0.281001715003522</c:v>
                </c:pt>
                <c:pt idx="2">
                  <c:v>0.12576412952129884</c:v>
                </c:pt>
                <c:pt idx="3">
                  <c:v>9.1892111105793692E-2</c:v>
                </c:pt>
                <c:pt idx="4">
                  <c:v>0.16419776521478757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1-044D-BC5B-95E3560385C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Textile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F2-424D-ACA7-D46E47ED6F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F2-424D-ACA7-D46E47ED6F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F2-424D-ACA7-D46E47ED6F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F2-424D-ACA7-D46E47ED6F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F2-424D-ACA7-D46E47ED6F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'S-Textile'!$K$10:$K$14</c:f>
              <c:strCache>
                <c:ptCount val="5"/>
                <c:pt idx="0">
                  <c:v>Korea Selatan / South Korea</c:v>
                </c:pt>
                <c:pt idx="1">
                  <c:v>Jepang / Japan</c:v>
                </c:pt>
                <c:pt idx="2">
                  <c:v>R.R. Tiongkok / People's Republic of China</c:v>
                </c:pt>
                <c:pt idx="3">
                  <c:v>Taiwan / Taiwan</c:v>
                </c:pt>
                <c:pt idx="4">
                  <c:v>Others</c:v>
                </c:pt>
              </c:strCache>
            </c:strRef>
          </c:cat>
          <c:val>
            <c:numRef>
              <c:f>'S-Textile'!$L$10:$L$14</c:f>
              <c:numCache>
                <c:formatCode>0%</c:formatCode>
                <c:ptCount val="5"/>
                <c:pt idx="0">
                  <c:v>0.34022129333661166</c:v>
                </c:pt>
                <c:pt idx="1">
                  <c:v>0.13056678414337619</c:v>
                </c:pt>
                <c:pt idx="2">
                  <c:v>0.12990345053684121</c:v>
                </c:pt>
                <c:pt idx="3">
                  <c:v>8.5653088544654782E-2</c:v>
                </c:pt>
                <c:pt idx="4">
                  <c:v>0.31365538343851618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4-324E-9E5D-F7721F02866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Textile Sector (China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A6-DC48-9429-B2055C4846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A6-DC48-9429-B2055C4846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A6-DC48-9429-B2055C4846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A6-DC48-9429-B2055C4846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A6-DC48-9429-B2055C4846A1}"/>
              </c:ext>
            </c:extLst>
          </c:dPt>
          <c:cat>
            <c:strRef>
              <c:f>'S-Textile'!$N$9:$N$13</c:f>
              <c:strCache>
                <c:ptCount val="5"/>
                <c:pt idx="0">
                  <c:v>Korea Selatan / South Korea</c:v>
                </c:pt>
                <c:pt idx="1">
                  <c:v>China and Hongkong combined</c:v>
                </c:pt>
                <c:pt idx="2">
                  <c:v>Jepang / Japan</c:v>
                </c:pt>
                <c:pt idx="3">
                  <c:v>Taiwan / Taiwan</c:v>
                </c:pt>
                <c:pt idx="4">
                  <c:v>Others</c:v>
                </c:pt>
              </c:strCache>
            </c:strRef>
          </c:cat>
          <c:val>
            <c:numRef>
              <c:f>'S-Textile'!$O$9:$O$13</c:f>
              <c:numCache>
                <c:formatCode>0%</c:formatCode>
                <c:ptCount val="5"/>
                <c:pt idx="0">
                  <c:v>0.34022129333661166</c:v>
                </c:pt>
                <c:pt idx="1">
                  <c:v>0.19769986066715839</c:v>
                </c:pt>
                <c:pt idx="2">
                  <c:v>0.13056678414337619</c:v>
                </c:pt>
                <c:pt idx="3">
                  <c:v>8.5653088544654782E-2</c:v>
                </c:pt>
                <c:pt idx="4">
                  <c:v>0.24585897330819895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B-D24B-A908-E653411F9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Non Metallic Mineral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B5-DE40-8F34-4351A27D47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B5-DE40-8F34-4351A27D47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B5-DE40-8F34-4351A27D47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B5-DE40-8F34-4351A27D47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B5-DE40-8F34-4351A27D47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'S-Mineral Non-Logam'!$K$15:$K$19</c:f>
              <c:strCache>
                <c:ptCount val="5"/>
                <c:pt idx="0">
                  <c:v>R.R. Tiongkok / People's Republic of China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'S-Mineral Non-Logam'!$L$15:$L$19</c:f>
              <c:numCache>
                <c:formatCode>0%</c:formatCode>
                <c:ptCount val="5"/>
                <c:pt idx="0">
                  <c:v>0.38372962807352212</c:v>
                </c:pt>
                <c:pt idx="1">
                  <c:v>0.2209473816346148</c:v>
                </c:pt>
                <c:pt idx="2">
                  <c:v>0.11535431709349341</c:v>
                </c:pt>
                <c:pt idx="3">
                  <c:v>9.7089584220585334E-2</c:v>
                </c:pt>
                <c:pt idx="4">
                  <c:v>0.18287908897778438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9-5740-9C7C-B815D96948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Non Metallic Mineral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77-5240-8F14-CEC441D93F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77-5240-8F14-CEC441D93F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77-5240-8F14-CEC441D93F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77-5240-8F14-CEC441D93F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77-5240-8F14-CEC441D93F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'S-Mineral Non-Logam'!$N$6:$N$10</c:f>
              <c:strCache>
                <c:ptCount val="5"/>
                <c:pt idx="0">
                  <c:v>China and Hongkong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'S-Mineral Non-Logam'!$O$6:$O$10</c:f>
              <c:numCache>
                <c:formatCode>0%</c:formatCode>
                <c:ptCount val="5"/>
                <c:pt idx="0">
                  <c:v>0.41908023088899837</c:v>
                </c:pt>
                <c:pt idx="1">
                  <c:v>0.2209473816346148</c:v>
                </c:pt>
                <c:pt idx="2">
                  <c:v>0.11535431709349341</c:v>
                </c:pt>
                <c:pt idx="3">
                  <c:v>9.7089584220585334E-2</c:v>
                </c:pt>
                <c:pt idx="4">
                  <c:v>0.14752848616230807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2-E04D-8DBE-715F6D67BF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Food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41-A049-98E7-FEA592C59E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41-A049-98E7-FEA592C59E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41-A049-98E7-FEA592C59E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41-A049-98E7-FEA592C59E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41-A049-98E7-FEA592C59E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'S-Makanan dan Minuman'!$J$11:$J$15</c:f>
              <c:strCache>
                <c:ptCount val="5"/>
                <c:pt idx="0">
                  <c:v>Singapura / Singapore</c:v>
                </c:pt>
                <c:pt idx="1">
                  <c:v>Malaysia / Malaysia</c:v>
                </c:pt>
                <c:pt idx="2">
                  <c:v>Jepang / Japan</c:v>
                </c:pt>
                <c:pt idx="3">
                  <c:v>Belanda / Netherlands</c:v>
                </c:pt>
                <c:pt idx="4">
                  <c:v>Others</c:v>
                </c:pt>
              </c:strCache>
            </c:strRef>
          </c:cat>
          <c:val>
            <c:numRef>
              <c:f>'S-Makanan dan Minuman'!$K$11:$K$15</c:f>
              <c:numCache>
                <c:formatCode>0%</c:formatCode>
                <c:ptCount val="5"/>
                <c:pt idx="0">
                  <c:v>0.57416697777937109</c:v>
                </c:pt>
                <c:pt idx="1">
                  <c:v>0.10994680978248841</c:v>
                </c:pt>
                <c:pt idx="2">
                  <c:v>5.2667495131769423E-2</c:v>
                </c:pt>
                <c:pt idx="3">
                  <c:v>5.0970227453404168E-2</c:v>
                </c:pt>
                <c:pt idx="4">
                  <c:v>0.21224848985296696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1-654E-866B-1E786990C38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Food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ED-9B43-B2D4-77FC4A98CD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D-9B43-B2D4-77FC4A98CD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ED-9B43-B2D4-77FC4A98CD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ED-9B43-B2D4-77FC4A98CD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ED-9B43-B2D4-77FC4A98CD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'S-Makanan dan Minuman'!$O$11:$O$15</c:f>
              <c:strCache>
                <c:ptCount val="5"/>
                <c:pt idx="0">
                  <c:v>Singapura / Singapore</c:v>
                </c:pt>
                <c:pt idx="1">
                  <c:v>Malaysia / Malaysia</c:v>
                </c:pt>
                <c:pt idx="2">
                  <c:v>Jepang / Japan</c:v>
                </c:pt>
                <c:pt idx="3">
                  <c:v>China and Hongkong</c:v>
                </c:pt>
                <c:pt idx="4">
                  <c:v>Others</c:v>
                </c:pt>
              </c:strCache>
            </c:strRef>
          </c:cat>
          <c:val>
            <c:numRef>
              <c:f>'S-Makanan dan Minuman'!$P$11:$P$15</c:f>
              <c:numCache>
                <c:formatCode>0%</c:formatCode>
                <c:ptCount val="5"/>
                <c:pt idx="0">
                  <c:v>0.57416697777937109</c:v>
                </c:pt>
                <c:pt idx="1">
                  <c:v>0.10994680978248841</c:v>
                </c:pt>
                <c:pt idx="2">
                  <c:v>5.2667495131769423E-2</c:v>
                </c:pt>
                <c:pt idx="3">
                  <c:v>5.3293241597846583E-2</c:v>
                </c:pt>
                <c:pt idx="4">
                  <c:v>0.2099254757085246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9-2A40-8A87-8701540062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</a:t>
            </a:r>
            <a:r>
              <a:rPr lang="en-US" baseline="0"/>
              <a:t> in Metal Industry not Machinery &amp; Electronic Indsutry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48-9A43-90C2-CB0D3586D1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48-9A43-90C2-CB0D3586D1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48-9A43-90C2-CB0D3586D1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48-9A43-90C2-CB0D3586D1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48-9A43-90C2-CB0D3586D187}"/>
              </c:ext>
            </c:extLst>
          </c:dPt>
          <c:cat>
            <c:strRef>
              <c:f>'S-Industri Logam Dasar'!$L$12:$L$16</c:f>
              <c:strCache>
                <c:ptCount val="5"/>
                <c:pt idx="0">
                  <c:v>Hongkong, RRT / Hong Kong (SAR)</c:v>
                </c:pt>
                <c:pt idx="1">
                  <c:v>Singapura / Singapore</c:v>
                </c:pt>
                <c:pt idx="2">
                  <c:v>R.R. Tiongkok / People's Republic of China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'S-Industri Logam Dasar'!$M$12:$M$16</c:f>
              <c:numCache>
                <c:formatCode>0%</c:formatCode>
                <c:ptCount val="5"/>
                <c:pt idx="0">
                  <c:v>0.31608816308330268</c:v>
                </c:pt>
                <c:pt idx="1">
                  <c:v>0.30896468565399249</c:v>
                </c:pt>
                <c:pt idx="2">
                  <c:v>0.29057287967599699</c:v>
                </c:pt>
                <c:pt idx="3">
                  <c:v>4.7722506280871185E-2</c:v>
                </c:pt>
                <c:pt idx="4">
                  <c:v>3.6651765305836692E-2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6-154D-A74C-05C9F113A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Metal Industry not Machinery &amp; Electronic Indsutry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0-B04D-869A-7835FAE87C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0-B04D-869A-7835FAE87C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30-B04D-869A-7835FAE87C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30-B04D-869A-7835FAE87C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30-B04D-869A-7835FAE87C0B}"/>
              </c:ext>
            </c:extLst>
          </c:dPt>
          <c:cat>
            <c:strRef>
              <c:f>'S-Industri Logam Dasar'!$P$12:$P$16</c:f>
              <c:strCache>
                <c:ptCount val="5"/>
                <c:pt idx="0">
                  <c:v>China and Hongkong</c:v>
                </c:pt>
                <c:pt idx="1">
                  <c:v>Singapura / Singapore</c:v>
                </c:pt>
                <c:pt idx="2">
                  <c:v>Jepang / Japan</c:v>
                </c:pt>
                <c:pt idx="3">
                  <c:v>Amerika Serikat / United States of America</c:v>
                </c:pt>
                <c:pt idx="4">
                  <c:v>Others</c:v>
                </c:pt>
              </c:strCache>
            </c:strRef>
          </c:cat>
          <c:val>
            <c:numRef>
              <c:f>'S-Industri Logam Dasar'!$Q$12:$Q$16</c:f>
              <c:numCache>
                <c:formatCode>0%</c:formatCode>
                <c:ptCount val="5"/>
                <c:pt idx="0">
                  <c:v>0.60666104275929966</c:v>
                </c:pt>
                <c:pt idx="1">
                  <c:v>0.30896468565399249</c:v>
                </c:pt>
                <c:pt idx="2">
                  <c:v>4.7722506280871185E-2</c:v>
                </c:pt>
                <c:pt idx="3">
                  <c:v>1.6634676398596997E-2</c:v>
                </c:pt>
                <c:pt idx="4">
                  <c:v>2.0017088907239744E-2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E-1B48-B309-5AE532A5D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Other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8-704C-B022-99405BE53D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8-704C-B022-99405BE53D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08-704C-B022-99405BE53D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08-704C-B022-99405BE53D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08-704C-B022-99405BE53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'S-Industri Lainnya'!$K$12:$K$16</c:f>
              <c:strCache>
                <c:ptCount val="5"/>
                <c:pt idx="0">
                  <c:v>Korea Selatan / South Korea</c:v>
                </c:pt>
                <c:pt idx="1">
                  <c:v>Singapura / Singapore</c:v>
                </c:pt>
                <c:pt idx="2">
                  <c:v>Hongkong, RRT / Hong Kong (SAR)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'S-Industri Lainnya'!$L$12:$L$16</c:f>
              <c:numCache>
                <c:formatCode>0%</c:formatCode>
                <c:ptCount val="5"/>
                <c:pt idx="0">
                  <c:v>0.26360820338093255</c:v>
                </c:pt>
                <c:pt idx="1">
                  <c:v>0.17593236043548768</c:v>
                </c:pt>
                <c:pt idx="2">
                  <c:v>0.13289812808932719</c:v>
                </c:pt>
                <c:pt idx="3">
                  <c:v>0.11358971905391624</c:v>
                </c:pt>
                <c:pt idx="4">
                  <c:v>0.31397158904033629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6-9E43-AC07-55474FCE80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Other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57-F343-9E9E-4D3D07C18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57-F343-9E9E-4D3D07C18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57-F343-9E9E-4D3D07C18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57-F343-9E9E-4D3D07C18E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57-F343-9E9E-4D3D07C18E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'S-Industri Lainnya'!$O$12:$O$16</c:f>
              <c:strCache>
                <c:ptCount val="5"/>
                <c:pt idx="0">
                  <c:v>Korea Selatan / South Korea</c:v>
                </c:pt>
                <c:pt idx="1">
                  <c:v>China and Hongkong</c:v>
                </c:pt>
                <c:pt idx="2">
                  <c:v>Singapura / Singapore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'S-Industri Lainnya'!$P$12:$P$16</c:f>
              <c:numCache>
                <c:formatCode>0%</c:formatCode>
                <c:ptCount val="5"/>
                <c:pt idx="0">
                  <c:v>0.26360820338093255</c:v>
                </c:pt>
                <c:pt idx="1">
                  <c:v>0.23645898858573206</c:v>
                </c:pt>
                <c:pt idx="2">
                  <c:v>0.17593236043548768</c:v>
                </c:pt>
                <c:pt idx="3">
                  <c:v>0.11358971905391624</c:v>
                </c:pt>
                <c:pt idx="4">
                  <c:v>0.2104107285439315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F-3A45-8215-9814C253370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</a:t>
            </a:r>
            <a:r>
              <a:rPr lang="en-US" baseline="0"/>
              <a:t> Chemical and Pharmaceutical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0E-D94F-8D0D-169416753D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0E-D94F-8D0D-169416753D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0E-D94F-8D0D-169416753D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0E-D94F-8D0D-169416753D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0E-D94F-8D0D-169416753D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'S-Kimia dan Farmasi'!$K$11:$K$15</c:f>
              <c:strCache>
                <c:ptCount val="5"/>
                <c:pt idx="0">
                  <c:v>Malaysia / Malaysia</c:v>
                </c:pt>
                <c:pt idx="1">
                  <c:v>R.R. Tiongkok / People's Republic of China</c:v>
                </c:pt>
                <c:pt idx="2">
                  <c:v>Belanda / Netherlands</c:v>
                </c:pt>
                <c:pt idx="3">
                  <c:v>Hongkong, RRT / Hong Kong (SAR)</c:v>
                </c:pt>
                <c:pt idx="4">
                  <c:v>Others</c:v>
                </c:pt>
              </c:strCache>
            </c:strRef>
          </c:cat>
          <c:val>
            <c:numRef>
              <c:f>'S-Kimia dan Farmasi'!$L$11:$L$15</c:f>
              <c:numCache>
                <c:formatCode>0%</c:formatCode>
                <c:ptCount val="5"/>
                <c:pt idx="0">
                  <c:v>0.31917404304138991</c:v>
                </c:pt>
                <c:pt idx="1">
                  <c:v>0.15938161736439699</c:v>
                </c:pt>
                <c:pt idx="2">
                  <c:v>0.11370776603355288</c:v>
                </c:pt>
                <c:pt idx="3">
                  <c:v>0.10332902907224245</c:v>
                </c:pt>
                <c:pt idx="4">
                  <c:v>0.30440754448841778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5-7E4E-9D99-2CFFE67C683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Chemical and Pharmaceutical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B8-754E-AA8B-1270D95A6F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B8-754E-AA8B-1270D95A6F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B8-754E-AA8B-1270D95A6F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B8-754E-AA8B-1270D95A6F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B8-754E-AA8B-1270D95A6F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'S-Kimia dan Farmasi'!$P$11:$P$15</c:f>
              <c:strCache>
                <c:ptCount val="5"/>
                <c:pt idx="0">
                  <c:v>Malaysia / Malaysia</c:v>
                </c:pt>
                <c:pt idx="1">
                  <c:v>China and Hongkong</c:v>
                </c:pt>
                <c:pt idx="2">
                  <c:v>Belanda / Netherlands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'S-Kimia dan Farmasi'!$Q$11:$Q$15</c:f>
              <c:numCache>
                <c:formatCode>0%</c:formatCode>
                <c:ptCount val="5"/>
                <c:pt idx="0">
                  <c:v>0.31917404304138991</c:v>
                </c:pt>
                <c:pt idx="1">
                  <c:v>0.26271064643663944</c:v>
                </c:pt>
                <c:pt idx="2">
                  <c:v>0.11370776603355288</c:v>
                </c:pt>
                <c:pt idx="3">
                  <c:v>8.63946113936499E-2</c:v>
                </c:pt>
                <c:pt idx="4">
                  <c:v>0.21801293309476777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3F48-A3C0-4FE11AFE922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Paper and Printing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33-D14E-8C63-5249DCE626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33-D14E-8C63-5249DCE626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33-D14E-8C63-5249DCE626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33-D14E-8C63-5249DCE626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33-D14E-8C63-5249DCE62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'S-Kertas dan Percetakan'!$J$12:$J$16</c:f>
              <c:strCache>
                <c:ptCount val="5"/>
                <c:pt idx="0">
                  <c:v>Singapura / Singapore</c:v>
                </c:pt>
                <c:pt idx="1">
                  <c:v>Malaysia / Malaysia</c:v>
                </c:pt>
                <c:pt idx="2">
                  <c:v>Bermuda / Bermuda</c:v>
                </c:pt>
                <c:pt idx="3">
                  <c:v>Hongkong, RRT / Hong Kong (SAR)</c:v>
                </c:pt>
                <c:pt idx="4">
                  <c:v>Others</c:v>
                </c:pt>
              </c:strCache>
            </c:strRef>
          </c:cat>
          <c:val>
            <c:numRef>
              <c:f>'S-Kertas dan Percetakan'!$K$12:$K$16</c:f>
              <c:numCache>
                <c:formatCode>0%</c:formatCode>
                <c:ptCount val="5"/>
                <c:pt idx="0">
                  <c:v>0.62070281193329202</c:v>
                </c:pt>
                <c:pt idx="1">
                  <c:v>0.23205666679025386</c:v>
                </c:pt>
                <c:pt idx="2">
                  <c:v>5.6511606812028443E-2</c:v>
                </c:pt>
                <c:pt idx="3">
                  <c:v>4.5593326575683248E-2</c:v>
                </c:pt>
                <c:pt idx="4">
                  <c:v>4.513558788874239E-2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8-174A-831E-FE9A9527FAA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Motor Vehicles &amp; Other Transport Equip.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57-C948-BF78-C3AB949CA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57-C948-BF78-C3AB949CA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57-C948-BF78-C3AB949CA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57-C948-BF78-C3AB949CA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057-C948-BF78-C3AB949CADF0}"/>
              </c:ext>
            </c:extLst>
          </c:dPt>
          <c:cat>
            <c:strRef>
              <c:f>'S-Kendaraan Bermotor'!$L$14:$L$18</c:f>
              <c:strCache>
                <c:ptCount val="5"/>
                <c:pt idx="0">
                  <c:v>Jepang / Japan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R.R. Tiongkok / People's Republic of China</c:v>
                </c:pt>
                <c:pt idx="4">
                  <c:v>Others</c:v>
                </c:pt>
              </c:strCache>
            </c:strRef>
          </c:cat>
          <c:val>
            <c:numRef>
              <c:f>'S-Kendaraan Bermotor'!$M$14:$M$18</c:f>
              <c:numCache>
                <c:formatCode>0%</c:formatCode>
                <c:ptCount val="5"/>
                <c:pt idx="0">
                  <c:v>0.85785740054964799</c:v>
                </c:pt>
                <c:pt idx="1">
                  <c:v>4.8384312674465191E-2</c:v>
                </c:pt>
                <c:pt idx="2">
                  <c:v>2.8020677341573458E-2</c:v>
                </c:pt>
                <c:pt idx="3">
                  <c:v>2.107974960973653E-2</c:v>
                </c:pt>
                <c:pt idx="4">
                  <c:v>4.4657859824576818E-2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E-664D-81FE-4259F4B1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Motor Vehicles &amp; Other Transport Equip.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A-454E-B159-DD3007FC5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A-454E-B159-DD3007FC51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A-454E-B159-DD3007FC51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A-454E-B159-DD3007FC51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A-454E-B159-DD3007FC519C}"/>
              </c:ext>
            </c:extLst>
          </c:dPt>
          <c:cat>
            <c:strRef>
              <c:f>'S-Kendaraan Bermotor'!$O$14:$O$18</c:f>
              <c:strCache>
                <c:ptCount val="5"/>
                <c:pt idx="0">
                  <c:v>Jepang / Japan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China and Hongkong </c:v>
                </c:pt>
                <c:pt idx="4">
                  <c:v>Others</c:v>
                </c:pt>
              </c:strCache>
            </c:strRef>
          </c:cat>
          <c:val>
            <c:numRef>
              <c:f>'S-Kendaraan Bermotor'!$P$14:$P$18</c:f>
              <c:numCache>
                <c:formatCode>0%</c:formatCode>
                <c:ptCount val="5"/>
                <c:pt idx="0">
                  <c:v>0.85785740054964799</c:v>
                </c:pt>
                <c:pt idx="1">
                  <c:v>4.8384312674465191E-2</c:v>
                </c:pt>
                <c:pt idx="2">
                  <c:v>2.8020677341573458E-2</c:v>
                </c:pt>
                <c:pt idx="3">
                  <c:v>2.7107610868203395E-2</c:v>
                </c:pt>
                <c:pt idx="4">
                  <c:v>3.8629998566110046E-2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5-3B48-8E8D-11F665E8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Wood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14-0B48-A5B2-17E7F635F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14-0B48-A5B2-17E7F635F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14-0B48-A5B2-17E7F635F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14-0B48-A5B2-17E7F635FF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14-0B48-A5B2-17E7F635FF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'S-Kayu'!$O$11:$O$15</c:f>
              <c:strCache>
                <c:ptCount val="5"/>
                <c:pt idx="0">
                  <c:v>Jepang / Japan</c:v>
                </c:pt>
                <c:pt idx="1">
                  <c:v>China and Hongkong</c:v>
                </c:pt>
                <c:pt idx="2">
                  <c:v>Malaysia / Malaysia</c:v>
                </c:pt>
                <c:pt idx="3">
                  <c:v>Singapura / Singapore</c:v>
                </c:pt>
                <c:pt idx="4">
                  <c:v>Others</c:v>
                </c:pt>
              </c:strCache>
            </c:strRef>
          </c:cat>
          <c:val>
            <c:numRef>
              <c:f>'S-Kayu'!$P$11:$P$15</c:f>
              <c:numCache>
                <c:formatCode>0%</c:formatCode>
                <c:ptCount val="5"/>
                <c:pt idx="0">
                  <c:v>0.30664775492820634</c:v>
                </c:pt>
                <c:pt idx="1">
                  <c:v>0.2842122475054758</c:v>
                </c:pt>
                <c:pt idx="2">
                  <c:v>0.11813942463697574</c:v>
                </c:pt>
                <c:pt idx="3">
                  <c:v>0.10942189908331305</c:v>
                </c:pt>
                <c:pt idx="4">
                  <c:v>0.1815786738460291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C-F445-BB2E-7B4D09A1410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Wood Industry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89-8A4F-AA1F-56CD235AC1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89-8A4F-AA1F-56CD235AC1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89-8A4F-AA1F-56CD235AC1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89-8A4F-AA1F-56CD235AC1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89-8A4F-AA1F-56CD235AC1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'S-Kayu'!$K$11:$K$15</c:f>
              <c:strCache>
                <c:ptCount val="5"/>
                <c:pt idx="0">
                  <c:v>Jepang / Japan</c:v>
                </c:pt>
                <c:pt idx="1">
                  <c:v>R.R. Tiongkok / People's Republic of China</c:v>
                </c:pt>
                <c:pt idx="2">
                  <c:v>Malaysia / Malaysia</c:v>
                </c:pt>
                <c:pt idx="3">
                  <c:v>Singapura / Singapore</c:v>
                </c:pt>
                <c:pt idx="4">
                  <c:v>Others</c:v>
                </c:pt>
              </c:strCache>
            </c:strRef>
          </c:cat>
          <c:val>
            <c:numRef>
              <c:f>'S-Kayu'!$L$11:$L$15</c:f>
              <c:numCache>
                <c:formatCode>0%</c:formatCode>
                <c:ptCount val="5"/>
                <c:pt idx="0">
                  <c:v>0.30664775492820634</c:v>
                </c:pt>
                <c:pt idx="1">
                  <c:v>0.24764934189178225</c:v>
                </c:pt>
                <c:pt idx="2">
                  <c:v>0.11813942463697574</c:v>
                </c:pt>
                <c:pt idx="3">
                  <c:v>0.10942189908331305</c:v>
                </c:pt>
                <c:pt idx="4">
                  <c:v>0.21814157945972268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E-0447-BB03-789B5C7248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Rubber and Plastic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30-2B46-A9EC-94AF73251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30-2B46-A9EC-94AF73251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0-2B46-A9EC-94AF73251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30-2B46-A9EC-94AF73251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30-2B46-A9EC-94AF732516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 Karet dan Plastik'!$L$10:$L$14</c:f>
              <c:strCache>
                <c:ptCount val="5"/>
                <c:pt idx="0">
                  <c:v>Jepang / Japan</c:v>
                </c:pt>
                <c:pt idx="1">
                  <c:v>Singapura / Singapore</c:v>
                </c:pt>
                <c:pt idx="2">
                  <c:v>Hongkong, RRT / Hong Kong (SAR)</c:v>
                </c:pt>
                <c:pt idx="3">
                  <c:v>Korea Selatan / South Korea</c:v>
                </c:pt>
                <c:pt idx="4">
                  <c:v>Others</c:v>
                </c:pt>
              </c:strCache>
            </c:strRef>
          </c:cat>
          <c:val>
            <c:numRef>
              <c:f>'S- Karet dan Plastik'!$M$10:$M$14</c:f>
              <c:numCache>
                <c:formatCode>0%</c:formatCode>
                <c:ptCount val="5"/>
                <c:pt idx="0">
                  <c:v>0.39115825120479314</c:v>
                </c:pt>
                <c:pt idx="1">
                  <c:v>0.15112820735466503</c:v>
                </c:pt>
                <c:pt idx="2">
                  <c:v>0.13331932444753181</c:v>
                </c:pt>
                <c:pt idx="3">
                  <c:v>7.3411192636651759E-2</c:v>
                </c:pt>
                <c:pt idx="4">
                  <c:v>0.25098302435635822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D-3944-A7F6-5E034A2EC05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Rubber and Plastic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20-CC4E-B0C2-E733B249CB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20-CC4E-B0C2-E733B249CB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20-CC4E-B0C2-E733B249CB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20-CC4E-B0C2-E733B249CB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20-CC4E-B0C2-E733B249CB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 Karet dan Plastik'!$O$10:$O$14</c:f>
              <c:strCache>
                <c:ptCount val="5"/>
                <c:pt idx="0">
                  <c:v>Jepang / Japan</c:v>
                </c:pt>
                <c:pt idx="1">
                  <c:v>China and Hongkong</c:v>
                </c:pt>
                <c:pt idx="2">
                  <c:v>Singapura / Singapore</c:v>
                </c:pt>
                <c:pt idx="3">
                  <c:v>Korea Selatan / South Korea</c:v>
                </c:pt>
                <c:pt idx="4">
                  <c:v>Others</c:v>
                </c:pt>
              </c:strCache>
            </c:strRef>
          </c:cat>
          <c:val>
            <c:numRef>
              <c:f>'S- Karet dan Plastik'!$P$10:$P$14</c:f>
              <c:numCache>
                <c:formatCode>0%</c:formatCode>
                <c:ptCount val="5"/>
                <c:pt idx="0">
                  <c:v>0.39115825120479314</c:v>
                </c:pt>
                <c:pt idx="1">
                  <c:v>0.1759961793947814</c:v>
                </c:pt>
                <c:pt idx="2">
                  <c:v>0.15112820735466503</c:v>
                </c:pt>
                <c:pt idx="3">
                  <c:v>7.3411192636651759E-2</c:v>
                </c:pt>
                <c:pt idx="4">
                  <c:v>0.20830616940910862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5-BF45-AD79-20433B9CC6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Leather Goods &amp; Footwear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83-3740-9317-E8B993220B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83-3740-9317-E8B993220B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83-3740-9317-E8B993220B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83-3740-9317-E8B993220B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83-3740-9317-E8B993220B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'S-Barang dan Alas Kaki'!$M$11:$M$15</c:f>
              <c:strCache>
                <c:ptCount val="5"/>
                <c:pt idx="0">
                  <c:v>Kepulauan Virgin Inggris / British Virgin Islands</c:v>
                </c:pt>
                <c:pt idx="1">
                  <c:v>Korea Selatan / South Korea</c:v>
                </c:pt>
                <c:pt idx="2">
                  <c:v>Hongkong, RRT / Hong Kong (SAR)</c:v>
                </c:pt>
                <c:pt idx="3">
                  <c:v>Samoa Barat / Western Samoa</c:v>
                </c:pt>
                <c:pt idx="4">
                  <c:v>Others</c:v>
                </c:pt>
              </c:strCache>
            </c:strRef>
          </c:cat>
          <c:val>
            <c:numRef>
              <c:f>'S-Barang dan Alas Kaki'!$N$11:$N$15</c:f>
              <c:numCache>
                <c:formatCode>0%</c:formatCode>
                <c:ptCount val="5"/>
                <c:pt idx="0">
                  <c:v>0.3102616025882291</c:v>
                </c:pt>
                <c:pt idx="1">
                  <c:v>0.21619240720517388</c:v>
                </c:pt>
                <c:pt idx="2">
                  <c:v>0.21347727152187537</c:v>
                </c:pt>
                <c:pt idx="3">
                  <c:v>6.2374123843159844E-2</c:v>
                </c:pt>
                <c:pt idx="4">
                  <c:v>0.19769459484156182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7-3945-A9AE-FC8965488D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Leather Goods &amp; Footwear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DE-DA4D-A2B5-57D7E3AF63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DE-DA4D-A2B5-57D7E3AF63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DE-DA4D-A2B5-57D7E3AF63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DE-DA4D-A2B5-57D7E3AF63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DE-DA4D-A2B5-57D7E3AF63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'S-Barang dan Alas Kaki'!$P$11:$P$15</c:f>
              <c:strCache>
                <c:ptCount val="5"/>
                <c:pt idx="0">
                  <c:v>Kepulauan Virgin Inggris / British Virgin Islands</c:v>
                </c:pt>
                <c:pt idx="1">
                  <c:v>China and Hongkong</c:v>
                </c:pt>
                <c:pt idx="2">
                  <c:v>Korea Selatan / South Korea</c:v>
                </c:pt>
                <c:pt idx="3">
                  <c:v>Samoa Barat / Western Samoa</c:v>
                </c:pt>
                <c:pt idx="4">
                  <c:v>Others</c:v>
                </c:pt>
              </c:strCache>
            </c:strRef>
          </c:cat>
          <c:val>
            <c:numRef>
              <c:f>'S-Barang dan Alas Kaki'!$Q$11:$Q$15</c:f>
              <c:numCache>
                <c:formatCode>0%</c:formatCode>
                <c:ptCount val="5"/>
                <c:pt idx="0">
                  <c:v>0.3102616025882291</c:v>
                </c:pt>
                <c:pt idx="1">
                  <c:v>0.27337013580790459</c:v>
                </c:pt>
                <c:pt idx="2">
                  <c:v>0.21619240720517388</c:v>
                </c:pt>
                <c:pt idx="3">
                  <c:v>6.2374123843159844E-2</c:v>
                </c:pt>
                <c:pt idx="4">
                  <c:v>0.13780173055553258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B-FA4A-BDED-10D0624396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FDI in Medical Preci. &amp; Optical Instru, Watches &amp; Clock, Machinary, and Electronic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A4-7E4B-B4BE-E40E7E88FF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A4-7E4B-B4BE-E40E7E88FF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A4-7E4B-B4BE-E40E7E88FF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A4-7E4B-B4BE-E40E7E88FF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A4-7E4B-B4BE-E40E7E88FF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 - Mesin, Elektronik'!$L$9:$L$13</c:f>
              <c:strCache>
                <c:ptCount val="5"/>
                <c:pt idx="0">
                  <c:v>Korea Selatan / South Korea</c:v>
                </c:pt>
                <c:pt idx="1">
                  <c:v>Singapura / Singapore</c:v>
                </c:pt>
                <c:pt idx="2">
                  <c:v>Jepang / Japan</c:v>
                </c:pt>
                <c:pt idx="3">
                  <c:v>Hongkong, RRT / Hong Kong (SAR)</c:v>
                </c:pt>
                <c:pt idx="4">
                  <c:v>Others</c:v>
                </c:pt>
              </c:strCache>
            </c:strRef>
          </c:cat>
          <c:val>
            <c:numRef>
              <c:f>'S - Mesin, Elektronik'!$M$9:$M$13</c:f>
              <c:numCache>
                <c:formatCode>0%</c:formatCode>
                <c:ptCount val="5"/>
                <c:pt idx="0">
                  <c:v>0.41246976493030224</c:v>
                </c:pt>
                <c:pt idx="1">
                  <c:v>0.22078346464762008</c:v>
                </c:pt>
                <c:pt idx="2">
                  <c:v>0.16826435632708178</c:v>
                </c:pt>
                <c:pt idx="3">
                  <c:v>5.985588358780318E-2</c:v>
                </c:pt>
                <c:pt idx="4">
                  <c:v>0.13862653050719276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0-664B-B716-830D1426D2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Medical Preci. &amp; Optical Instru, Watches &amp; Clock, Machinary, and Electronic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1F-954B-9886-F69AD10946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1F-954B-9886-F69AD10946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1F-954B-9886-F69AD10946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1F-954B-9886-F69AD10946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1F-954B-9886-F69AD10946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 - Mesin, Elektronik'!$L$17:$L$21</c:f>
              <c:strCache>
                <c:ptCount val="5"/>
                <c:pt idx="0">
                  <c:v>Korea Selatan / South Korea</c:v>
                </c:pt>
                <c:pt idx="1">
                  <c:v>Singapura / Singapore</c:v>
                </c:pt>
                <c:pt idx="2">
                  <c:v>Jepang / Japan</c:v>
                </c:pt>
                <c:pt idx="3">
                  <c:v>China and Hongkong</c:v>
                </c:pt>
                <c:pt idx="4">
                  <c:v>Others</c:v>
                </c:pt>
              </c:strCache>
            </c:strRef>
          </c:cat>
          <c:val>
            <c:numRef>
              <c:f>'S - Mesin, Elektronik'!$M$17:$M$21</c:f>
              <c:numCache>
                <c:formatCode>0%</c:formatCode>
                <c:ptCount val="5"/>
                <c:pt idx="0">
                  <c:v>0.41246976493030224</c:v>
                </c:pt>
                <c:pt idx="1">
                  <c:v>0.22078346464762008</c:v>
                </c:pt>
                <c:pt idx="2">
                  <c:v>0.16826435632708178</c:v>
                </c:pt>
                <c:pt idx="3">
                  <c:v>0.10162081416052757</c:v>
                </c:pt>
                <c:pt idx="4">
                  <c:v>9.6861599934468301E-2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4-C840-83BF-99250159EF6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Tertiary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E-E24B-AD1D-EFF6AD6E6F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E-E24B-AD1D-EFF6AD6E6F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4E-E24B-AD1D-EFF6AD6E6F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4E-E24B-AD1D-EFF6AD6E6F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4E-E24B-AD1D-EFF6AD6E6F5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C4E-E24B-AD1D-EFF6AD6E6F5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C4E-E24B-AD1D-EFF6AD6E6F5D}"/>
              </c:ext>
            </c:extLst>
          </c:dPt>
          <c:cat>
            <c:strRef>
              <c:f>'Total Tersier'!$F$196:$F$202</c:f>
              <c:strCache>
                <c:ptCount val="7"/>
                <c:pt idx="0">
                  <c:v>Transportasi, Gudang dan Telekomunikasi / Transport, Storage &amp; Communication</c:v>
                </c:pt>
                <c:pt idx="1">
                  <c:v>Listrik, Gas dan Air / Electricity, Gas &amp; Water Supply</c:v>
                </c:pt>
                <c:pt idx="2">
                  <c:v>Perumahan, Kawasan Industri dan Perkantoran / Real Estate, Ind. Estate &amp; Business Activities</c:v>
                </c:pt>
                <c:pt idx="3">
                  <c:v>Jasa Lainnya / Other Services</c:v>
                </c:pt>
                <c:pt idx="4">
                  <c:v>Perdagangan dan Reparasi / Trade &amp; Repair</c:v>
                </c:pt>
                <c:pt idx="5">
                  <c:v>Hotel dan Restoran / Hotel &amp; Restaurant</c:v>
                </c:pt>
                <c:pt idx="6">
                  <c:v>Konstruksi / Construction</c:v>
                </c:pt>
              </c:strCache>
            </c:strRef>
          </c:cat>
          <c:val>
            <c:numRef>
              <c:f>'Total Tersier'!$G$196:$G$202</c:f>
              <c:numCache>
                <c:formatCode>0%</c:formatCode>
                <c:ptCount val="7"/>
                <c:pt idx="0">
                  <c:v>0.37954151533928676</c:v>
                </c:pt>
                <c:pt idx="1">
                  <c:v>0.18533611269676017</c:v>
                </c:pt>
                <c:pt idx="2">
                  <c:v>0.17400937967229943</c:v>
                </c:pt>
                <c:pt idx="3">
                  <c:v>0.12345321376473356</c:v>
                </c:pt>
                <c:pt idx="4">
                  <c:v>6.3790487871472679E-2</c:v>
                </c:pt>
                <c:pt idx="5">
                  <c:v>5.482387023520717E-2</c:v>
                </c:pt>
                <c:pt idx="6">
                  <c:v>1.9045420420240287E-2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5-0F48-94BB-26A9A3093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Tertiary Sector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7E-2040-B38A-9E7CB10527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7E-2040-B38A-9E7CB10527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7E-2040-B38A-9E7CB10527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7E-2040-B38A-9E7CB10527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7E-2040-B38A-9E7CB10527C2}"/>
              </c:ext>
            </c:extLst>
          </c:dPt>
          <c:cat>
            <c:strRef>
              <c:f>'Total Tersier'!$L$11:$L$15</c:f>
              <c:strCache>
                <c:ptCount val="5"/>
                <c:pt idx="0">
                  <c:v>Singapura / Singapore</c:v>
                </c:pt>
                <c:pt idx="1">
                  <c:v>R.R. Tiongkok / People's Republic of China</c:v>
                </c:pt>
                <c:pt idx="2">
                  <c:v>Hongkong, RRT / Hong Kong (SAR)</c:v>
                </c:pt>
                <c:pt idx="3">
                  <c:v>Malaysia / Malaysia</c:v>
                </c:pt>
                <c:pt idx="4">
                  <c:v>Others</c:v>
                </c:pt>
              </c:strCache>
            </c:strRef>
          </c:cat>
          <c:val>
            <c:numRef>
              <c:f>'Total Tersier'!$M$11:$M$15</c:f>
              <c:numCache>
                <c:formatCode>0%</c:formatCode>
                <c:ptCount val="5"/>
                <c:pt idx="0">
                  <c:v>0.35834353083084053</c:v>
                </c:pt>
                <c:pt idx="1">
                  <c:v>0.16976954891379828</c:v>
                </c:pt>
                <c:pt idx="2">
                  <c:v>9.4832992543353881E-2</c:v>
                </c:pt>
                <c:pt idx="3">
                  <c:v>7.2161203204922433E-2</c:v>
                </c:pt>
                <c:pt idx="4">
                  <c:v>0.30489272450708482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2-324C-9D6E-3E8F0DCFF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Tertiary Sector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7-0144-9B8D-62BEE42AF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7-0144-9B8D-62BEE42AF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7-0144-9B8D-62BEE42AFF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7-0144-9B8D-62BEE42AFF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7-0144-9B8D-62BEE42AF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Tersier'!$R$11:$R$15</c:f>
              <c:strCache>
                <c:ptCount val="5"/>
                <c:pt idx="0">
                  <c:v>Singapura / Singapore</c:v>
                </c:pt>
                <c:pt idx="1">
                  <c:v>China and Hongkong</c:v>
                </c:pt>
                <c:pt idx="2">
                  <c:v>Malaysia / Malaysia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'Total Tersier'!$S$11:$S$15</c:f>
              <c:numCache>
                <c:formatCode>0%</c:formatCode>
                <c:ptCount val="5"/>
                <c:pt idx="0">
                  <c:v>0.35834353083084053</c:v>
                </c:pt>
                <c:pt idx="1">
                  <c:v>0.26460254145715217</c:v>
                </c:pt>
                <c:pt idx="2">
                  <c:v>7.2161203204922433E-2</c:v>
                </c:pt>
                <c:pt idx="3">
                  <c:v>6.6801245629522013E-2</c:v>
                </c:pt>
                <c:pt idx="4">
                  <c:v>0.23809147887756277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F-8C4E-B36F-C50347B3365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 Transport, Storage &amp; Communication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FD-D742-9EFB-37026C8D49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FD-D742-9EFB-37026C8D49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FD-D742-9EFB-37026C8D49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FD-D742-9EFB-37026C8D49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FD-D742-9EFB-37026C8D49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'T-Transportasi, Gudang, Telk'!$L$11:$L$15</c:f>
              <c:strCache>
                <c:ptCount val="5"/>
                <c:pt idx="0">
                  <c:v>Singapura / Singapore</c:v>
                </c:pt>
                <c:pt idx="1">
                  <c:v>R.R. Tiongkok / People's Republic of China</c:v>
                </c:pt>
                <c:pt idx="2">
                  <c:v>Malaysia / Malaysia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'T-Transportasi, Gudang, Telk'!$M$11:$M$15</c:f>
              <c:numCache>
                <c:formatCode>0%</c:formatCode>
                <c:ptCount val="5"/>
                <c:pt idx="0">
                  <c:v>0.43462805711581676</c:v>
                </c:pt>
                <c:pt idx="1">
                  <c:v>0.27112062389613917</c:v>
                </c:pt>
                <c:pt idx="2">
                  <c:v>0.15429780529300519</c:v>
                </c:pt>
                <c:pt idx="3">
                  <c:v>5.3136463274435435E-2</c:v>
                </c:pt>
                <c:pt idx="4">
                  <c:v>8.6817050420603392E-2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1046-B78C-E599EDD356F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 Transport, Storage &amp; Communication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5B-1448-B8DD-F2AE64D840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5B-1448-B8DD-F2AE64D840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5B-1448-B8DD-F2AE64D840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5B-1448-B8DD-F2AE64D840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5B-1448-B8DD-F2AE64D840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'T-Transportasi, Gudang, Telk'!$P$11:$P$15</c:f>
              <c:strCache>
                <c:ptCount val="5"/>
                <c:pt idx="0">
                  <c:v>Singapura / Singapore</c:v>
                </c:pt>
                <c:pt idx="1">
                  <c:v>China and Hongkong</c:v>
                </c:pt>
                <c:pt idx="2">
                  <c:v>Malaysia / Malaysia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'T-Transportasi, Gudang, Telk'!$Q$11:$Q$15</c:f>
              <c:numCache>
                <c:formatCode>0%</c:formatCode>
                <c:ptCount val="5"/>
                <c:pt idx="0">
                  <c:v>0.43462805711581676</c:v>
                </c:pt>
                <c:pt idx="1">
                  <c:v>0.30635205452347353</c:v>
                </c:pt>
                <c:pt idx="2">
                  <c:v>0.15429780529300519</c:v>
                </c:pt>
                <c:pt idx="3">
                  <c:v>5.3136463274435435E-2</c:v>
                </c:pt>
                <c:pt idx="4">
                  <c:v>5.1585619793269144E-2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2-4541-BAAB-C32046ACF6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Real Estate, Ind. Estate &amp; Business Activities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A-EC40-BC5D-FE95F84ACE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A-EC40-BC5D-FE95F84ACE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0A-EC40-BC5D-FE95F84ACE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0A-EC40-BC5D-FE95F84ACE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0A-EC40-BC5D-FE95F84ACE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'T-Perumahan dan Kawasan Industr'!$J$11:$J$15</c:f>
              <c:strCache>
                <c:ptCount val="5"/>
                <c:pt idx="0">
                  <c:v>Singapura / Singapore</c:v>
                </c:pt>
                <c:pt idx="1">
                  <c:v>R.R. Tiongkok / People's Republic of China</c:v>
                </c:pt>
                <c:pt idx="2">
                  <c:v>Hongkong, RRT / Hong Kong (SAR)</c:v>
                </c:pt>
                <c:pt idx="3">
                  <c:v>Jepang / Japan</c:v>
                </c:pt>
                <c:pt idx="4">
                  <c:v>Others</c:v>
                </c:pt>
              </c:strCache>
            </c:strRef>
          </c:cat>
          <c:val>
            <c:numRef>
              <c:f>'T-Perumahan dan Kawasan Industr'!$K$11:$K$15</c:f>
              <c:numCache>
                <c:formatCode>0%</c:formatCode>
                <c:ptCount val="5"/>
                <c:pt idx="0">
                  <c:v>0.40438671905982548</c:v>
                </c:pt>
                <c:pt idx="1">
                  <c:v>0.16412026468783913</c:v>
                </c:pt>
                <c:pt idx="2">
                  <c:v>0.14488474926691605</c:v>
                </c:pt>
                <c:pt idx="3">
                  <c:v>0.10070088007362575</c:v>
                </c:pt>
                <c:pt idx="4">
                  <c:v>0.18590738691179354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3-4A4F-93F7-3A97887AA2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Real Estate, Ind. Estate &amp; Business Activities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C8-A940-B2FD-AD27084C92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C8-A940-B2FD-AD27084C92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C8-A940-B2FD-AD27084C92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DC8-A940-B2FD-AD27084C92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DC8-A940-B2FD-AD27084C92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'T-Perumahan dan Kawasan Industr'!$M$11:$M$15</c:f>
              <c:strCache>
                <c:ptCount val="5"/>
                <c:pt idx="0">
                  <c:v>Singapura / Singapore</c:v>
                </c:pt>
                <c:pt idx="1">
                  <c:v>China and Hongkong</c:v>
                </c:pt>
                <c:pt idx="2">
                  <c:v>Jepang / Japan</c:v>
                </c:pt>
                <c:pt idx="3">
                  <c:v>Perancis / France</c:v>
                </c:pt>
                <c:pt idx="4">
                  <c:v>Others</c:v>
                </c:pt>
              </c:strCache>
            </c:strRef>
          </c:cat>
          <c:val>
            <c:numRef>
              <c:f>'T-Perumahan dan Kawasan Industr'!$N$11:$N$15</c:f>
              <c:numCache>
                <c:formatCode>0%</c:formatCode>
                <c:ptCount val="5"/>
                <c:pt idx="0">
                  <c:v>0.40438671905982548</c:v>
                </c:pt>
                <c:pt idx="1">
                  <c:v>0.30900501395475521</c:v>
                </c:pt>
                <c:pt idx="2">
                  <c:v>0.10070088007362575</c:v>
                </c:pt>
                <c:pt idx="3">
                  <c:v>3.5821969531891318E-2</c:v>
                </c:pt>
                <c:pt idx="4">
                  <c:v>0.15008541737990222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A-0947-A2DA-A746587C2A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 Trade &amp; Repair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BD-1C40-81FB-EB65A1DABC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BD-1C40-81FB-EB65A1DABC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BD-1C40-81FB-EB65A1DABC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BD-1C40-81FB-EB65A1DABC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BD-1C40-81FB-EB65A1DABC70}"/>
              </c:ext>
            </c:extLst>
          </c:dPt>
          <c:cat>
            <c:strRef>
              <c:f>'T-Perdagangan dan Reparasi'!$K$10:$K$14</c:f>
              <c:strCache>
                <c:ptCount val="5"/>
                <c:pt idx="0">
                  <c:v>Singapura / Singapore</c:v>
                </c:pt>
                <c:pt idx="1">
                  <c:v>R.R. Tiongkok / People's Republic of China</c:v>
                </c:pt>
                <c:pt idx="2">
                  <c:v>Jepang / Japan</c:v>
                </c:pt>
                <c:pt idx="3">
                  <c:v>Belanda / Netherlands</c:v>
                </c:pt>
                <c:pt idx="4">
                  <c:v>Others</c:v>
                </c:pt>
              </c:strCache>
            </c:strRef>
          </c:cat>
          <c:val>
            <c:numRef>
              <c:f>'T-Perdagangan dan Reparasi'!$L$10:$L$14</c:f>
              <c:numCache>
                <c:formatCode>0%</c:formatCode>
                <c:ptCount val="5"/>
                <c:pt idx="0">
                  <c:v>0.27018161814036884</c:v>
                </c:pt>
                <c:pt idx="1">
                  <c:v>0.10597767927337481</c:v>
                </c:pt>
                <c:pt idx="2">
                  <c:v>0.10331812396721182</c:v>
                </c:pt>
                <c:pt idx="3">
                  <c:v>7.7324708382372417E-2</c:v>
                </c:pt>
                <c:pt idx="4">
                  <c:v>0.44319787023667212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A-2846-8A45-FB452A7C3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 Trade &amp; Repair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D9-A948-96F7-93BE4BA30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D9-A948-96F7-93BE4BA30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D9-A948-96F7-93BE4BA30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D9-A948-96F7-93BE4BA30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D9-A948-96F7-93BE4BA30B40}"/>
              </c:ext>
            </c:extLst>
          </c:dPt>
          <c:cat>
            <c:strRef>
              <c:f>'T-Perdagangan dan Reparasi'!$N$10:$N$14</c:f>
              <c:strCache>
                <c:ptCount val="5"/>
                <c:pt idx="0">
                  <c:v>Singapura / Singapore</c:v>
                </c:pt>
                <c:pt idx="1">
                  <c:v>China and Hongkong</c:v>
                </c:pt>
                <c:pt idx="2">
                  <c:v>Jepang / Japan</c:v>
                </c:pt>
                <c:pt idx="3">
                  <c:v>Belanda / Netherlands</c:v>
                </c:pt>
                <c:pt idx="4">
                  <c:v>Others</c:v>
                </c:pt>
              </c:strCache>
            </c:strRef>
          </c:cat>
          <c:val>
            <c:numRef>
              <c:f>'T-Perdagangan dan Reparasi'!$O$10:$O$14</c:f>
              <c:numCache>
                <c:formatCode>0%</c:formatCode>
                <c:ptCount val="5"/>
                <c:pt idx="0">
                  <c:v>0.27018161814036884</c:v>
                </c:pt>
                <c:pt idx="1">
                  <c:v>0.17980950290123665</c:v>
                </c:pt>
                <c:pt idx="2">
                  <c:v>0.10331812396721182</c:v>
                </c:pt>
                <c:pt idx="3">
                  <c:v>7.7324708382372417E-2</c:v>
                </c:pt>
                <c:pt idx="4">
                  <c:v>0.36936604660881034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2-B443-9301-DB886DE99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Electricity, Gas &amp; Water Supply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8-C040-BFA9-ACA965F39F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8-C040-BFA9-ACA965F39F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8-C040-BFA9-ACA965F39F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38-C040-BFA9-ACA965F39F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38-C040-BFA9-ACA965F39F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'T-Listrik, Gas, dan Air'!$L$10:$L$14</c:f>
              <c:strCache>
                <c:ptCount val="5"/>
                <c:pt idx="0">
                  <c:v>Hongkong, RRT / Hong Kong (SAR)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R.R. Tiongkok / People's Republic of China</c:v>
                </c:pt>
                <c:pt idx="4">
                  <c:v>Others</c:v>
                </c:pt>
              </c:strCache>
            </c:strRef>
          </c:cat>
          <c:val>
            <c:numRef>
              <c:f>'T-Listrik, Gas, dan Air'!$M$10:$M$14</c:f>
              <c:numCache>
                <c:formatCode>0%</c:formatCode>
                <c:ptCount val="5"/>
                <c:pt idx="0">
                  <c:v>0.20985888316472465</c:v>
                </c:pt>
                <c:pt idx="1">
                  <c:v>0.20805137517974703</c:v>
                </c:pt>
                <c:pt idx="2">
                  <c:v>0.18275166067804743</c:v>
                </c:pt>
                <c:pt idx="3">
                  <c:v>0.11777892555239876</c:v>
                </c:pt>
                <c:pt idx="4">
                  <c:v>0.28155915542508214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E-0549-8476-13802F9418A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Electricity, Gas &amp; Water Supply Industry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42-8041-9BC7-45C83BFBC1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42-8041-9BC7-45C83BFBC1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42-8041-9BC7-45C83BFBC1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42-8041-9BC7-45C83BFBC1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42-8041-9BC7-45C83BFBC1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'T-Listrik, Gas, dan Air'!$O$10:$O$14</c:f>
              <c:strCache>
                <c:ptCount val="5"/>
                <c:pt idx="0">
                  <c:v>China and Hongkong</c:v>
                </c:pt>
                <c:pt idx="1">
                  <c:v>Korea Selatan / South Korea</c:v>
                </c:pt>
                <c:pt idx="2">
                  <c:v>Singapura / Singapore</c:v>
                </c:pt>
                <c:pt idx="3">
                  <c:v>Seychelles / Seychelles</c:v>
                </c:pt>
                <c:pt idx="4">
                  <c:v>Others</c:v>
                </c:pt>
              </c:strCache>
            </c:strRef>
          </c:cat>
          <c:val>
            <c:numRef>
              <c:f>'T-Listrik, Gas, dan Air'!$P$10:$P$14</c:f>
              <c:numCache>
                <c:formatCode>0%</c:formatCode>
                <c:ptCount val="5"/>
                <c:pt idx="0">
                  <c:v>0.32763780871712339</c:v>
                </c:pt>
                <c:pt idx="1">
                  <c:v>0.20805137517974703</c:v>
                </c:pt>
                <c:pt idx="2">
                  <c:v>0.18275166067804743</c:v>
                </c:pt>
                <c:pt idx="3">
                  <c:v>6.0654467118281097E-2</c:v>
                </c:pt>
                <c:pt idx="4">
                  <c:v>0.22090468830680088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4-0F40-BAB8-86CBEFCD522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Construction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6-2A4F-9FD6-923B019126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6-2A4F-9FD6-923B019126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6-2A4F-9FD6-923B019126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6-2A4F-9FD6-923B019126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A6-2A4F-9FD6-923B01912602}"/>
              </c:ext>
            </c:extLst>
          </c:dPt>
          <c:cat>
            <c:strRef>
              <c:f>'T-Konstruksi'!$L$10:$L$14</c:f>
              <c:strCache>
                <c:ptCount val="5"/>
                <c:pt idx="0">
                  <c:v>R.R. Tiongkok / People's Republic of China</c:v>
                </c:pt>
                <c:pt idx="1">
                  <c:v>Singapura / Singapore</c:v>
                </c:pt>
                <c:pt idx="2">
                  <c:v>Jepang / Japan</c:v>
                </c:pt>
                <c:pt idx="3">
                  <c:v>Inggris / United Kingdom</c:v>
                </c:pt>
                <c:pt idx="4">
                  <c:v>Others</c:v>
                </c:pt>
              </c:strCache>
            </c:strRef>
          </c:cat>
          <c:val>
            <c:numRef>
              <c:f>'T-Konstruksi'!$M$10:$M$14</c:f>
              <c:numCache>
                <c:formatCode>0%</c:formatCode>
                <c:ptCount val="5"/>
                <c:pt idx="0">
                  <c:v>0.31575084763446654</c:v>
                </c:pt>
                <c:pt idx="1">
                  <c:v>0.27247340340586884</c:v>
                </c:pt>
                <c:pt idx="2">
                  <c:v>0.13363843678957163</c:v>
                </c:pt>
                <c:pt idx="3">
                  <c:v>0.11441699002286151</c:v>
                </c:pt>
                <c:pt idx="4">
                  <c:v>0.16372032214723142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4-5F48-B705-EC48A1A2F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Other Services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8-B246-A15D-81337D5233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8-B246-A15D-81337D5233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8-B246-A15D-81337D5233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48-B246-A15D-81337D5233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48-B246-A15D-81337D5233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'T-Jasa Lainnya'!$M$11:$M$15</c:f>
              <c:strCache>
                <c:ptCount val="5"/>
                <c:pt idx="0">
                  <c:v>Singapura / Singapore</c:v>
                </c:pt>
                <c:pt idx="1">
                  <c:v>Amerika Serikat / United States of America</c:v>
                </c:pt>
                <c:pt idx="2">
                  <c:v>Jepang / Japan</c:v>
                </c:pt>
                <c:pt idx="3">
                  <c:v>Korea Selatan / South Korea</c:v>
                </c:pt>
                <c:pt idx="4">
                  <c:v>Others</c:v>
                </c:pt>
              </c:strCache>
            </c:strRef>
          </c:cat>
          <c:val>
            <c:numRef>
              <c:f>'T-Jasa Lainnya'!$N$11:$N$15</c:f>
              <c:numCache>
                <c:formatCode>0%</c:formatCode>
                <c:ptCount val="5"/>
                <c:pt idx="0">
                  <c:v>0.41993291129607557</c:v>
                </c:pt>
                <c:pt idx="1">
                  <c:v>0.12513466740613521</c:v>
                </c:pt>
                <c:pt idx="2">
                  <c:v>9.7407553200400537E-2</c:v>
                </c:pt>
                <c:pt idx="3">
                  <c:v>5.7471324150564704E-2</c:v>
                </c:pt>
                <c:pt idx="4">
                  <c:v>0.30005354394682404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7-F44A-A85F-FA0BF5B4B0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FDI in Other Services (If China and Hongkong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A7-8F44-87A3-499AED19FA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A7-8F44-87A3-499AED19FA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A7-8F44-87A3-499AED19FA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5A7-8F44-87A3-499AED19FA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A7-8F44-87A3-499AED19FAEB}"/>
              </c:ext>
            </c:extLst>
          </c:dPt>
          <c:cat>
            <c:strRef>
              <c:f>'T-Jasa Lainnya'!$P$11:$P$15</c:f>
              <c:strCache>
                <c:ptCount val="5"/>
                <c:pt idx="0">
                  <c:v>Singapura / Singapore</c:v>
                </c:pt>
                <c:pt idx="1">
                  <c:v>Amerika Serikat / United States of America</c:v>
                </c:pt>
                <c:pt idx="2">
                  <c:v>Jepang / Japan</c:v>
                </c:pt>
                <c:pt idx="3">
                  <c:v>China and Hongkong</c:v>
                </c:pt>
                <c:pt idx="4">
                  <c:v>Others</c:v>
                </c:pt>
              </c:strCache>
            </c:strRef>
          </c:cat>
          <c:val>
            <c:numRef>
              <c:f>'T-Jasa Lainnya'!$Q$11:$Q$15</c:f>
              <c:numCache>
                <c:formatCode>0%</c:formatCode>
                <c:ptCount val="5"/>
                <c:pt idx="0">
                  <c:v>0.41993291129607557</c:v>
                </c:pt>
                <c:pt idx="1">
                  <c:v>0.12513466740613521</c:v>
                </c:pt>
                <c:pt idx="2">
                  <c:v>9.7407553200400537E-2</c:v>
                </c:pt>
                <c:pt idx="3">
                  <c:v>5.8214533841909583E-2</c:v>
                </c:pt>
                <c:pt idx="4">
                  <c:v>0.29931033425547915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4-4E45-A784-A714BC684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 in Hotel &amp; Restaurant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6-124A-AD63-12D20B16A3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6-124A-AD63-12D20B16A3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56-124A-AD63-12D20B16A3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56-124A-AD63-12D20B16A3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56-124A-AD63-12D20B16A3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'T-Hotel dan Restoran'!$L$9:$L$13</c:f>
              <c:strCache>
                <c:ptCount val="5"/>
                <c:pt idx="0">
                  <c:v>Singapura / Singapore</c:v>
                </c:pt>
                <c:pt idx="1">
                  <c:v>India / India</c:v>
                </c:pt>
                <c:pt idx="2">
                  <c:v>Hongkong, RRT / Hong Kong (SAR)</c:v>
                </c:pt>
                <c:pt idx="3">
                  <c:v>Perancis / France</c:v>
                </c:pt>
                <c:pt idx="4">
                  <c:v>Others</c:v>
                </c:pt>
              </c:strCache>
            </c:strRef>
          </c:cat>
          <c:val>
            <c:numRef>
              <c:f>'T-Hotel dan Restoran'!$M$9:$M$13</c:f>
              <c:numCache>
                <c:formatCode>0%</c:formatCode>
                <c:ptCount val="5"/>
                <c:pt idx="0">
                  <c:v>0.27141680491860881</c:v>
                </c:pt>
                <c:pt idx="1">
                  <c:v>0.19125652677176883</c:v>
                </c:pt>
                <c:pt idx="2">
                  <c:v>0.15268833403460974</c:v>
                </c:pt>
                <c:pt idx="3">
                  <c:v>4.503156607140147E-2</c:v>
                </c:pt>
                <c:pt idx="4">
                  <c:v>0.33960676820361113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6-E646-A430-A30D503F28A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641350</xdr:colOff>
      <xdr:row>31</xdr:row>
      <xdr:rowOff>127000</xdr:rowOff>
    </xdr:from>
    <xdr:to>
      <xdr:col>14</xdr:col>
      <xdr:colOff>749300</xdr:colOff>
      <xdr:row>52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FD66D-13E3-FB63-5A47-8BAC0DF59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768350</xdr:colOff>
      <xdr:row>26</xdr:row>
      <xdr:rowOff>95250</xdr:rowOff>
    </xdr:from>
    <xdr:to>
      <xdr:col>22</xdr:col>
      <xdr:colOff>387350</xdr:colOff>
      <xdr:row>39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0A9A2-CAC2-C194-8A0A-0CCA5D57F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13</xdr:row>
      <xdr:rowOff>158750</xdr:rowOff>
    </xdr:from>
    <xdr:to>
      <xdr:col>12</xdr:col>
      <xdr:colOff>603250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BE298-98ED-33CF-D901-D51527166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311150</xdr:colOff>
      <xdr:row>14</xdr:row>
      <xdr:rowOff>44450</xdr:rowOff>
    </xdr:from>
    <xdr:to>
      <xdr:col>18</xdr:col>
      <xdr:colOff>755650</xdr:colOff>
      <xdr:row>27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DE5B62-9182-AA55-01A0-050C25741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666750</xdr:colOff>
      <xdr:row>41</xdr:row>
      <xdr:rowOff>57150</xdr:rowOff>
    </xdr:from>
    <xdr:to>
      <xdr:col>16</xdr:col>
      <xdr:colOff>368300</xdr:colOff>
      <xdr:row>48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B3EB2D-31BD-3F32-E9CE-0F3707DCE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</xdr:colOff>
      <xdr:row>40</xdr:row>
      <xdr:rowOff>184150</xdr:rowOff>
    </xdr:from>
    <xdr:to>
      <xdr:col>23</xdr:col>
      <xdr:colOff>215900</xdr:colOff>
      <xdr:row>47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EED45D-A6E5-3012-CC3D-DF490E856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819150</xdr:colOff>
      <xdr:row>64</xdr:row>
      <xdr:rowOff>19050</xdr:rowOff>
    </xdr:from>
    <xdr:to>
      <xdr:col>14</xdr:col>
      <xdr:colOff>368300</xdr:colOff>
      <xdr:row>76</xdr:row>
      <xdr:rowOff>241300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301520-ABD6-7700-3795-67BB608CD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1250950</xdr:colOff>
      <xdr:row>103</xdr:row>
      <xdr:rowOff>222250</xdr:rowOff>
    </xdr:from>
    <xdr:to>
      <xdr:col>18</xdr:col>
      <xdr:colOff>120650</xdr:colOff>
      <xdr:row>105</xdr:row>
      <xdr:rowOff>374650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9A9A15-73F8-3601-8CEC-4ABD5BAD1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69850</xdr:colOff>
      <xdr:row>80</xdr:row>
      <xdr:rowOff>44450</xdr:rowOff>
    </xdr:from>
    <xdr:to>
      <xdr:col>17</xdr:col>
      <xdr:colOff>596900</xdr:colOff>
      <xdr:row>93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9BEB5B-CF4F-31D4-7E3A-E666AC3C0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1936750</xdr:colOff>
      <xdr:row>82</xdr:row>
      <xdr:rowOff>146050</xdr:rowOff>
    </xdr:from>
    <xdr:to>
      <xdr:col>9</xdr:col>
      <xdr:colOff>635000</xdr:colOff>
      <xdr:row>98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61EC25-0F82-4002-74CB-766AF01B5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86</xdr:row>
      <xdr:rowOff>184150</xdr:rowOff>
    </xdr:from>
    <xdr:to>
      <xdr:col>12</xdr:col>
      <xdr:colOff>514350</xdr:colOff>
      <xdr:row>100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AE6AA3-76DB-0BEF-CA49-B9587AF08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82550</xdr:colOff>
      <xdr:row>26</xdr:row>
      <xdr:rowOff>57150</xdr:rowOff>
    </xdr:from>
    <xdr:to>
      <xdr:col>18</xdr:col>
      <xdr:colOff>527050</xdr:colOff>
      <xdr:row>39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50DF04-5743-9E35-E039-BCB2E913E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44450</xdr:colOff>
      <xdr:row>42</xdr:row>
      <xdr:rowOff>171450</xdr:rowOff>
    </xdr:from>
    <xdr:to>
      <xdr:col>16</xdr:col>
      <xdr:colOff>19050</xdr:colOff>
      <xdr:row>56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3335A1-E44F-7A72-883A-59B88EBD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26</xdr:row>
      <xdr:rowOff>25400</xdr:rowOff>
    </xdr:from>
    <xdr:to>
      <xdr:col>15</xdr:col>
      <xdr:colOff>152400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3F818-6A6C-5B1B-B524-B37344211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730250</xdr:colOff>
      <xdr:row>26</xdr:row>
      <xdr:rowOff>44450</xdr:rowOff>
    </xdr:from>
    <xdr:to>
      <xdr:col>15</xdr:col>
      <xdr:colOff>406400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0F155-6A50-9A1D-6161-9A2F39A98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22</xdr:row>
      <xdr:rowOff>31750</xdr:rowOff>
    </xdr:from>
    <xdr:to>
      <xdr:col>15</xdr:col>
      <xdr:colOff>400050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AE36CB-43F5-389B-643A-35DD5D384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298450</xdr:colOff>
      <xdr:row>21</xdr:row>
      <xdr:rowOff>196850</xdr:rowOff>
    </xdr:from>
    <xdr:to>
      <xdr:col>21</xdr:col>
      <xdr:colOff>742950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C0EE03-79DB-00D6-41D4-A7714AEEB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19</xdr:row>
      <xdr:rowOff>177800</xdr:rowOff>
    </xdr:from>
    <xdr:to>
      <xdr:col>17</xdr:col>
      <xdr:colOff>127000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D95A7-F67B-8C26-B7DC-6DDB7F452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136</xdr:row>
      <xdr:rowOff>196850</xdr:rowOff>
    </xdr:from>
    <xdr:to>
      <xdr:col>11</xdr:col>
      <xdr:colOff>457200</xdr:colOff>
      <xdr:row>159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AEFEA-B373-9700-4501-99A04A1D2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742950</xdr:colOff>
      <xdr:row>13</xdr:row>
      <xdr:rowOff>184150</xdr:rowOff>
    </xdr:from>
    <xdr:to>
      <xdr:col>18</xdr:col>
      <xdr:colOff>361950</xdr:colOff>
      <xdr:row>27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177884-FE8A-6E47-24ED-36BAA4B9E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82550</xdr:colOff>
      <xdr:row>28</xdr:row>
      <xdr:rowOff>120650</xdr:rowOff>
    </xdr:from>
    <xdr:to>
      <xdr:col>18</xdr:col>
      <xdr:colOff>527050</xdr:colOff>
      <xdr:row>42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1BE05B-92C8-14B5-81AB-CDA53391E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793750</xdr:colOff>
      <xdr:row>20</xdr:row>
      <xdr:rowOff>12700</xdr:rowOff>
    </xdr:from>
    <xdr:to>
      <xdr:col>20</xdr:col>
      <xdr:colOff>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E1B54-052A-B971-6EC1-BF88B1BE4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95250</xdr:colOff>
      <xdr:row>5</xdr:row>
      <xdr:rowOff>31750</xdr:rowOff>
    </xdr:from>
    <xdr:to>
      <xdr:col>21</xdr:col>
      <xdr:colOff>539750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FE1A9-82E7-693B-8E2B-2FC7A6E2B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19</xdr:row>
      <xdr:rowOff>146050</xdr:rowOff>
    </xdr:from>
    <xdr:to>
      <xdr:col>16</xdr:col>
      <xdr:colOff>450850</xdr:colOff>
      <xdr:row>33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74DE8-DBE7-D856-5CA7-86A5860DF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387350</xdr:colOff>
      <xdr:row>7</xdr:row>
      <xdr:rowOff>6350</xdr:rowOff>
    </xdr:from>
    <xdr:to>
      <xdr:col>21</xdr:col>
      <xdr:colOff>6350</xdr:colOff>
      <xdr:row>20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B2061-4DEB-6670-7E07-2FFFAF6E2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17</xdr:row>
      <xdr:rowOff>57150</xdr:rowOff>
    </xdr:from>
    <xdr:to>
      <xdr:col>14</xdr:col>
      <xdr:colOff>501650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BF292-DA4A-F2E7-45D1-01000D259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16</xdr:row>
      <xdr:rowOff>95250</xdr:rowOff>
    </xdr:from>
    <xdr:to>
      <xdr:col>18</xdr:col>
      <xdr:colOff>654050</xdr:colOff>
      <xdr:row>29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93D335-45A2-7DF8-7425-D18218BC2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412750</xdr:colOff>
      <xdr:row>18</xdr:row>
      <xdr:rowOff>19050</xdr:rowOff>
    </xdr:from>
    <xdr:to>
      <xdr:col>15</xdr:col>
      <xdr:colOff>31750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A9C673-DA1D-1164-F57F-723A9C72D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603250</xdr:colOff>
      <xdr:row>17</xdr:row>
      <xdr:rowOff>425450</xdr:rowOff>
    </xdr:from>
    <xdr:to>
      <xdr:col>21</xdr:col>
      <xdr:colOff>222250</xdr:colOff>
      <xdr:row>24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4CE579-12A6-DE49-04A2-B586A37CF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17</xdr:row>
      <xdr:rowOff>171450</xdr:rowOff>
    </xdr:from>
    <xdr:to>
      <xdr:col>13</xdr:col>
      <xdr:colOff>692150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FCDE5-6A2A-C370-C1E3-1F66D27A1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120650</xdr:colOff>
      <xdr:row>27</xdr:row>
      <xdr:rowOff>107950</xdr:rowOff>
    </xdr:from>
    <xdr:to>
      <xdr:col>15</xdr:col>
      <xdr:colOff>565150</xdr:colOff>
      <xdr:row>41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EAA84-265D-D901-8831-7ECB7DF17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425450</xdr:colOff>
      <xdr:row>19</xdr:row>
      <xdr:rowOff>133350</xdr:rowOff>
    </xdr:from>
    <xdr:to>
      <xdr:col>16</xdr:col>
      <xdr:colOff>44450</xdr:colOff>
      <xdr:row>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6E534-FC83-40FE-BCFF-98C5874D7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679450</xdr:colOff>
      <xdr:row>21</xdr:row>
      <xdr:rowOff>133350</xdr:rowOff>
    </xdr:from>
    <xdr:to>
      <xdr:col>19</xdr:col>
      <xdr:colOff>298450</xdr:colOff>
      <xdr:row>35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85740-096D-996C-995C-F40854C9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450850</xdr:colOff>
      <xdr:row>19</xdr:row>
      <xdr:rowOff>95250</xdr:rowOff>
    </xdr:from>
    <xdr:to>
      <xdr:col>14</xdr:col>
      <xdr:colOff>69850</xdr:colOff>
      <xdr:row>32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FD9D6-F4C7-87F4-C85F-4494C433C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21</xdr:row>
      <xdr:rowOff>171450</xdr:rowOff>
    </xdr:from>
    <xdr:to>
      <xdr:col>16</xdr:col>
      <xdr:colOff>133350</xdr:colOff>
      <xdr:row>35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DC295-2F06-2E93-46FD-963461E72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69850</xdr:colOff>
      <xdr:row>21</xdr:row>
      <xdr:rowOff>44450</xdr:rowOff>
    </xdr:from>
    <xdr:to>
      <xdr:col>22</xdr:col>
      <xdr:colOff>514350</xdr:colOff>
      <xdr:row>34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74A27-9FFF-62F5-DD7F-FFA5F864B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2063750</xdr:colOff>
      <xdr:row>13</xdr:row>
      <xdr:rowOff>158750</xdr:rowOff>
    </xdr:from>
    <xdr:to>
      <xdr:col>10</xdr:col>
      <xdr:colOff>476250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02668-3C4B-6854-02F7-7E2A923E8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21</xdr:row>
      <xdr:rowOff>19050</xdr:rowOff>
    </xdr:from>
    <xdr:to>
      <xdr:col>16</xdr:col>
      <xdr:colOff>539750</xdr:colOff>
      <xdr:row>34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61C648-FCF7-E5A8-A681-F9D75B2D0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18</xdr:row>
      <xdr:rowOff>158750</xdr:rowOff>
    </xdr:from>
    <xdr:to>
      <xdr:col>15</xdr:col>
      <xdr:colOff>577850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28610-680B-00F9-EEB9-760100BB6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21</xdr:row>
      <xdr:rowOff>69850</xdr:rowOff>
    </xdr:from>
    <xdr:to>
      <xdr:col>19</xdr:col>
      <xdr:colOff>184150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439422-1C49-02C3-A4B9-09DE307EE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577850</xdr:colOff>
      <xdr:row>17</xdr:row>
      <xdr:rowOff>44450</xdr:rowOff>
    </xdr:from>
    <xdr:to>
      <xdr:col>15</xdr:col>
      <xdr:colOff>196850</xdr:colOff>
      <xdr:row>30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811DA-3E67-FBDA-82B4-59028ACFD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768350</xdr:colOff>
      <xdr:row>16</xdr:row>
      <xdr:rowOff>133350</xdr:rowOff>
    </xdr:from>
    <xdr:to>
      <xdr:col>20</xdr:col>
      <xdr:colOff>387350</xdr:colOff>
      <xdr:row>30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BAA00-5098-8F6B-6BBB-15E7C8C04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8</xdr:row>
      <xdr:rowOff>44450</xdr:rowOff>
    </xdr:from>
    <xdr:to>
      <xdr:col>18</xdr:col>
      <xdr:colOff>806450</xdr:colOff>
      <xdr:row>12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F3ED1-599F-72F1-98B5-BE3E0120C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501650</xdr:colOff>
      <xdr:row>15</xdr:row>
      <xdr:rowOff>273050</xdr:rowOff>
    </xdr:from>
    <xdr:to>
      <xdr:col>19</xdr:col>
      <xdr:colOff>120650</xdr:colOff>
      <xdr:row>19</xdr:row>
      <xdr:rowOff>425450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F8C30A-98BC-F53C-1E21-2858D931F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193</xdr:row>
      <xdr:rowOff>171450</xdr:rowOff>
    </xdr:from>
    <xdr:to>
      <xdr:col>14</xdr:col>
      <xdr:colOff>209550</xdr:colOff>
      <xdr:row>207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683670-4D86-4247-D349-C1EC2A947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18</xdr:row>
      <xdr:rowOff>6350</xdr:rowOff>
    </xdr:from>
    <xdr:to>
      <xdr:col>15</xdr:col>
      <xdr:colOff>577850</xdr:colOff>
      <xdr:row>31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1643D2-7443-F0D4-600A-094F894BE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654050</xdr:colOff>
      <xdr:row>18</xdr:row>
      <xdr:rowOff>107950</xdr:rowOff>
    </xdr:from>
    <xdr:to>
      <xdr:col>22</xdr:col>
      <xdr:colOff>273050</xdr:colOff>
      <xdr:row>32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19282-38ED-FDCB-A844-3A02C47F1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311150</xdr:colOff>
      <xdr:row>17</xdr:row>
      <xdr:rowOff>107950</xdr:rowOff>
    </xdr:from>
    <xdr:to>
      <xdr:col>15</xdr:col>
      <xdr:colOff>755650</xdr:colOff>
      <xdr:row>31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54D4D-4CEA-67B1-81B5-4D6C0B186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146050</xdr:colOff>
      <xdr:row>23</xdr:row>
      <xdr:rowOff>19050</xdr:rowOff>
    </xdr:from>
    <xdr:to>
      <xdr:col>19</xdr:col>
      <xdr:colOff>590550</xdr:colOff>
      <xdr:row>36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FDBD3D-5062-5354-210D-8AA950E3A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18</xdr:row>
      <xdr:rowOff>0</xdr:rowOff>
    </xdr:from>
    <xdr:to>
      <xdr:col>15</xdr:col>
      <xdr:colOff>330200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0E34B-8D61-38BA-BE33-A47D9D86A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2520950</xdr:colOff>
      <xdr:row>13</xdr:row>
      <xdr:rowOff>158750</xdr:rowOff>
    </xdr:from>
    <xdr:to>
      <xdr:col>6</xdr:col>
      <xdr:colOff>565150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B4038D-EFC1-4194-2A60-2C0D92802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16</xdr:row>
      <xdr:rowOff>184150</xdr:rowOff>
    </xdr:from>
    <xdr:to>
      <xdr:col>14</xdr:col>
      <xdr:colOff>488950</xdr:colOff>
      <xdr:row>30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A20C1-F495-39BD-3931-A9C2B83E7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501650</xdr:colOff>
      <xdr:row>13</xdr:row>
      <xdr:rowOff>158750</xdr:rowOff>
    </xdr:from>
    <xdr:to>
      <xdr:col>8</xdr:col>
      <xdr:colOff>361950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FB54E-6EBA-1606-E597-19FF0097A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19</xdr:row>
      <xdr:rowOff>69850</xdr:rowOff>
    </xdr:from>
    <xdr:to>
      <xdr:col>13</xdr:col>
      <xdr:colOff>615950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BA349-550D-49A6-BB53-75F5A7702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2139950</xdr:colOff>
      <xdr:row>13</xdr:row>
      <xdr:rowOff>158750</xdr:rowOff>
    </xdr:from>
    <xdr:to>
      <xdr:col>9</xdr:col>
      <xdr:colOff>82550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3640C-3244-97C5-FEBD-FA8FECD2B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222250</xdr:colOff>
      <xdr:row>17</xdr:row>
      <xdr:rowOff>57150</xdr:rowOff>
    </xdr:from>
    <xdr:to>
      <xdr:col>15</xdr:col>
      <xdr:colOff>666750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9EFAC-5F48-402F-7A73-AD6EE9241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311150</xdr:colOff>
      <xdr:row>17</xdr:row>
      <xdr:rowOff>57150</xdr:rowOff>
    </xdr:from>
    <xdr:to>
      <xdr:col>15</xdr:col>
      <xdr:colOff>755650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7E4A2-2633-AFF8-0E1C-E7620EE20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20</xdr:row>
      <xdr:rowOff>146050</xdr:rowOff>
    </xdr:from>
    <xdr:to>
      <xdr:col>18</xdr:col>
      <xdr:colOff>501650</xdr:colOff>
      <xdr:row>34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5AA229-1C62-C9F6-9A88-04B1D7BCC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425450</xdr:colOff>
      <xdr:row>16</xdr:row>
      <xdr:rowOff>69850</xdr:rowOff>
    </xdr:from>
    <xdr:to>
      <xdr:col>15</xdr:col>
      <xdr:colOff>44450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9D8E8-C96F-9AF3-2875-C28C182F7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653B-1609-BF44-A6B1-39A8B55A1429}">
  <dimension ref="E6:R35"/>
  <sheetViews>
    <sheetView topLeftCell="A4" workbookViewId="0">
      <selection activeCell="J23" sqref="J23"/>
    </sheetView>
  </sheetViews>
  <sheetFormatPr defaultColWidth="10.8515625" defaultRowHeight="15" x14ac:dyDescent="0.2"/>
  <cols>
    <col min="7" max="7" width="23.55078125" customWidth="1"/>
    <col min="12" max="12" width="12.82421875" customWidth="1"/>
    <col min="13" max="13" width="16.27734375" customWidth="1"/>
    <col min="14" max="14" width="24.78515625" customWidth="1"/>
  </cols>
  <sheetData>
    <row r="6" spans="5:14" ht="15.75" thickBot="1" x14ac:dyDescent="0.25"/>
    <row r="7" spans="5:14" ht="15.75" thickBot="1" x14ac:dyDescent="0.25">
      <c r="E7" s="83"/>
      <c r="F7" s="83"/>
      <c r="G7" s="71" t="s">
        <v>460</v>
      </c>
    </row>
    <row r="8" spans="5:14" ht="15.75" thickBot="1" x14ac:dyDescent="0.25">
      <c r="E8" s="83"/>
      <c r="F8" s="83"/>
      <c r="G8" s="71" t="s">
        <v>464</v>
      </c>
    </row>
    <row r="9" spans="5:14" ht="15.75" thickBot="1" x14ac:dyDescent="0.25">
      <c r="E9" s="84" t="s">
        <v>432</v>
      </c>
      <c r="F9" s="69" t="s">
        <v>433</v>
      </c>
      <c r="G9" s="72">
        <v>42911957.799999997</v>
      </c>
    </row>
    <row r="10" spans="5:14" ht="15.75" thickBot="1" x14ac:dyDescent="0.25">
      <c r="E10" s="85"/>
      <c r="F10" s="69" t="s">
        <v>434</v>
      </c>
      <c r="G10" s="72">
        <v>23032468.600000001</v>
      </c>
    </row>
    <row r="11" spans="5:14" ht="15.75" thickBot="1" x14ac:dyDescent="0.25">
      <c r="E11" s="85"/>
      <c r="F11" s="69" t="s">
        <v>435</v>
      </c>
      <c r="G11" s="72">
        <v>2506524</v>
      </c>
      <c r="K11" s="57"/>
      <c r="L11" s="57" t="s">
        <v>466</v>
      </c>
      <c r="M11" s="57" t="s">
        <v>465</v>
      </c>
      <c r="N11" s="57" t="s">
        <v>466</v>
      </c>
    </row>
    <row r="12" spans="5:14" ht="15.75" thickBot="1" x14ac:dyDescent="0.25">
      <c r="E12" s="85"/>
      <c r="F12" s="69" t="s">
        <v>436</v>
      </c>
      <c r="G12" s="72">
        <v>86689230.700000003</v>
      </c>
      <c r="K12" s="57"/>
      <c r="L12" s="57" t="s">
        <v>462</v>
      </c>
      <c r="M12" s="57" t="s">
        <v>461</v>
      </c>
      <c r="N12" s="57" t="s">
        <v>461</v>
      </c>
    </row>
    <row r="13" spans="5:14" ht="15.75" thickBot="1" x14ac:dyDescent="0.25">
      <c r="E13" s="86"/>
      <c r="F13" s="70" t="s">
        <v>437</v>
      </c>
      <c r="G13" s="73">
        <v>155140181.09999999</v>
      </c>
      <c r="K13" s="57" t="s">
        <v>361</v>
      </c>
      <c r="L13" s="76">
        <v>155140181.09999999</v>
      </c>
      <c r="M13" s="75">
        <v>6782397</v>
      </c>
      <c r="N13" s="77">
        <v>110649009.462044</v>
      </c>
    </row>
    <row r="14" spans="5:14" ht="15.75" thickBot="1" x14ac:dyDescent="0.25">
      <c r="E14" s="84" t="s">
        <v>438</v>
      </c>
      <c r="F14" s="69" t="s">
        <v>439</v>
      </c>
      <c r="G14" s="72">
        <v>54827922.100000001</v>
      </c>
      <c r="K14" s="57" t="s">
        <v>362</v>
      </c>
      <c r="L14" s="76">
        <v>171657314.30000001</v>
      </c>
      <c r="M14" s="76">
        <v>28689737</v>
      </c>
      <c r="N14" s="77">
        <v>468048535.16781199</v>
      </c>
    </row>
    <row r="15" spans="5:14" ht="15.75" thickBot="1" x14ac:dyDescent="0.25">
      <c r="E15" s="85"/>
      <c r="F15" s="69" t="s">
        <v>440</v>
      </c>
      <c r="G15" s="72">
        <v>7949763.9000000004</v>
      </c>
      <c r="K15" s="57" t="s">
        <v>463</v>
      </c>
      <c r="L15" s="76">
        <v>348125933.60000002</v>
      </c>
      <c r="M15" s="76">
        <v>14795378.300000001</v>
      </c>
      <c r="N15" s="77">
        <v>241373949.87512901</v>
      </c>
    </row>
    <row r="16" spans="5:14" ht="15.75" thickBot="1" x14ac:dyDescent="0.25">
      <c r="E16" s="85"/>
      <c r="F16" s="69" t="s">
        <v>441</v>
      </c>
      <c r="G16" s="72">
        <v>1641492.4</v>
      </c>
    </row>
    <row r="17" spans="5:18" ht="15.75" thickBot="1" x14ac:dyDescent="0.25">
      <c r="E17" s="85"/>
      <c r="F17" s="69" t="s">
        <v>442</v>
      </c>
      <c r="G17" s="72">
        <v>4610742.5</v>
      </c>
    </row>
    <row r="18" spans="5:18" ht="15.75" thickBot="1" x14ac:dyDescent="0.25">
      <c r="E18" s="85"/>
      <c r="F18" s="69" t="s">
        <v>443</v>
      </c>
      <c r="G18" s="72">
        <v>9295015.0999999996</v>
      </c>
    </row>
    <row r="19" spans="5:18" ht="15.75" thickBot="1" x14ac:dyDescent="0.25">
      <c r="E19" s="85"/>
      <c r="F19" s="69" t="s">
        <v>444</v>
      </c>
      <c r="G19" s="72">
        <v>33869904.100000001</v>
      </c>
    </row>
    <row r="20" spans="5:18" ht="15.75" thickBot="1" x14ac:dyDescent="0.25">
      <c r="E20" s="85"/>
      <c r="F20" s="69" t="s">
        <v>445</v>
      </c>
      <c r="G20" s="72">
        <v>9256122.1999999993</v>
      </c>
      <c r="K20" s="57"/>
      <c r="L20" s="81" t="s">
        <v>466</v>
      </c>
      <c r="M20" s="82"/>
    </row>
    <row r="21" spans="5:18" ht="15.75" thickBot="1" x14ac:dyDescent="0.25">
      <c r="E21" s="85"/>
      <c r="F21" s="69" t="s">
        <v>446</v>
      </c>
      <c r="G21" s="72">
        <v>7770412.5</v>
      </c>
      <c r="K21" s="57"/>
      <c r="L21" s="57" t="s">
        <v>462</v>
      </c>
      <c r="M21" s="57" t="s">
        <v>461</v>
      </c>
      <c r="P21" s="57"/>
      <c r="Q21" s="57" t="s">
        <v>462</v>
      </c>
      <c r="R21" s="57" t="s">
        <v>461</v>
      </c>
    </row>
    <row r="22" spans="5:18" ht="15.75" thickBot="1" x14ac:dyDescent="0.25">
      <c r="E22" s="85"/>
      <c r="F22" s="69" t="s">
        <v>447</v>
      </c>
      <c r="G22" s="72">
        <v>25886194</v>
      </c>
      <c r="K22" s="57" t="s">
        <v>361</v>
      </c>
      <c r="L22" s="76">
        <v>155140181.09999999</v>
      </c>
      <c r="M22" s="77">
        <v>110649009.462044</v>
      </c>
      <c r="N22" s="78">
        <f>SUM(L22:M22)</f>
        <v>265789190.56204399</v>
      </c>
      <c r="P22" s="57" t="s">
        <v>361</v>
      </c>
      <c r="Q22" s="21">
        <f>L22/$N22</f>
        <v>0.58369635263171149</v>
      </c>
      <c r="R22" s="21">
        <f>M22/$N22</f>
        <v>0.41630364736828851</v>
      </c>
    </row>
    <row r="23" spans="5:18" ht="15.75" thickBot="1" x14ac:dyDescent="0.25">
      <c r="E23" s="85"/>
      <c r="F23" s="69" t="s">
        <v>448</v>
      </c>
      <c r="G23" s="72">
        <v>4263289.4000000004</v>
      </c>
      <c r="K23" s="57" t="s">
        <v>362</v>
      </c>
      <c r="L23" s="76">
        <v>171657314.30000001</v>
      </c>
      <c r="M23" s="77">
        <v>468048535.16781199</v>
      </c>
      <c r="N23" s="78">
        <f t="shared" ref="N23:N24" si="0">SUM(L23:M23)</f>
        <v>639705849.46781206</v>
      </c>
      <c r="P23" s="57" t="s">
        <v>362</v>
      </c>
      <c r="Q23" s="21">
        <f t="shared" ref="Q23:Q24" si="1">L23/$N23</f>
        <v>0.26833788442423373</v>
      </c>
      <c r="R23" s="21">
        <f t="shared" ref="R23:R24" si="2">M23/$N23</f>
        <v>0.73166211557576621</v>
      </c>
    </row>
    <row r="24" spans="5:18" ht="15.75" thickBot="1" x14ac:dyDescent="0.25">
      <c r="E24" s="85"/>
      <c r="F24" s="69" t="s">
        <v>449</v>
      </c>
      <c r="G24" s="72">
        <v>6172699.4000000004</v>
      </c>
      <c r="K24" s="57" t="s">
        <v>463</v>
      </c>
      <c r="L24" s="76">
        <v>348125933.60000002</v>
      </c>
      <c r="M24" s="77">
        <v>241373949.87512901</v>
      </c>
      <c r="N24" s="78">
        <f t="shared" si="0"/>
        <v>589499883.47512901</v>
      </c>
      <c r="P24" s="57" t="s">
        <v>463</v>
      </c>
      <c r="Q24" s="21">
        <f t="shared" si="1"/>
        <v>0.59054453335559898</v>
      </c>
      <c r="R24" s="21">
        <f t="shared" si="2"/>
        <v>0.40945546664440108</v>
      </c>
    </row>
    <row r="25" spans="5:18" ht="15.75" thickBot="1" x14ac:dyDescent="0.25">
      <c r="E25" s="85"/>
      <c r="F25" s="69" t="s">
        <v>450</v>
      </c>
      <c r="G25" s="72">
        <v>6113756.7000000002</v>
      </c>
    </row>
    <row r="26" spans="5:18" ht="15.75" thickBot="1" x14ac:dyDescent="0.25">
      <c r="E26" s="86"/>
      <c r="F26" s="70" t="s">
        <v>437</v>
      </c>
      <c r="G26" s="73">
        <v>171657314.30000001</v>
      </c>
    </row>
    <row r="27" spans="5:18" ht="15.75" thickBot="1" x14ac:dyDescent="0.25">
      <c r="E27" s="84" t="s">
        <v>451</v>
      </c>
      <c r="F27" s="69" t="s">
        <v>452</v>
      </c>
      <c r="G27" s="72">
        <v>37584934.799999997</v>
      </c>
    </row>
    <row r="28" spans="5:18" ht="15.75" thickBot="1" x14ac:dyDescent="0.25">
      <c r="E28" s="85"/>
      <c r="F28" s="69" t="s">
        <v>453</v>
      </c>
      <c r="G28" s="72">
        <v>32813441.199999999</v>
      </c>
    </row>
    <row r="29" spans="5:18" ht="15.75" thickBot="1" x14ac:dyDescent="0.25">
      <c r="E29" s="85"/>
      <c r="F29" s="69" t="s">
        <v>454</v>
      </c>
      <c r="G29" s="72">
        <v>48557813.700000003</v>
      </c>
    </row>
    <row r="30" spans="5:18" ht="15.75" thickBot="1" x14ac:dyDescent="0.25">
      <c r="E30" s="85"/>
      <c r="F30" s="69" t="s">
        <v>455</v>
      </c>
      <c r="G30" s="72">
        <v>23362935.699999999</v>
      </c>
    </row>
    <row r="31" spans="5:18" ht="15.75" thickBot="1" x14ac:dyDescent="0.25">
      <c r="E31" s="85"/>
      <c r="F31" s="69" t="s">
        <v>456</v>
      </c>
      <c r="G31" s="72">
        <v>76659432.099999994</v>
      </c>
    </row>
    <row r="32" spans="5:18" ht="15.75" thickBot="1" x14ac:dyDescent="0.25">
      <c r="E32" s="85"/>
      <c r="F32" s="69" t="s">
        <v>457</v>
      </c>
      <c r="G32" s="72">
        <v>77099213.5</v>
      </c>
    </row>
    <row r="33" spans="5:7" ht="15.75" thickBot="1" x14ac:dyDescent="0.25">
      <c r="E33" s="85"/>
      <c r="F33" s="69" t="s">
        <v>458</v>
      </c>
      <c r="G33" s="72">
        <v>52048162.600000001</v>
      </c>
    </row>
    <row r="34" spans="5:7" ht="15.75" thickBot="1" x14ac:dyDescent="0.25">
      <c r="E34" s="86"/>
      <c r="F34" s="70" t="s">
        <v>437</v>
      </c>
      <c r="G34" s="73">
        <v>348125933.60000002</v>
      </c>
    </row>
    <row r="35" spans="5:7" ht="15.75" thickBot="1" x14ac:dyDescent="0.25">
      <c r="E35" s="79" t="s">
        <v>459</v>
      </c>
      <c r="F35" s="80"/>
      <c r="G35" s="74">
        <v>674923429</v>
      </c>
    </row>
  </sheetData>
  <mergeCells count="6">
    <mergeCell ref="E35:F35"/>
    <mergeCell ref="L20:M20"/>
    <mergeCell ref="E7:F8"/>
    <mergeCell ref="E9:E13"/>
    <mergeCell ref="E14:E26"/>
    <mergeCell ref="E27:E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30CC-245D-9148-9AB1-32CBE9D5F084}">
  <sheetPr filterMode="1"/>
  <dimension ref="D1:G2062"/>
  <sheetViews>
    <sheetView zoomScale="80" zoomScaleNormal="80" workbookViewId="0">
      <pane ySplit="1427" topLeftCell="A2059" activePane="bottomLeft" state="frozen"/>
      <selection activeCell="F1" sqref="F1"/>
      <selection pane="bottomLeft" activeCell="K806" sqref="K806"/>
    </sheetView>
  </sheetViews>
  <sheetFormatPr defaultColWidth="10.8515625" defaultRowHeight="15" x14ac:dyDescent="0.2"/>
  <cols>
    <col min="4" max="4" width="35.51171875" style="3" customWidth="1"/>
    <col min="5" max="5" width="26.38671875" style="3" customWidth="1"/>
    <col min="6" max="6" width="37.484375" style="3" customWidth="1"/>
    <col min="7" max="7" width="16.76953125" style="9" customWidth="1"/>
  </cols>
  <sheetData>
    <row r="1" spans="4:7" x14ac:dyDescent="0.2">
      <c r="D1" s="1">
        <v>2023</v>
      </c>
      <c r="E1" s="8" t="s">
        <v>0</v>
      </c>
      <c r="F1" s="1"/>
      <c r="G1" s="6"/>
    </row>
    <row r="2" spans="4:7" x14ac:dyDescent="0.2">
      <c r="D2" s="2"/>
      <c r="E2" s="2"/>
      <c r="F2" s="2"/>
      <c r="G2" s="7"/>
    </row>
    <row r="3" spans="4:7" x14ac:dyDescent="0.2">
      <c r="D3" s="2" t="s">
        <v>326</v>
      </c>
      <c r="E3" s="3" t="s">
        <v>327</v>
      </c>
      <c r="F3" s="3" t="s">
        <v>328</v>
      </c>
      <c r="G3" s="8" t="s">
        <v>336</v>
      </c>
    </row>
    <row r="4" spans="4:7" hidden="1" x14ac:dyDescent="0.2">
      <c r="D4" s="5" t="s">
        <v>1</v>
      </c>
      <c r="E4" s="4" t="s">
        <v>2</v>
      </c>
      <c r="F4" s="4" t="s">
        <v>3</v>
      </c>
    </row>
    <row r="5" spans="4:7" hidden="1" x14ac:dyDescent="0.2">
      <c r="D5" s="5" t="s">
        <v>1</v>
      </c>
      <c r="E5" s="4" t="s">
        <v>2</v>
      </c>
      <c r="F5" s="4" t="s">
        <v>4</v>
      </c>
    </row>
    <row r="6" spans="4:7" x14ac:dyDescent="0.2">
      <c r="D6" s="5" t="s">
        <v>1</v>
      </c>
      <c r="E6" s="4" t="s">
        <v>2</v>
      </c>
      <c r="F6" s="4" t="s">
        <v>5</v>
      </c>
    </row>
    <row r="7" spans="4:7" hidden="1" x14ac:dyDescent="0.2">
      <c r="D7" s="5" t="s">
        <v>1</v>
      </c>
      <c r="E7" s="4" t="s">
        <v>2</v>
      </c>
      <c r="F7" s="4" t="s">
        <v>6</v>
      </c>
    </row>
    <row r="8" spans="4:7" hidden="1" x14ac:dyDescent="0.2">
      <c r="D8" s="5" t="s">
        <v>1</v>
      </c>
      <c r="E8" s="4" t="s">
        <v>7</v>
      </c>
      <c r="F8" s="4" t="s">
        <v>8</v>
      </c>
    </row>
    <row r="9" spans="4:7" hidden="1" x14ac:dyDescent="0.2">
      <c r="D9" s="5" t="s">
        <v>1</v>
      </c>
      <c r="E9" s="4" t="s">
        <v>7</v>
      </c>
      <c r="F9" s="4" t="s">
        <v>9</v>
      </c>
      <c r="G9" s="9">
        <v>7.7</v>
      </c>
    </row>
    <row r="10" spans="4:7" hidden="1" x14ac:dyDescent="0.2">
      <c r="D10" s="5" t="s">
        <v>1</v>
      </c>
      <c r="E10" s="4" t="s">
        <v>7</v>
      </c>
      <c r="F10" s="4" t="s">
        <v>10</v>
      </c>
    </row>
    <row r="11" spans="4:7" hidden="1" x14ac:dyDescent="0.2">
      <c r="D11" s="5" t="s">
        <v>1</v>
      </c>
      <c r="E11" s="4" t="s">
        <v>7</v>
      </c>
      <c r="F11" s="4" t="s">
        <v>11</v>
      </c>
      <c r="G11" s="9">
        <v>835.7</v>
      </c>
    </row>
    <row r="12" spans="4:7" hidden="1" x14ac:dyDescent="0.2">
      <c r="D12" s="5" t="s">
        <v>1</v>
      </c>
      <c r="E12" s="4" t="s">
        <v>7</v>
      </c>
      <c r="F12" s="4" t="s">
        <v>12</v>
      </c>
    </row>
    <row r="13" spans="4:7" hidden="1" x14ac:dyDescent="0.2">
      <c r="D13" s="5" t="s">
        <v>1</v>
      </c>
      <c r="E13" s="4" t="s">
        <v>7</v>
      </c>
      <c r="F13" s="4" t="s">
        <v>13</v>
      </c>
    </row>
    <row r="14" spans="4:7" hidden="1" x14ac:dyDescent="0.2">
      <c r="D14" s="5" t="s">
        <v>1</v>
      </c>
      <c r="E14" s="4" t="s">
        <v>7</v>
      </c>
      <c r="F14" s="4" t="s">
        <v>14</v>
      </c>
    </row>
    <row r="15" spans="4:7" hidden="1" x14ac:dyDescent="0.2">
      <c r="D15" s="5" t="s">
        <v>1</v>
      </c>
      <c r="E15" s="4" t="s">
        <v>7</v>
      </c>
      <c r="F15" s="4" t="s">
        <v>15</v>
      </c>
    </row>
    <row r="16" spans="4:7" hidden="1" x14ac:dyDescent="0.2">
      <c r="D16" s="5" t="s">
        <v>1</v>
      </c>
      <c r="E16" s="4" t="s">
        <v>7</v>
      </c>
      <c r="F16" s="4" t="s">
        <v>16</v>
      </c>
      <c r="G16" s="9">
        <v>843.4</v>
      </c>
    </row>
    <row r="17" spans="4:7" hidden="1" x14ac:dyDescent="0.2">
      <c r="D17" s="5" t="s">
        <v>1</v>
      </c>
      <c r="E17" s="4" t="s">
        <v>17</v>
      </c>
      <c r="F17" s="4" t="s">
        <v>18</v>
      </c>
      <c r="G17" s="9">
        <v>245.5</v>
      </c>
    </row>
    <row r="18" spans="4:7" hidden="1" x14ac:dyDescent="0.2">
      <c r="D18" s="5" t="s">
        <v>1</v>
      </c>
      <c r="E18" s="4" t="s">
        <v>17</v>
      </c>
      <c r="F18" s="4" t="s">
        <v>19</v>
      </c>
    </row>
    <row r="19" spans="4:7" hidden="1" x14ac:dyDescent="0.2">
      <c r="D19" s="5" t="s">
        <v>1</v>
      </c>
      <c r="E19" s="4" t="s">
        <v>17</v>
      </c>
      <c r="F19" s="4" t="s">
        <v>20</v>
      </c>
    </row>
    <row r="20" spans="4:7" hidden="1" x14ac:dyDescent="0.2">
      <c r="D20" s="5" t="s">
        <v>1</v>
      </c>
      <c r="E20" s="4" t="s">
        <v>17</v>
      </c>
      <c r="F20" s="4" t="s">
        <v>21</v>
      </c>
    </row>
    <row r="21" spans="4:7" hidden="1" x14ac:dyDescent="0.2">
      <c r="D21" s="5" t="s">
        <v>1</v>
      </c>
      <c r="E21" s="4" t="s">
        <v>17</v>
      </c>
      <c r="F21" s="4" t="s">
        <v>22</v>
      </c>
      <c r="G21" s="9">
        <v>245.5</v>
      </c>
    </row>
    <row r="22" spans="4:7" hidden="1" x14ac:dyDescent="0.2">
      <c r="D22" s="5" t="s">
        <v>1</v>
      </c>
      <c r="E22" s="4" t="s">
        <v>23</v>
      </c>
      <c r="G22" s="9">
        <v>1088.9000000000001</v>
      </c>
    </row>
    <row r="23" spans="4:7" hidden="1" x14ac:dyDescent="0.2">
      <c r="D23" s="5" t="s">
        <v>24</v>
      </c>
      <c r="E23" s="4" t="s">
        <v>17</v>
      </c>
      <c r="F23" s="4" t="s">
        <v>20</v>
      </c>
    </row>
    <row r="24" spans="4:7" hidden="1" x14ac:dyDescent="0.2">
      <c r="D24" s="5" t="s">
        <v>24</v>
      </c>
      <c r="E24" s="4" t="s">
        <v>17</v>
      </c>
      <c r="F24" s="4" t="s">
        <v>22</v>
      </c>
    </row>
    <row r="25" spans="4:7" hidden="1" x14ac:dyDescent="0.2">
      <c r="D25" s="5" t="s">
        <v>24</v>
      </c>
      <c r="E25" s="4" t="s">
        <v>25</v>
      </c>
    </row>
    <row r="26" spans="4:7" x14ac:dyDescent="0.2">
      <c r="D26" s="5" t="s">
        <v>26</v>
      </c>
      <c r="E26" s="4" t="s">
        <v>2</v>
      </c>
      <c r="F26" s="4" t="s">
        <v>5</v>
      </c>
      <c r="G26" s="9">
        <v>5750.5</v>
      </c>
    </row>
    <row r="27" spans="4:7" hidden="1" x14ac:dyDescent="0.2">
      <c r="D27" s="5" t="s">
        <v>26</v>
      </c>
      <c r="E27" s="4" t="s">
        <v>2</v>
      </c>
      <c r="F27" s="4" t="s">
        <v>6</v>
      </c>
      <c r="G27" s="9">
        <v>5750.5</v>
      </c>
    </row>
    <row r="28" spans="4:7" hidden="1" x14ac:dyDescent="0.2">
      <c r="D28" s="5" t="s">
        <v>26</v>
      </c>
      <c r="E28" s="4" t="s">
        <v>7</v>
      </c>
      <c r="F28" s="4" t="s">
        <v>12</v>
      </c>
    </row>
    <row r="29" spans="4:7" hidden="1" x14ac:dyDescent="0.2">
      <c r="D29" s="5" t="s">
        <v>26</v>
      </c>
      <c r="E29" s="4" t="s">
        <v>7</v>
      </c>
      <c r="F29" s="4" t="s">
        <v>14</v>
      </c>
    </row>
    <row r="30" spans="4:7" hidden="1" x14ac:dyDescent="0.2">
      <c r="D30" s="5" t="s">
        <v>26</v>
      </c>
      <c r="E30" s="4" t="s">
        <v>7</v>
      </c>
      <c r="F30" s="4" t="s">
        <v>16</v>
      </c>
    </row>
    <row r="31" spans="4:7" hidden="1" x14ac:dyDescent="0.2">
      <c r="D31" s="5" t="s">
        <v>26</v>
      </c>
      <c r="E31" s="4" t="s">
        <v>17</v>
      </c>
      <c r="F31" s="4" t="s">
        <v>27</v>
      </c>
      <c r="G31" s="9">
        <v>0</v>
      </c>
    </row>
    <row r="32" spans="4:7" hidden="1" x14ac:dyDescent="0.2">
      <c r="D32" s="5" t="s">
        <v>26</v>
      </c>
      <c r="E32" s="4" t="s">
        <v>17</v>
      </c>
      <c r="F32" s="4" t="s">
        <v>28</v>
      </c>
      <c r="G32" s="9">
        <v>33.799999999999997</v>
      </c>
    </row>
    <row r="33" spans="4:7" hidden="1" x14ac:dyDescent="0.2">
      <c r="D33" s="5" t="s">
        <v>26</v>
      </c>
      <c r="E33" s="4" t="s">
        <v>17</v>
      </c>
      <c r="F33" s="4" t="s">
        <v>18</v>
      </c>
      <c r="G33" s="9">
        <v>2635.1</v>
      </c>
    </row>
    <row r="34" spans="4:7" hidden="1" x14ac:dyDescent="0.2">
      <c r="D34" s="5" t="s">
        <v>26</v>
      </c>
      <c r="E34" s="4" t="s">
        <v>17</v>
      </c>
      <c r="F34" s="4" t="s">
        <v>29</v>
      </c>
      <c r="G34" s="9">
        <v>523.5</v>
      </c>
    </row>
    <row r="35" spans="4:7" hidden="1" x14ac:dyDescent="0.2">
      <c r="D35" s="5" t="s">
        <v>26</v>
      </c>
      <c r="E35" s="4" t="s">
        <v>17</v>
      </c>
      <c r="F35" s="4" t="s">
        <v>19</v>
      </c>
      <c r="G35" s="9">
        <v>17.7</v>
      </c>
    </row>
    <row r="36" spans="4:7" hidden="1" x14ac:dyDescent="0.2">
      <c r="D36" s="5" t="s">
        <v>26</v>
      </c>
      <c r="E36" s="4" t="s">
        <v>17</v>
      </c>
      <c r="F36" s="4" t="s">
        <v>20</v>
      </c>
      <c r="G36" s="9">
        <v>1191.0999999999999</v>
      </c>
    </row>
    <row r="37" spans="4:7" hidden="1" x14ac:dyDescent="0.2">
      <c r="D37" s="5" t="s">
        <v>26</v>
      </c>
      <c r="E37" s="4" t="s">
        <v>17</v>
      </c>
      <c r="F37" s="4" t="s">
        <v>21</v>
      </c>
      <c r="G37" s="9">
        <v>451</v>
      </c>
    </row>
    <row r="38" spans="4:7" hidden="1" x14ac:dyDescent="0.2">
      <c r="D38" s="5" t="s">
        <v>26</v>
      </c>
      <c r="E38" s="4" t="s">
        <v>17</v>
      </c>
      <c r="F38" s="4" t="s">
        <v>22</v>
      </c>
      <c r="G38" s="9">
        <v>4852.2</v>
      </c>
    </row>
    <row r="39" spans="4:7" hidden="1" x14ac:dyDescent="0.2">
      <c r="D39" s="5" t="s">
        <v>26</v>
      </c>
      <c r="E39" s="4" t="s">
        <v>30</v>
      </c>
      <c r="G39" s="9">
        <v>10602.7</v>
      </c>
    </row>
    <row r="40" spans="4:7" hidden="1" x14ac:dyDescent="0.2">
      <c r="D40" s="5" t="s">
        <v>31</v>
      </c>
      <c r="E40" s="4" t="s">
        <v>17</v>
      </c>
      <c r="F40" s="4" t="s">
        <v>28</v>
      </c>
    </row>
    <row r="41" spans="4:7" hidden="1" x14ac:dyDescent="0.2">
      <c r="D41" s="5" t="s">
        <v>31</v>
      </c>
      <c r="E41" s="4" t="s">
        <v>17</v>
      </c>
      <c r="F41" s="4" t="s">
        <v>29</v>
      </c>
    </row>
    <row r="42" spans="4:7" hidden="1" x14ac:dyDescent="0.2">
      <c r="D42" s="5" t="s">
        <v>31</v>
      </c>
      <c r="E42" s="4" t="s">
        <v>17</v>
      </c>
      <c r="F42" s="4" t="s">
        <v>20</v>
      </c>
      <c r="G42" s="9">
        <v>0</v>
      </c>
    </row>
    <row r="43" spans="4:7" hidden="1" x14ac:dyDescent="0.2">
      <c r="D43" s="5" t="s">
        <v>31</v>
      </c>
      <c r="E43" s="4" t="s">
        <v>17</v>
      </c>
      <c r="F43" s="4" t="s">
        <v>21</v>
      </c>
      <c r="G43" s="9">
        <v>6.8</v>
      </c>
    </row>
    <row r="44" spans="4:7" hidden="1" x14ac:dyDescent="0.2">
      <c r="D44" s="5" t="s">
        <v>31</v>
      </c>
      <c r="E44" s="4" t="s">
        <v>17</v>
      </c>
      <c r="F44" s="4" t="s">
        <v>22</v>
      </c>
      <c r="G44" s="9">
        <v>6.8</v>
      </c>
    </row>
    <row r="45" spans="4:7" hidden="1" x14ac:dyDescent="0.2">
      <c r="D45" s="5" t="s">
        <v>31</v>
      </c>
      <c r="E45" s="4" t="s">
        <v>25</v>
      </c>
      <c r="G45" s="9">
        <v>6.8</v>
      </c>
    </row>
    <row r="46" spans="4:7" hidden="1" x14ac:dyDescent="0.2">
      <c r="D46" s="5" t="s">
        <v>32</v>
      </c>
      <c r="E46" s="4" t="s">
        <v>2</v>
      </c>
      <c r="F46" s="4" t="s">
        <v>33</v>
      </c>
      <c r="G46" s="9">
        <v>104.6</v>
      </c>
    </row>
    <row r="47" spans="4:7" hidden="1" x14ac:dyDescent="0.2">
      <c r="D47" s="5" t="s">
        <v>32</v>
      </c>
      <c r="E47" s="4" t="s">
        <v>2</v>
      </c>
      <c r="F47" s="4" t="s">
        <v>6</v>
      </c>
      <c r="G47" s="9">
        <v>104.6</v>
      </c>
    </row>
    <row r="48" spans="4:7" hidden="1" x14ac:dyDescent="0.2">
      <c r="D48" s="5" t="s">
        <v>32</v>
      </c>
      <c r="E48" s="4" t="s">
        <v>7</v>
      </c>
      <c r="F48" s="4" t="s">
        <v>15</v>
      </c>
      <c r="G48" s="9">
        <v>0</v>
      </c>
    </row>
    <row r="49" spans="4:7" hidden="1" x14ac:dyDescent="0.2">
      <c r="D49" s="5" t="s">
        <v>32</v>
      </c>
      <c r="E49" s="4" t="s">
        <v>7</v>
      </c>
      <c r="F49" s="4" t="s">
        <v>16</v>
      </c>
      <c r="G49" s="9">
        <v>0</v>
      </c>
    </row>
    <row r="50" spans="4:7" hidden="1" x14ac:dyDescent="0.2">
      <c r="D50" s="5" t="s">
        <v>32</v>
      </c>
      <c r="E50" s="4" t="s">
        <v>17</v>
      </c>
      <c r="F50" s="4" t="s">
        <v>18</v>
      </c>
      <c r="G50" s="9">
        <v>108.6</v>
      </c>
    </row>
    <row r="51" spans="4:7" hidden="1" x14ac:dyDescent="0.2">
      <c r="D51" s="5" t="s">
        <v>32</v>
      </c>
      <c r="E51" s="4" t="s">
        <v>17</v>
      </c>
      <c r="F51" s="4" t="s">
        <v>29</v>
      </c>
      <c r="G51" s="9">
        <v>38.1</v>
      </c>
    </row>
    <row r="52" spans="4:7" hidden="1" x14ac:dyDescent="0.2">
      <c r="D52" s="5" t="s">
        <v>32</v>
      </c>
      <c r="E52" s="4" t="s">
        <v>17</v>
      </c>
      <c r="F52" s="4" t="s">
        <v>20</v>
      </c>
      <c r="G52" s="9">
        <v>49.7</v>
      </c>
    </row>
    <row r="53" spans="4:7" hidden="1" x14ac:dyDescent="0.2">
      <c r="D53" s="5" t="s">
        <v>32</v>
      </c>
      <c r="E53" s="4" t="s">
        <v>17</v>
      </c>
      <c r="F53" s="4" t="s">
        <v>21</v>
      </c>
      <c r="G53" s="9">
        <v>87.4</v>
      </c>
    </row>
    <row r="54" spans="4:7" hidden="1" x14ac:dyDescent="0.2">
      <c r="D54" s="5" t="s">
        <v>32</v>
      </c>
      <c r="E54" s="4" t="s">
        <v>17</v>
      </c>
      <c r="F54" s="4" t="s">
        <v>22</v>
      </c>
      <c r="G54" s="9">
        <v>283.8</v>
      </c>
    </row>
    <row r="55" spans="4:7" hidden="1" x14ac:dyDescent="0.2">
      <c r="D55" s="5" t="s">
        <v>32</v>
      </c>
      <c r="E55" s="4" t="s">
        <v>34</v>
      </c>
      <c r="G55" s="9">
        <v>388.4</v>
      </c>
    </row>
    <row r="56" spans="4:7" hidden="1" x14ac:dyDescent="0.2">
      <c r="D56" s="5" t="s">
        <v>35</v>
      </c>
      <c r="E56" s="4" t="s">
        <v>2</v>
      </c>
      <c r="F56" s="4" t="s">
        <v>3</v>
      </c>
      <c r="G56" s="9">
        <v>53</v>
      </c>
    </row>
    <row r="57" spans="4:7" hidden="1" x14ac:dyDescent="0.2">
      <c r="D57" s="5" t="s">
        <v>35</v>
      </c>
      <c r="E57" s="4" t="s">
        <v>2</v>
      </c>
      <c r="F57" s="4" t="s">
        <v>33</v>
      </c>
      <c r="G57" s="9">
        <v>2.6</v>
      </c>
    </row>
    <row r="58" spans="4:7" hidden="1" x14ac:dyDescent="0.2">
      <c r="D58" s="5" t="s">
        <v>35</v>
      </c>
      <c r="E58" s="4" t="s">
        <v>2</v>
      </c>
      <c r="F58" s="4" t="s">
        <v>4</v>
      </c>
      <c r="G58" s="9">
        <v>2283.4</v>
      </c>
    </row>
    <row r="59" spans="4:7" x14ac:dyDescent="0.2">
      <c r="D59" s="5" t="s">
        <v>35</v>
      </c>
      <c r="E59" s="4" t="s">
        <v>2</v>
      </c>
      <c r="F59" s="4" t="s">
        <v>5</v>
      </c>
      <c r="G59" s="9">
        <v>2658963.7999999998</v>
      </c>
    </row>
    <row r="60" spans="4:7" hidden="1" x14ac:dyDescent="0.2">
      <c r="D60" s="5" t="s">
        <v>35</v>
      </c>
      <c r="E60" s="4" t="s">
        <v>2</v>
      </c>
      <c r="F60" s="4" t="s">
        <v>6</v>
      </c>
      <c r="G60" s="9">
        <v>2661302.7999999998</v>
      </c>
    </row>
    <row r="61" spans="4:7" hidden="1" x14ac:dyDescent="0.2">
      <c r="D61" s="5" t="s">
        <v>35</v>
      </c>
      <c r="E61" s="4" t="s">
        <v>7</v>
      </c>
      <c r="F61" s="4" t="s">
        <v>8</v>
      </c>
      <c r="G61" s="9">
        <v>9807.9</v>
      </c>
    </row>
    <row r="62" spans="4:7" hidden="1" x14ac:dyDescent="0.2">
      <c r="D62" s="5" t="s">
        <v>35</v>
      </c>
      <c r="E62" s="4" t="s">
        <v>7</v>
      </c>
      <c r="F62" s="4" t="s">
        <v>9</v>
      </c>
      <c r="G62" s="9">
        <v>4089.3</v>
      </c>
    </row>
    <row r="63" spans="4:7" hidden="1" x14ac:dyDescent="0.2">
      <c r="D63" s="5" t="s">
        <v>35</v>
      </c>
      <c r="E63" s="4" t="s">
        <v>7</v>
      </c>
      <c r="F63" s="4" t="s">
        <v>36</v>
      </c>
      <c r="G63" s="9">
        <v>0</v>
      </c>
    </row>
    <row r="64" spans="4:7" hidden="1" x14ac:dyDescent="0.2">
      <c r="D64" s="5" t="s">
        <v>35</v>
      </c>
      <c r="E64" s="4" t="s">
        <v>7</v>
      </c>
      <c r="F64" s="4" t="s">
        <v>37</v>
      </c>
      <c r="G64" s="9">
        <v>104.7</v>
      </c>
    </row>
    <row r="65" spans="4:7" hidden="1" x14ac:dyDescent="0.2">
      <c r="D65" s="5" t="s">
        <v>35</v>
      </c>
      <c r="E65" s="4" t="s">
        <v>7</v>
      </c>
      <c r="F65" s="4" t="s">
        <v>10</v>
      </c>
      <c r="G65" s="9">
        <v>426.6</v>
      </c>
    </row>
    <row r="66" spans="4:7" hidden="1" x14ac:dyDescent="0.2">
      <c r="D66" s="5" t="s">
        <v>35</v>
      </c>
      <c r="E66" s="4" t="s">
        <v>7</v>
      </c>
      <c r="F66" s="4" t="s">
        <v>11</v>
      </c>
      <c r="G66" s="9">
        <v>47136.6</v>
      </c>
    </row>
    <row r="67" spans="4:7" hidden="1" x14ac:dyDescent="0.2">
      <c r="D67" s="5" t="s">
        <v>35</v>
      </c>
      <c r="E67" s="4" t="s">
        <v>7</v>
      </c>
      <c r="F67" s="4" t="s">
        <v>12</v>
      </c>
      <c r="G67" s="9">
        <v>6528.4</v>
      </c>
    </row>
    <row r="68" spans="4:7" hidden="1" x14ac:dyDescent="0.2">
      <c r="D68" s="5" t="s">
        <v>35</v>
      </c>
      <c r="E68" s="4" t="s">
        <v>7</v>
      </c>
      <c r="F68" s="4" t="s">
        <v>38</v>
      </c>
      <c r="G68" s="9">
        <v>115.7</v>
      </c>
    </row>
    <row r="69" spans="4:7" hidden="1" x14ac:dyDescent="0.2">
      <c r="D69" s="5" t="s">
        <v>35</v>
      </c>
      <c r="E69" s="4" t="s">
        <v>7</v>
      </c>
      <c r="F69" s="4" t="s">
        <v>13</v>
      </c>
      <c r="G69" s="9">
        <v>196075.9</v>
      </c>
    </row>
    <row r="70" spans="4:7" hidden="1" x14ac:dyDescent="0.2">
      <c r="D70" s="5" t="s">
        <v>35</v>
      </c>
      <c r="E70" s="4" t="s">
        <v>7</v>
      </c>
      <c r="F70" s="4" t="s">
        <v>14</v>
      </c>
      <c r="G70" s="9">
        <v>4966.3999999999996</v>
      </c>
    </row>
    <row r="71" spans="4:7" hidden="1" x14ac:dyDescent="0.2">
      <c r="D71" s="5" t="s">
        <v>35</v>
      </c>
      <c r="E71" s="4" t="s">
        <v>7</v>
      </c>
      <c r="F71" s="4" t="s">
        <v>39</v>
      </c>
      <c r="G71" s="9">
        <v>6233.6</v>
      </c>
    </row>
    <row r="72" spans="4:7" hidden="1" x14ac:dyDescent="0.2">
      <c r="D72" s="5" t="s">
        <v>35</v>
      </c>
      <c r="E72" s="4" t="s">
        <v>7</v>
      </c>
      <c r="F72" s="4" t="s">
        <v>15</v>
      </c>
      <c r="G72" s="9">
        <v>24165.1</v>
      </c>
    </row>
    <row r="73" spans="4:7" hidden="1" x14ac:dyDescent="0.2">
      <c r="D73" s="5" t="s">
        <v>35</v>
      </c>
      <c r="E73" s="4" t="s">
        <v>7</v>
      </c>
      <c r="F73" s="4" t="s">
        <v>16</v>
      </c>
      <c r="G73" s="9">
        <v>299650.2</v>
      </c>
    </row>
    <row r="74" spans="4:7" hidden="1" x14ac:dyDescent="0.2">
      <c r="D74" s="5" t="s">
        <v>35</v>
      </c>
      <c r="E74" s="4" t="s">
        <v>17</v>
      </c>
      <c r="F74" s="4" t="s">
        <v>27</v>
      </c>
      <c r="G74" s="9">
        <v>30804.2</v>
      </c>
    </row>
    <row r="75" spans="4:7" hidden="1" x14ac:dyDescent="0.2">
      <c r="D75" s="5" t="s">
        <v>35</v>
      </c>
      <c r="E75" s="4" t="s">
        <v>17</v>
      </c>
      <c r="F75" s="4" t="s">
        <v>28</v>
      </c>
      <c r="G75" s="9">
        <v>443.2</v>
      </c>
    </row>
    <row r="76" spans="4:7" hidden="1" x14ac:dyDescent="0.2">
      <c r="D76" s="5" t="s">
        <v>35</v>
      </c>
      <c r="E76" s="4" t="s">
        <v>17</v>
      </c>
      <c r="F76" s="4" t="s">
        <v>18</v>
      </c>
      <c r="G76" s="9">
        <v>18664.5</v>
      </c>
    </row>
    <row r="77" spans="4:7" hidden="1" x14ac:dyDescent="0.2">
      <c r="D77" s="5" t="s">
        <v>35</v>
      </c>
      <c r="E77" s="4" t="s">
        <v>17</v>
      </c>
      <c r="F77" s="4" t="s">
        <v>29</v>
      </c>
      <c r="G77" s="9">
        <v>20381.5</v>
      </c>
    </row>
    <row r="78" spans="4:7" hidden="1" x14ac:dyDescent="0.2">
      <c r="D78" s="5" t="s">
        <v>35</v>
      </c>
      <c r="E78" s="4" t="s">
        <v>17</v>
      </c>
      <c r="F78" s="4" t="s">
        <v>19</v>
      </c>
      <c r="G78" s="9">
        <v>4729.1000000000004</v>
      </c>
    </row>
    <row r="79" spans="4:7" hidden="1" x14ac:dyDescent="0.2">
      <c r="D79" s="5" t="s">
        <v>35</v>
      </c>
      <c r="E79" s="4" t="s">
        <v>17</v>
      </c>
      <c r="F79" s="4" t="s">
        <v>20</v>
      </c>
      <c r="G79" s="9">
        <v>18574.2</v>
      </c>
    </row>
    <row r="80" spans="4:7" hidden="1" x14ac:dyDescent="0.2">
      <c r="D80" s="5" t="s">
        <v>35</v>
      </c>
      <c r="E80" s="4" t="s">
        <v>17</v>
      </c>
      <c r="F80" s="4" t="s">
        <v>21</v>
      </c>
      <c r="G80" s="9">
        <v>228563.1</v>
      </c>
    </row>
    <row r="81" spans="4:7" hidden="1" x14ac:dyDescent="0.2">
      <c r="D81" s="5" t="s">
        <v>35</v>
      </c>
      <c r="E81" s="4" t="s">
        <v>17</v>
      </c>
      <c r="F81" s="4" t="s">
        <v>22</v>
      </c>
      <c r="G81" s="9">
        <v>322159.8</v>
      </c>
    </row>
    <row r="82" spans="4:7" hidden="1" x14ac:dyDescent="0.2">
      <c r="D82" s="5" t="s">
        <v>35</v>
      </c>
      <c r="E82" s="4" t="s">
        <v>40</v>
      </c>
      <c r="G82" s="9">
        <v>3283112.8</v>
      </c>
    </row>
    <row r="83" spans="4:7" hidden="1" x14ac:dyDescent="0.2">
      <c r="D83" s="5" t="s">
        <v>41</v>
      </c>
      <c r="E83" s="4" t="s">
        <v>17</v>
      </c>
      <c r="F83" s="4" t="s">
        <v>29</v>
      </c>
      <c r="G83" s="9">
        <v>71.099999999999994</v>
      </c>
    </row>
    <row r="84" spans="4:7" hidden="1" x14ac:dyDescent="0.2">
      <c r="D84" s="5" t="s">
        <v>41</v>
      </c>
      <c r="E84" s="4" t="s">
        <v>17</v>
      </c>
      <c r="F84" s="4" t="s">
        <v>22</v>
      </c>
      <c r="G84" s="9">
        <v>71.099999999999994</v>
      </c>
    </row>
    <row r="85" spans="4:7" hidden="1" x14ac:dyDescent="0.2">
      <c r="D85" s="5" t="s">
        <v>41</v>
      </c>
      <c r="E85" s="4" t="s">
        <v>25</v>
      </c>
      <c r="G85" s="9">
        <v>71.099999999999994</v>
      </c>
    </row>
    <row r="86" spans="4:7" hidden="1" x14ac:dyDescent="0.2">
      <c r="D86" s="5" t="s">
        <v>42</v>
      </c>
      <c r="E86" s="4" t="s">
        <v>7</v>
      </c>
      <c r="F86" s="4" t="s">
        <v>8</v>
      </c>
      <c r="G86" s="9">
        <v>262.8</v>
      </c>
    </row>
    <row r="87" spans="4:7" hidden="1" x14ac:dyDescent="0.2">
      <c r="D87" s="5" t="s">
        <v>42</v>
      </c>
      <c r="E87" s="4" t="s">
        <v>7</v>
      </c>
      <c r="F87" s="4" t="s">
        <v>9</v>
      </c>
      <c r="G87" s="9">
        <v>678</v>
      </c>
    </row>
    <row r="88" spans="4:7" hidden="1" x14ac:dyDescent="0.2">
      <c r="D88" s="5" t="s">
        <v>42</v>
      </c>
      <c r="E88" s="4" t="s">
        <v>7</v>
      </c>
      <c r="F88" s="4" t="s">
        <v>36</v>
      </c>
      <c r="G88" s="9">
        <v>329.3</v>
      </c>
    </row>
    <row r="89" spans="4:7" hidden="1" x14ac:dyDescent="0.2">
      <c r="D89" s="5" t="s">
        <v>42</v>
      </c>
      <c r="E89" s="4" t="s">
        <v>7</v>
      </c>
      <c r="F89" s="4" t="s">
        <v>12</v>
      </c>
      <c r="G89" s="9">
        <v>11530.9</v>
      </c>
    </row>
    <row r="90" spans="4:7" hidden="1" x14ac:dyDescent="0.2">
      <c r="D90" s="5" t="s">
        <v>42</v>
      </c>
      <c r="E90" s="4" t="s">
        <v>7</v>
      </c>
      <c r="F90" s="4" t="s">
        <v>14</v>
      </c>
    </row>
    <row r="91" spans="4:7" hidden="1" x14ac:dyDescent="0.2">
      <c r="D91" s="5" t="s">
        <v>42</v>
      </c>
      <c r="E91" s="4" t="s">
        <v>7</v>
      </c>
      <c r="F91" s="4" t="s">
        <v>16</v>
      </c>
      <c r="G91" s="9">
        <v>12801</v>
      </c>
    </row>
    <row r="92" spans="4:7" hidden="1" x14ac:dyDescent="0.2">
      <c r="D92" s="5" t="s">
        <v>42</v>
      </c>
      <c r="E92" s="4" t="s">
        <v>17</v>
      </c>
      <c r="F92" s="4" t="s">
        <v>18</v>
      </c>
      <c r="G92" s="9">
        <v>279.7</v>
      </c>
    </row>
    <row r="93" spans="4:7" hidden="1" x14ac:dyDescent="0.2">
      <c r="D93" s="5" t="s">
        <v>42</v>
      </c>
      <c r="E93" s="4" t="s">
        <v>17</v>
      </c>
      <c r="F93" s="4" t="s">
        <v>20</v>
      </c>
    </row>
    <row r="94" spans="4:7" hidden="1" x14ac:dyDescent="0.2">
      <c r="D94" s="5" t="s">
        <v>42</v>
      </c>
      <c r="E94" s="4" t="s">
        <v>17</v>
      </c>
      <c r="F94" s="4" t="s">
        <v>21</v>
      </c>
    </row>
    <row r="95" spans="4:7" hidden="1" x14ac:dyDescent="0.2">
      <c r="D95" s="5" t="s">
        <v>42</v>
      </c>
      <c r="E95" s="4" t="s">
        <v>17</v>
      </c>
      <c r="F95" s="4" t="s">
        <v>22</v>
      </c>
      <c r="G95" s="9">
        <v>279.7</v>
      </c>
    </row>
    <row r="96" spans="4:7" hidden="1" x14ac:dyDescent="0.2">
      <c r="D96" s="5" t="s">
        <v>42</v>
      </c>
      <c r="E96" s="4" t="s">
        <v>25</v>
      </c>
      <c r="G96" s="9">
        <v>13080.7</v>
      </c>
    </row>
    <row r="97" spans="4:7" hidden="1" x14ac:dyDescent="0.2">
      <c r="D97" s="5" t="s">
        <v>43</v>
      </c>
      <c r="E97" s="4" t="s">
        <v>7</v>
      </c>
      <c r="F97" s="4" t="s">
        <v>36</v>
      </c>
      <c r="G97" s="9">
        <v>0</v>
      </c>
    </row>
    <row r="98" spans="4:7" hidden="1" x14ac:dyDescent="0.2">
      <c r="D98" s="5" t="s">
        <v>43</v>
      </c>
      <c r="E98" s="4" t="s">
        <v>7</v>
      </c>
      <c r="F98" s="4" t="s">
        <v>15</v>
      </c>
    </row>
    <row r="99" spans="4:7" hidden="1" x14ac:dyDescent="0.2">
      <c r="D99" s="5" t="s">
        <v>43</v>
      </c>
      <c r="E99" s="4" t="s">
        <v>7</v>
      </c>
      <c r="F99" s="4" t="s">
        <v>16</v>
      </c>
      <c r="G99" s="9">
        <v>0</v>
      </c>
    </row>
    <row r="100" spans="4:7" hidden="1" x14ac:dyDescent="0.2">
      <c r="D100" s="5" t="s">
        <v>43</v>
      </c>
      <c r="E100" s="4" t="s">
        <v>17</v>
      </c>
      <c r="F100" s="4" t="s">
        <v>18</v>
      </c>
      <c r="G100" s="9">
        <v>51</v>
      </c>
    </row>
    <row r="101" spans="4:7" hidden="1" x14ac:dyDescent="0.2">
      <c r="D101" s="5" t="s">
        <v>43</v>
      </c>
      <c r="E101" s="4" t="s">
        <v>17</v>
      </c>
      <c r="F101" s="4" t="s">
        <v>29</v>
      </c>
      <c r="G101" s="9">
        <v>6.8</v>
      </c>
    </row>
    <row r="102" spans="4:7" hidden="1" x14ac:dyDescent="0.2">
      <c r="D102" s="5" t="s">
        <v>43</v>
      </c>
      <c r="E102" s="4" t="s">
        <v>17</v>
      </c>
      <c r="F102" s="4" t="s">
        <v>20</v>
      </c>
      <c r="G102" s="9">
        <v>1203.8</v>
      </c>
    </row>
    <row r="103" spans="4:7" hidden="1" x14ac:dyDescent="0.2">
      <c r="D103" s="5" t="s">
        <v>43</v>
      </c>
      <c r="E103" s="4" t="s">
        <v>17</v>
      </c>
      <c r="F103" s="4" t="s">
        <v>21</v>
      </c>
      <c r="G103" s="9">
        <v>122.4</v>
      </c>
    </row>
    <row r="104" spans="4:7" hidden="1" x14ac:dyDescent="0.2">
      <c r="D104" s="5" t="s">
        <v>43</v>
      </c>
      <c r="E104" s="4" t="s">
        <v>17</v>
      </c>
      <c r="F104" s="4" t="s">
        <v>22</v>
      </c>
      <c r="G104" s="9">
        <v>1384</v>
      </c>
    </row>
    <row r="105" spans="4:7" hidden="1" x14ac:dyDescent="0.2">
      <c r="D105" s="5" t="s">
        <v>43</v>
      </c>
      <c r="E105" s="4" t="s">
        <v>44</v>
      </c>
      <c r="G105" s="9">
        <v>1384</v>
      </c>
    </row>
    <row r="106" spans="4:7" hidden="1" x14ac:dyDescent="0.2">
      <c r="D106" s="5" t="s">
        <v>45</v>
      </c>
      <c r="E106" s="4" t="s">
        <v>17</v>
      </c>
      <c r="F106" s="4" t="s">
        <v>18</v>
      </c>
      <c r="G106" s="9">
        <v>10.199999999999999</v>
      </c>
    </row>
    <row r="107" spans="4:7" hidden="1" x14ac:dyDescent="0.2">
      <c r="D107" s="5" t="s">
        <v>45</v>
      </c>
      <c r="E107" s="4" t="s">
        <v>17</v>
      </c>
      <c r="F107" s="4" t="s">
        <v>20</v>
      </c>
      <c r="G107" s="9">
        <v>2233.1</v>
      </c>
    </row>
    <row r="108" spans="4:7" hidden="1" x14ac:dyDescent="0.2">
      <c r="D108" s="5" t="s">
        <v>45</v>
      </c>
      <c r="E108" s="4" t="s">
        <v>17</v>
      </c>
      <c r="F108" s="4" t="s">
        <v>21</v>
      </c>
      <c r="G108" s="9">
        <v>1.7</v>
      </c>
    </row>
    <row r="109" spans="4:7" hidden="1" x14ac:dyDescent="0.2">
      <c r="D109" s="5" t="s">
        <v>45</v>
      </c>
      <c r="E109" s="4" t="s">
        <v>17</v>
      </c>
      <c r="F109" s="4" t="s">
        <v>22</v>
      </c>
      <c r="G109" s="9">
        <v>2245</v>
      </c>
    </row>
    <row r="110" spans="4:7" hidden="1" x14ac:dyDescent="0.2">
      <c r="D110" s="5" t="s">
        <v>45</v>
      </c>
      <c r="E110" s="4" t="s">
        <v>25</v>
      </c>
      <c r="G110" s="9">
        <v>2245</v>
      </c>
    </row>
    <row r="111" spans="4:7" hidden="1" x14ac:dyDescent="0.2">
      <c r="D111" s="5" t="s">
        <v>46</v>
      </c>
      <c r="E111" s="4" t="s">
        <v>2</v>
      </c>
      <c r="F111" s="4" t="s">
        <v>3</v>
      </c>
      <c r="G111" s="9">
        <v>981.9</v>
      </c>
    </row>
    <row r="112" spans="4:7" hidden="1" x14ac:dyDescent="0.2">
      <c r="D112" s="5" t="s">
        <v>46</v>
      </c>
      <c r="E112" s="4" t="s">
        <v>2</v>
      </c>
      <c r="F112" s="4" t="s">
        <v>33</v>
      </c>
      <c r="G112" s="9">
        <v>439.6</v>
      </c>
    </row>
    <row r="113" spans="4:7" hidden="1" x14ac:dyDescent="0.2">
      <c r="D113" s="5" t="s">
        <v>46</v>
      </c>
      <c r="E113" s="4" t="s">
        <v>2</v>
      </c>
      <c r="F113" s="4" t="s">
        <v>4</v>
      </c>
      <c r="G113" s="9">
        <v>495</v>
      </c>
    </row>
    <row r="114" spans="4:7" x14ac:dyDescent="0.2">
      <c r="D114" s="5" t="s">
        <v>46</v>
      </c>
      <c r="E114" s="4" t="s">
        <v>2</v>
      </c>
      <c r="F114" s="4" t="s">
        <v>5</v>
      </c>
      <c r="G114" s="9">
        <v>326327.7</v>
      </c>
    </row>
    <row r="115" spans="4:7" hidden="1" x14ac:dyDescent="0.2">
      <c r="D115" s="5" t="s">
        <v>46</v>
      </c>
      <c r="E115" s="4" t="s">
        <v>2</v>
      </c>
      <c r="F115" s="4" t="s">
        <v>6</v>
      </c>
      <c r="G115" s="9">
        <v>328244.2</v>
      </c>
    </row>
    <row r="116" spans="4:7" hidden="1" x14ac:dyDescent="0.2">
      <c r="D116" s="5" t="s">
        <v>46</v>
      </c>
      <c r="E116" s="4" t="s">
        <v>7</v>
      </c>
      <c r="F116" s="4" t="s">
        <v>8</v>
      </c>
      <c r="G116" s="9">
        <v>4087.1</v>
      </c>
    </row>
    <row r="117" spans="4:7" hidden="1" x14ac:dyDescent="0.2">
      <c r="D117" s="5" t="s">
        <v>46</v>
      </c>
      <c r="E117" s="4" t="s">
        <v>7</v>
      </c>
      <c r="F117" s="4" t="s">
        <v>9</v>
      </c>
      <c r="G117" s="9">
        <v>1590.3</v>
      </c>
    </row>
    <row r="118" spans="4:7" hidden="1" x14ac:dyDescent="0.2">
      <c r="D118" s="5" t="s">
        <v>46</v>
      </c>
      <c r="E118" s="4" t="s">
        <v>7</v>
      </c>
      <c r="F118" s="4" t="s">
        <v>36</v>
      </c>
      <c r="G118" s="9">
        <v>1229.2</v>
      </c>
    </row>
    <row r="119" spans="4:7" hidden="1" x14ac:dyDescent="0.2">
      <c r="D119" s="5" t="s">
        <v>46</v>
      </c>
      <c r="E119" s="4" t="s">
        <v>7</v>
      </c>
      <c r="F119" s="4" t="s">
        <v>37</v>
      </c>
    </row>
    <row r="120" spans="4:7" hidden="1" x14ac:dyDescent="0.2">
      <c r="D120" s="5" t="s">
        <v>46</v>
      </c>
      <c r="E120" s="4" t="s">
        <v>7</v>
      </c>
      <c r="F120" s="4" t="s">
        <v>10</v>
      </c>
      <c r="G120" s="9">
        <v>222.7</v>
      </c>
    </row>
    <row r="121" spans="4:7" hidden="1" x14ac:dyDescent="0.2">
      <c r="D121" s="5" t="s">
        <v>46</v>
      </c>
      <c r="E121" s="4" t="s">
        <v>7</v>
      </c>
      <c r="F121" s="4" t="s">
        <v>11</v>
      </c>
      <c r="G121" s="9">
        <v>68864</v>
      </c>
    </row>
    <row r="122" spans="4:7" hidden="1" x14ac:dyDescent="0.2">
      <c r="D122" s="5" t="s">
        <v>46</v>
      </c>
      <c r="E122" s="4" t="s">
        <v>7</v>
      </c>
      <c r="F122" s="4" t="s">
        <v>12</v>
      </c>
      <c r="G122" s="9">
        <v>338.4</v>
      </c>
    </row>
    <row r="123" spans="4:7" hidden="1" x14ac:dyDescent="0.2">
      <c r="D123" s="5" t="s">
        <v>46</v>
      </c>
      <c r="E123" s="4" t="s">
        <v>7</v>
      </c>
      <c r="F123" s="4" t="s">
        <v>38</v>
      </c>
      <c r="G123" s="9">
        <v>1957</v>
      </c>
    </row>
    <row r="124" spans="4:7" hidden="1" x14ac:dyDescent="0.2">
      <c r="D124" s="5" t="s">
        <v>46</v>
      </c>
      <c r="E124" s="4" t="s">
        <v>7</v>
      </c>
      <c r="F124" s="4" t="s">
        <v>13</v>
      </c>
      <c r="G124" s="9">
        <v>5848.4</v>
      </c>
    </row>
    <row r="125" spans="4:7" hidden="1" x14ac:dyDescent="0.2">
      <c r="D125" s="5" t="s">
        <v>46</v>
      </c>
      <c r="E125" s="4" t="s">
        <v>7</v>
      </c>
      <c r="F125" s="4" t="s">
        <v>14</v>
      </c>
      <c r="G125" s="9">
        <v>1913.9</v>
      </c>
    </row>
    <row r="126" spans="4:7" hidden="1" x14ac:dyDescent="0.2">
      <c r="D126" s="5" t="s">
        <v>46</v>
      </c>
      <c r="E126" s="4" t="s">
        <v>7</v>
      </c>
      <c r="F126" s="4" t="s">
        <v>39</v>
      </c>
      <c r="G126" s="9">
        <v>59.1</v>
      </c>
    </row>
    <row r="127" spans="4:7" hidden="1" x14ac:dyDescent="0.2">
      <c r="D127" s="5" t="s">
        <v>46</v>
      </c>
      <c r="E127" s="4" t="s">
        <v>7</v>
      </c>
      <c r="F127" s="4" t="s">
        <v>15</v>
      </c>
      <c r="G127" s="9">
        <v>1580.6</v>
      </c>
    </row>
    <row r="128" spans="4:7" hidden="1" x14ac:dyDescent="0.2">
      <c r="D128" s="5" t="s">
        <v>46</v>
      </c>
      <c r="E128" s="4" t="s">
        <v>7</v>
      </c>
      <c r="F128" s="4" t="s">
        <v>16</v>
      </c>
      <c r="G128" s="9">
        <v>87690.7</v>
      </c>
    </row>
    <row r="129" spans="4:7" hidden="1" x14ac:dyDescent="0.2">
      <c r="D129" s="5" t="s">
        <v>46</v>
      </c>
      <c r="E129" s="4" t="s">
        <v>17</v>
      </c>
      <c r="F129" s="4" t="s">
        <v>27</v>
      </c>
      <c r="G129" s="9">
        <v>3735.9</v>
      </c>
    </row>
    <row r="130" spans="4:7" hidden="1" x14ac:dyDescent="0.2">
      <c r="D130" s="5" t="s">
        <v>46</v>
      </c>
      <c r="E130" s="4" t="s">
        <v>17</v>
      </c>
      <c r="F130" s="4" t="s">
        <v>28</v>
      </c>
      <c r="G130" s="9">
        <v>2787.1</v>
      </c>
    </row>
    <row r="131" spans="4:7" hidden="1" x14ac:dyDescent="0.2">
      <c r="D131" s="5" t="s">
        <v>46</v>
      </c>
      <c r="E131" s="4" t="s">
        <v>17</v>
      </c>
      <c r="F131" s="4" t="s">
        <v>18</v>
      </c>
      <c r="G131" s="9">
        <v>19165.7</v>
      </c>
    </row>
    <row r="132" spans="4:7" hidden="1" x14ac:dyDescent="0.2">
      <c r="D132" s="5" t="s">
        <v>46</v>
      </c>
      <c r="E132" s="4" t="s">
        <v>17</v>
      </c>
      <c r="F132" s="4" t="s">
        <v>29</v>
      </c>
      <c r="G132" s="9">
        <v>35581</v>
      </c>
    </row>
    <row r="133" spans="4:7" hidden="1" x14ac:dyDescent="0.2">
      <c r="D133" s="5" t="s">
        <v>46</v>
      </c>
      <c r="E133" s="4" t="s">
        <v>17</v>
      </c>
      <c r="F133" s="4" t="s">
        <v>19</v>
      </c>
      <c r="G133" s="9">
        <v>626</v>
      </c>
    </row>
    <row r="134" spans="4:7" hidden="1" x14ac:dyDescent="0.2">
      <c r="D134" s="5" t="s">
        <v>46</v>
      </c>
      <c r="E134" s="4" t="s">
        <v>17</v>
      </c>
      <c r="F134" s="4" t="s">
        <v>20</v>
      </c>
      <c r="G134" s="9">
        <v>32027.3</v>
      </c>
    </row>
    <row r="135" spans="4:7" hidden="1" x14ac:dyDescent="0.2">
      <c r="D135" s="5" t="s">
        <v>46</v>
      </c>
      <c r="E135" s="4" t="s">
        <v>17</v>
      </c>
      <c r="F135" s="4" t="s">
        <v>21</v>
      </c>
      <c r="G135" s="9">
        <v>35333</v>
      </c>
    </row>
    <row r="136" spans="4:7" hidden="1" x14ac:dyDescent="0.2">
      <c r="D136" s="5" t="s">
        <v>46</v>
      </c>
      <c r="E136" s="4" t="s">
        <v>17</v>
      </c>
      <c r="F136" s="4" t="s">
        <v>22</v>
      </c>
      <c r="G136" s="9">
        <v>129256</v>
      </c>
    </row>
    <row r="137" spans="4:7" hidden="1" x14ac:dyDescent="0.2">
      <c r="D137" s="5" t="s">
        <v>46</v>
      </c>
      <c r="E137" s="4" t="s">
        <v>47</v>
      </c>
      <c r="G137" s="9">
        <v>545190.9</v>
      </c>
    </row>
    <row r="138" spans="4:7" hidden="1" x14ac:dyDescent="0.2">
      <c r="D138" s="5" t="s">
        <v>48</v>
      </c>
      <c r="E138" s="4" t="s">
        <v>2</v>
      </c>
      <c r="F138" s="4" t="s">
        <v>3</v>
      </c>
    </row>
    <row r="139" spans="4:7" x14ac:dyDescent="0.2">
      <c r="D139" s="5" t="s">
        <v>48</v>
      </c>
      <c r="E139" s="4" t="s">
        <v>2</v>
      </c>
      <c r="F139" s="4" t="s">
        <v>5</v>
      </c>
    </row>
    <row r="140" spans="4:7" hidden="1" x14ac:dyDescent="0.2">
      <c r="D140" s="5" t="s">
        <v>48</v>
      </c>
      <c r="E140" s="4" t="s">
        <v>2</v>
      </c>
      <c r="F140" s="4" t="s">
        <v>6</v>
      </c>
    </row>
    <row r="141" spans="4:7" hidden="1" x14ac:dyDescent="0.2">
      <c r="D141" s="5" t="s">
        <v>48</v>
      </c>
      <c r="E141" s="4" t="s">
        <v>7</v>
      </c>
      <c r="F141" s="4" t="s">
        <v>8</v>
      </c>
    </row>
    <row r="142" spans="4:7" hidden="1" x14ac:dyDescent="0.2">
      <c r="D142" s="5" t="s">
        <v>48</v>
      </c>
      <c r="E142" s="4" t="s">
        <v>7</v>
      </c>
      <c r="F142" s="4" t="s">
        <v>9</v>
      </c>
      <c r="G142" s="9">
        <v>4.8</v>
      </c>
    </row>
    <row r="143" spans="4:7" hidden="1" x14ac:dyDescent="0.2">
      <c r="D143" s="5" t="s">
        <v>48</v>
      </c>
      <c r="E143" s="4" t="s">
        <v>7</v>
      </c>
      <c r="F143" s="4" t="s">
        <v>37</v>
      </c>
    </row>
    <row r="144" spans="4:7" hidden="1" x14ac:dyDescent="0.2">
      <c r="D144" s="5" t="s">
        <v>48</v>
      </c>
      <c r="E144" s="4" t="s">
        <v>7</v>
      </c>
      <c r="F144" s="4" t="s">
        <v>10</v>
      </c>
      <c r="G144" s="9">
        <v>11.4</v>
      </c>
    </row>
    <row r="145" spans="4:7" hidden="1" x14ac:dyDescent="0.2">
      <c r="D145" s="5" t="s">
        <v>48</v>
      </c>
      <c r="E145" s="4" t="s">
        <v>7</v>
      </c>
      <c r="F145" s="4" t="s">
        <v>11</v>
      </c>
      <c r="G145" s="9">
        <v>100182.6</v>
      </c>
    </row>
    <row r="146" spans="4:7" hidden="1" x14ac:dyDescent="0.2">
      <c r="D146" s="5" t="s">
        <v>48</v>
      </c>
      <c r="E146" s="4" t="s">
        <v>7</v>
      </c>
      <c r="F146" s="4" t="s">
        <v>13</v>
      </c>
      <c r="G146" s="9">
        <v>132.80000000000001</v>
      </c>
    </row>
    <row r="147" spans="4:7" hidden="1" x14ac:dyDescent="0.2">
      <c r="D147" s="5" t="s">
        <v>48</v>
      </c>
      <c r="E147" s="4" t="s">
        <v>7</v>
      </c>
      <c r="F147" s="4" t="s">
        <v>15</v>
      </c>
    </row>
    <row r="148" spans="4:7" hidden="1" x14ac:dyDescent="0.2">
      <c r="D148" s="5" t="s">
        <v>48</v>
      </c>
      <c r="E148" s="4" t="s">
        <v>7</v>
      </c>
      <c r="F148" s="4" t="s">
        <v>16</v>
      </c>
      <c r="G148" s="9">
        <v>100331.6</v>
      </c>
    </row>
    <row r="149" spans="4:7" hidden="1" x14ac:dyDescent="0.2">
      <c r="D149" s="5" t="s">
        <v>48</v>
      </c>
      <c r="E149" s="4" t="s">
        <v>17</v>
      </c>
      <c r="F149" s="4" t="s">
        <v>27</v>
      </c>
      <c r="G149" s="9">
        <v>0</v>
      </c>
    </row>
    <row r="150" spans="4:7" hidden="1" x14ac:dyDescent="0.2">
      <c r="D150" s="5" t="s">
        <v>48</v>
      </c>
      <c r="E150" s="4" t="s">
        <v>17</v>
      </c>
      <c r="F150" s="4" t="s">
        <v>28</v>
      </c>
      <c r="G150" s="9">
        <v>0</v>
      </c>
    </row>
    <row r="151" spans="4:7" hidden="1" x14ac:dyDescent="0.2">
      <c r="D151" s="5" t="s">
        <v>48</v>
      </c>
      <c r="E151" s="4" t="s">
        <v>17</v>
      </c>
      <c r="F151" s="4" t="s">
        <v>18</v>
      </c>
      <c r="G151" s="9">
        <v>224.9</v>
      </c>
    </row>
    <row r="152" spans="4:7" hidden="1" x14ac:dyDescent="0.2">
      <c r="D152" s="5" t="s">
        <v>48</v>
      </c>
      <c r="E152" s="4" t="s">
        <v>17</v>
      </c>
      <c r="F152" s="4" t="s">
        <v>29</v>
      </c>
      <c r="G152" s="9">
        <v>826.2</v>
      </c>
    </row>
    <row r="153" spans="4:7" hidden="1" x14ac:dyDescent="0.2">
      <c r="D153" s="5" t="s">
        <v>48</v>
      </c>
      <c r="E153" s="4" t="s">
        <v>17</v>
      </c>
      <c r="F153" s="4" t="s">
        <v>19</v>
      </c>
      <c r="G153" s="9">
        <v>5.5</v>
      </c>
    </row>
    <row r="154" spans="4:7" hidden="1" x14ac:dyDescent="0.2">
      <c r="D154" s="5" t="s">
        <v>48</v>
      </c>
      <c r="E154" s="4" t="s">
        <v>17</v>
      </c>
      <c r="F154" s="4" t="s">
        <v>20</v>
      </c>
      <c r="G154" s="9">
        <v>35.6</v>
      </c>
    </row>
    <row r="155" spans="4:7" hidden="1" x14ac:dyDescent="0.2">
      <c r="D155" s="5" t="s">
        <v>48</v>
      </c>
      <c r="E155" s="4" t="s">
        <v>17</v>
      </c>
      <c r="F155" s="4" t="s">
        <v>21</v>
      </c>
      <c r="G155" s="9">
        <v>783.9</v>
      </c>
    </row>
    <row r="156" spans="4:7" hidden="1" x14ac:dyDescent="0.2">
      <c r="D156" s="5" t="s">
        <v>48</v>
      </c>
      <c r="E156" s="4" t="s">
        <v>17</v>
      </c>
      <c r="F156" s="4" t="s">
        <v>22</v>
      </c>
      <c r="G156" s="9">
        <v>1876.1</v>
      </c>
    </row>
    <row r="157" spans="4:7" hidden="1" x14ac:dyDescent="0.2">
      <c r="D157" s="5" t="s">
        <v>48</v>
      </c>
      <c r="E157" s="4" t="s">
        <v>49</v>
      </c>
      <c r="G157" s="9">
        <v>102207.7</v>
      </c>
    </row>
    <row r="158" spans="4:7" hidden="1" x14ac:dyDescent="0.2">
      <c r="D158" s="5" t="s">
        <v>50</v>
      </c>
      <c r="E158" s="4" t="s">
        <v>17</v>
      </c>
      <c r="F158" s="4" t="s">
        <v>18</v>
      </c>
      <c r="G158" s="9">
        <v>11.8</v>
      </c>
    </row>
    <row r="159" spans="4:7" hidden="1" x14ac:dyDescent="0.2">
      <c r="D159" s="5" t="s">
        <v>50</v>
      </c>
      <c r="E159" s="4" t="s">
        <v>17</v>
      </c>
      <c r="F159" s="4" t="s">
        <v>19</v>
      </c>
    </row>
    <row r="160" spans="4:7" hidden="1" x14ac:dyDescent="0.2">
      <c r="D160" s="5" t="s">
        <v>50</v>
      </c>
      <c r="E160" s="4" t="s">
        <v>17</v>
      </c>
      <c r="F160" s="4" t="s">
        <v>20</v>
      </c>
      <c r="G160" s="9">
        <v>424.4</v>
      </c>
    </row>
    <row r="161" spans="4:7" hidden="1" x14ac:dyDescent="0.2">
      <c r="D161" s="5" t="s">
        <v>50</v>
      </c>
      <c r="E161" s="4" t="s">
        <v>17</v>
      </c>
      <c r="F161" s="4" t="s">
        <v>21</v>
      </c>
      <c r="G161" s="9">
        <v>410.1</v>
      </c>
    </row>
    <row r="162" spans="4:7" hidden="1" x14ac:dyDescent="0.2">
      <c r="D162" s="5" t="s">
        <v>50</v>
      </c>
      <c r="E162" s="4" t="s">
        <v>17</v>
      </c>
      <c r="F162" s="4" t="s">
        <v>22</v>
      </c>
      <c r="G162" s="9">
        <v>846.3</v>
      </c>
    </row>
    <row r="163" spans="4:7" hidden="1" x14ac:dyDescent="0.2">
      <c r="D163" s="5" t="s">
        <v>50</v>
      </c>
      <c r="E163" s="4" t="s">
        <v>25</v>
      </c>
      <c r="G163" s="9">
        <v>846.3</v>
      </c>
    </row>
    <row r="164" spans="4:7" hidden="1" x14ac:dyDescent="0.2">
      <c r="D164" s="5" t="s">
        <v>51</v>
      </c>
      <c r="E164" s="4" t="s">
        <v>7</v>
      </c>
      <c r="F164" s="4" t="s">
        <v>8</v>
      </c>
    </row>
    <row r="165" spans="4:7" hidden="1" x14ac:dyDescent="0.2">
      <c r="D165" s="5" t="s">
        <v>51</v>
      </c>
      <c r="E165" s="4" t="s">
        <v>7</v>
      </c>
      <c r="F165" s="4" t="s">
        <v>9</v>
      </c>
    </row>
    <row r="166" spans="4:7" hidden="1" x14ac:dyDescent="0.2">
      <c r="D166" s="5" t="s">
        <v>51</v>
      </c>
      <c r="E166" s="4" t="s">
        <v>7</v>
      </c>
      <c r="F166" s="4" t="s">
        <v>10</v>
      </c>
      <c r="G166" s="9">
        <v>91.6</v>
      </c>
    </row>
    <row r="167" spans="4:7" hidden="1" x14ac:dyDescent="0.2">
      <c r="D167" s="5" t="s">
        <v>51</v>
      </c>
      <c r="E167" s="4" t="s">
        <v>7</v>
      </c>
      <c r="F167" s="4" t="s">
        <v>11</v>
      </c>
      <c r="G167" s="9">
        <v>4391.8999999999996</v>
      </c>
    </row>
    <row r="168" spans="4:7" hidden="1" x14ac:dyDescent="0.2">
      <c r="D168" s="5" t="s">
        <v>51</v>
      </c>
      <c r="E168" s="4" t="s">
        <v>7</v>
      </c>
      <c r="F168" s="4" t="s">
        <v>16</v>
      </c>
      <c r="G168" s="9">
        <v>4483.5</v>
      </c>
    </row>
    <row r="169" spans="4:7" hidden="1" x14ac:dyDescent="0.2">
      <c r="D169" s="5" t="s">
        <v>51</v>
      </c>
      <c r="E169" s="4" t="s">
        <v>17</v>
      </c>
      <c r="F169" s="4" t="s">
        <v>28</v>
      </c>
    </row>
    <row r="170" spans="4:7" hidden="1" x14ac:dyDescent="0.2">
      <c r="D170" s="5" t="s">
        <v>51</v>
      </c>
      <c r="E170" s="4" t="s">
        <v>17</v>
      </c>
      <c r="F170" s="4" t="s">
        <v>18</v>
      </c>
      <c r="G170" s="9">
        <v>0</v>
      </c>
    </row>
    <row r="171" spans="4:7" hidden="1" x14ac:dyDescent="0.2">
      <c r="D171" s="5" t="s">
        <v>51</v>
      </c>
      <c r="E171" s="4" t="s">
        <v>17</v>
      </c>
      <c r="F171" s="4" t="s">
        <v>21</v>
      </c>
    </row>
    <row r="172" spans="4:7" hidden="1" x14ac:dyDescent="0.2">
      <c r="D172" s="5" t="s">
        <v>51</v>
      </c>
      <c r="E172" s="4" t="s">
        <v>17</v>
      </c>
      <c r="F172" s="4" t="s">
        <v>22</v>
      </c>
      <c r="G172" s="9">
        <v>0</v>
      </c>
    </row>
    <row r="173" spans="4:7" hidden="1" x14ac:dyDescent="0.2">
      <c r="D173" s="5" t="s">
        <v>51</v>
      </c>
      <c r="E173" s="4" t="s">
        <v>52</v>
      </c>
      <c r="G173" s="9">
        <v>4483.5</v>
      </c>
    </row>
    <row r="174" spans="4:7" hidden="1" x14ac:dyDescent="0.2">
      <c r="D174" s="5" t="s">
        <v>53</v>
      </c>
      <c r="E174" s="4" t="s">
        <v>2</v>
      </c>
      <c r="F174" s="4" t="s">
        <v>3</v>
      </c>
    </row>
    <row r="175" spans="4:7" hidden="1" x14ac:dyDescent="0.2">
      <c r="D175" s="5" t="s">
        <v>53</v>
      </c>
      <c r="E175" s="4" t="s">
        <v>2</v>
      </c>
      <c r="F175" s="4" t="s">
        <v>6</v>
      </c>
    </row>
    <row r="176" spans="4:7" hidden="1" x14ac:dyDescent="0.2">
      <c r="D176" s="5" t="s">
        <v>53</v>
      </c>
      <c r="E176" s="4" t="s">
        <v>7</v>
      </c>
      <c r="F176" s="4" t="s">
        <v>11</v>
      </c>
    </row>
    <row r="177" spans="4:7" hidden="1" x14ac:dyDescent="0.2">
      <c r="D177" s="5" t="s">
        <v>53</v>
      </c>
      <c r="E177" s="4" t="s">
        <v>7</v>
      </c>
      <c r="F177" s="4" t="s">
        <v>16</v>
      </c>
    </row>
    <row r="178" spans="4:7" hidden="1" x14ac:dyDescent="0.2">
      <c r="D178" s="5" t="s">
        <v>53</v>
      </c>
      <c r="E178" s="4" t="s">
        <v>17</v>
      </c>
      <c r="F178" s="4" t="s">
        <v>18</v>
      </c>
      <c r="G178" s="9">
        <v>267.8</v>
      </c>
    </row>
    <row r="179" spans="4:7" hidden="1" x14ac:dyDescent="0.2">
      <c r="D179" s="5" t="s">
        <v>53</v>
      </c>
      <c r="E179" s="4" t="s">
        <v>17</v>
      </c>
      <c r="F179" s="4" t="s">
        <v>20</v>
      </c>
      <c r="G179" s="9">
        <v>0</v>
      </c>
    </row>
    <row r="180" spans="4:7" hidden="1" x14ac:dyDescent="0.2">
      <c r="D180" s="5" t="s">
        <v>53</v>
      </c>
      <c r="E180" s="4" t="s">
        <v>17</v>
      </c>
      <c r="F180" s="4" t="s">
        <v>22</v>
      </c>
      <c r="G180" s="9">
        <v>267.8</v>
      </c>
    </row>
    <row r="181" spans="4:7" hidden="1" x14ac:dyDescent="0.2">
      <c r="D181" s="5" t="s">
        <v>53</v>
      </c>
      <c r="E181" s="4" t="s">
        <v>54</v>
      </c>
      <c r="G181" s="9">
        <v>267.8</v>
      </c>
    </row>
    <row r="182" spans="4:7" x14ac:dyDescent="0.2">
      <c r="D182" s="5" t="s">
        <v>55</v>
      </c>
      <c r="E182" s="4" t="s">
        <v>2</v>
      </c>
      <c r="F182" s="4" t="s">
        <v>5</v>
      </c>
      <c r="G182" s="9">
        <v>11.5</v>
      </c>
    </row>
    <row r="183" spans="4:7" hidden="1" x14ac:dyDescent="0.2">
      <c r="D183" s="5" t="s">
        <v>55</v>
      </c>
      <c r="E183" s="4" t="s">
        <v>2</v>
      </c>
      <c r="F183" s="4" t="s">
        <v>6</v>
      </c>
      <c r="G183" s="9">
        <v>11.5</v>
      </c>
    </row>
    <row r="184" spans="4:7" hidden="1" x14ac:dyDescent="0.2">
      <c r="D184" s="5" t="s">
        <v>55</v>
      </c>
      <c r="E184" s="4" t="s">
        <v>7</v>
      </c>
      <c r="F184" s="4" t="s">
        <v>9</v>
      </c>
    </row>
    <row r="185" spans="4:7" hidden="1" x14ac:dyDescent="0.2">
      <c r="D185" s="5" t="s">
        <v>55</v>
      </c>
      <c r="E185" s="4" t="s">
        <v>7</v>
      </c>
      <c r="F185" s="4" t="s">
        <v>14</v>
      </c>
      <c r="G185" s="9">
        <v>10.8</v>
      </c>
    </row>
    <row r="186" spans="4:7" hidden="1" x14ac:dyDescent="0.2">
      <c r="D186" s="5" t="s">
        <v>55</v>
      </c>
      <c r="E186" s="4" t="s">
        <v>7</v>
      </c>
      <c r="F186" s="4" t="s">
        <v>16</v>
      </c>
      <c r="G186" s="9">
        <v>10.8</v>
      </c>
    </row>
    <row r="187" spans="4:7" hidden="1" x14ac:dyDescent="0.2">
      <c r="D187" s="5" t="s">
        <v>55</v>
      </c>
      <c r="E187" s="4" t="s">
        <v>17</v>
      </c>
      <c r="F187" s="4" t="s">
        <v>18</v>
      </c>
      <c r="G187" s="9">
        <v>1576.4</v>
      </c>
    </row>
    <row r="188" spans="4:7" hidden="1" x14ac:dyDescent="0.2">
      <c r="D188" s="5" t="s">
        <v>55</v>
      </c>
      <c r="E188" s="4" t="s">
        <v>17</v>
      </c>
      <c r="F188" s="4" t="s">
        <v>29</v>
      </c>
      <c r="G188" s="9">
        <v>1.6</v>
      </c>
    </row>
    <row r="189" spans="4:7" hidden="1" x14ac:dyDescent="0.2">
      <c r="D189" s="5" t="s">
        <v>55</v>
      </c>
      <c r="E189" s="4" t="s">
        <v>17</v>
      </c>
      <c r="F189" s="4" t="s">
        <v>20</v>
      </c>
      <c r="G189" s="9">
        <v>9.1999999999999993</v>
      </c>
    </row>
    <row r="190" spans="4:7" hidden="1" x14ac:dyDescent="0.2">
      <c r="D190" s="5" t="s">
        <v>55</v>
      </c>
      <c r="E190" s="4" t="s">
        <v>17</v>
      </c>
      <c r="F190" s="4" t="s">
        <v>21</v>
      </c>
    </row>
    <row r="191" spans="4:7" hidden="1" x14ac:dyDescent="0.2">
      <c r="D191" s="5" t="s">
        <v>55</v>
      </c>
      <c r="E191" s="4" t="s">
        <v>17</v>
      </c>
      <c r="F191" s="4" t="s">
        <v>22</v>
      </c>
      <c r="G191" s="9">
        <v>1587.2</v>
      </c>
    </row>
    <row r="192" spans="4:7" hidden="1" x14ac:dyDescent="0.2">
      <c r="D192" s="5" t="s">
        <v>55</v>
      </c>
      <c r="E192" s="4" t="s">
        <v>56</v>
      </c>
      <c r="G192" s="9">
        <v>1609.5</v>
      </c>
    </row>
    <row r="193" spans="4:7" x14ac:dyDescent="0.2">
      <c r="D193" s="5" t="s">
        <v>57</v>
      </c>
      <c r="E193" s="4" t="s">
        <v>2</v>
      </c>
      <c r="F193" s="4" t="s">
        <v>5</v>
      </c>
    </row>
    <row r="194" spans="4:7" hidden="1" x14ac:dyDescent="0.2">
      <c r="D194" s="5" t="s">
        <v>57</v>
      </c>
      <c r="E194" s="4" t="s">
        <v>2</v>
      </c>
      <c r="F194" s="4" t="s">
        <v>6</v>
      </c>
    </row>
    <row r="195" spans="4:7" hidden="1" x14ac:dyDescent="0.2">
      <c r="D195" s="5" t="s">
        <v>57</v>
      </c>
      <c r="E195" s="4" t="s">
        <v>17</v>
      </c>
      <c r="F195" s="4" t="s">
        <v>19</v>
      </c>
    </row>
    <row r="196" spans="4:7" hidden="1" x14ac:dyDescent="0.2">
      <c r="D196" s="5" t="s">
        <v>57</v>
      </c>
      <c r="E196" s="4" t="s">
        <v>17</v>
      </c>
      <c r="F196" s="4" t="s">
        <v>21</v>
      </c>
    </row>
    <row r="197" spans="4:7" hidden="1" x14ac:dyDescent="0.2">
      <c r="D197" s="5" t="s">
        <v>57</v>
      </c>
      <c r="E197" s="4" t="s">
        <v>17</v>
      </c>
      <c r="F197" s="4" t="s">
        <v>22</v>
      </c>
    </row>
    <row r="198" spans="4:7" hidden="1" x14ac:dyDescent="0.2">
      <c r="D198" s="5" t="s">
        <v>57</v>
      </c>
      <c r="E198" s="4" t="s">
        <v>25</v>
      </c>
    </row>
    <row r="199" spans="4:7" hidden="1" x14ac:dyDescent="0.2">
      <c r="D199" s="5" t="s">
        <v>58</v>
      </c>
      <c r="E199" s="4" t="s">
        <v>2</v>
      </c>
      <c r="F199" s="4" t="s">
        <v>3</v>
      </c>
      <c r="G199" s="9">
        <v>25097.3</v>
      </c>
    </row>
    <row r="200" spans="4:7" hidden="1" x14ac:dyDescent="0.2">
      <c r="D200" s="5" t="s">
        <v>58</v>
      </c>
      <c r="E200" s="4" t="s">
        <v>2</v>
      </c>
      <c r="F200" s="4" t="s">
        <v>33</v>
      </c>
    </row>
    <row r="201" spans="4:7" hidden="1" x14ac:dyDescent="0.2">
      <c r="D201" s="5" t="s">
        <v>58</v>
      </c>
      <c r="E201" s="4" t="s">
        <v>2</v>
      </c>
      <c r="F201" s="4" t="s">
        <v>4</v>
      </c>
      <c r="G201" s="9">
        <v>189.5</v>
      </c>
    </row>
    <row r="202" spans="4:7" x14ac:dyDescent="0.2">
      <c r="D202" s="5" t="s">
        <v>58</v>
      </c>
      <c r="E202" s="4" t="s">
        <v>2</v>
      </c>
      <c r="F202" s="4" t="s">
        <v>5</v>
      </c>
      <c r="G202" s="9">
        <v>7224.7</v>
      </c>
    </row>
    <row r="203" spans="4:7" hidden="1" x14ac:dyDescent="0.2">
      <c r="D203" s="5" t="s">
        <v>58</v>
      </c>
      <c r="E203" s="4" t="s">
        <v>2</v>
      </c>
      <c r="F203" s="4" t="s">
        <v>6</v>
      </c>
      <c r="G203" s="9">
        <v>32511.5</v>
      </c>
    </row>
    <row r="204" spans="4:7" hidden="1" x14ac:dyDescent="0.2">
      <c r="D204" s="5" t="s">
        <v>58</v>
      </c>
      <c r="E204" s="4" t="s">
        <v>7</v>
      </c>
      <c r="F204" s="4" t="s">
        <v>8</v>
      </c>
      <c r="G204" s="9">
        <v>115324.1</v>
      </c>
    </row>
    <row r="205" spans="4:7" hidden="1" x14ac:dyDescent="0.2">
      <c r="D205" s="5" t="s">
        <v>58</v>
      </c>
      <c r="E205" s="4" t="s">
        <v>7</v>
      </c>
      <c r="F205" s="4" t="s">
        <v>9</v>
      </c>
      <c r="G205" s="9">
        <v>197</v>
      </c>
    </row>
    <row r="206" spans="4:7" hidden="1" x14ac:dyDescent="0.2">
      <c r="D206" s="5" t="s">
        <v>58</v>
      </c>
      <c r="E206" s="4" t="s">
        <v>7</v>
      </c>
      <c r="F206" s="4" t="s">
        <v>36</v>
      </c>
      <c r="G206" s="9">
        <v>2403.8000000000002</v>
      </c>
    </row>
    <row r="207" spans="4:7" hidden="1" x14ac:dyDescent="0.2">
      <c r="D207" s="5" t="s">
        <v>58</v>
      </c>
      <c r="E207" s="4" t="s">
        <v>7</v>
      </c>
      <c r="F207" s="4" t="s">
        <v>37</v>
      </c>
      <c r="G207" s="9">
        <v>911</v>
      </c>
    </row>
    <row r="208" spans="4:7" hidden="1" x14ac:dyDescent="0.2">
      <c r="D208" s="5" t="s">
        <v>58</v>
      </c>
      <c r="E208" s="4" t="s">
        <v>7</v>
      </c>
      <c r="F208" s="4" t="s">
        <v>10</v>
      </c>
      <c r="G208" s="9">
        <v>2156.4</v>
      </c>
    </row>
    <row r="209" spans="4:7" hidden="1" x14ac:dyDescent="0.2">
      <c r="D209" s="5" t="s">
        <v>58</v>
      </c>
      <c r="E209" s="4" t="s">
        <v>7</v>
      </c>
      <c r="F209" s="4" t="s">
        <v>11</v>
      </c>
      <c r="G209" s="9">
        <v>546384.1</v>
      </c>
    </row>
    <row r="210" spans="4:7" hidden="1" x14ac:dyDescent="0.2">
      <c r="D210" s="5" t="s">
        <v>58</v>
      </c>
      <c r="E210" s="4" t="s">
        <v>7</v>
      </c>
      <c r="F210" s="4" t="s">
        <v>12</v>
      </c>
      <c r="G210" s="9">
        <v>12556.6</v>
      </c>
    </row>
    <row r="211" spans="4:7" hidden="1" x14ac:dyDescent="0.2">
      <c r="D211" s="5" t="s">
        <v>58</v>
      </c>
      <c r="E211" s="4" t="s">
        <v>7</v>
      </c>
      <c r="F211" s="4" t="s">
        <v>38</v>
      </c>
      <c r="G211" s="9">
        <v>1143.5999999999999</v>
      </c>
    </row>
    <row r="212" spans="4:7" hidden="1" x14ac:dyDescent="0.2">
      <c r="D212" s="5" t="s">
        <v>58</v>
      </c>
      <c r="E212" s="4" t="s">
        <v>7</v>
      </c>
      <c r="F212" s="4" t="s">
        <v>13</v>
      </c>
      <c r="G212" s="9">
        <v>7160.2</v>
      </c>
    </row>
    <row r="213" spans="4:7" hidden="1" x14ac:dyDescent="0.2">
      <c r="D213" s="5" t="s">
        <v>58</v>
      </c>
      <c r="E213" s="4" t="s">
        <v>7</v>
      </c>
      <c r="F213" s="4" t="s">
        <v>14</v>
      </c>
      <c r="G213" s="9">
        <v>16730.8</v>
      </c>
    </row>
    <row r="214" spans="4:7" hidden="1" x14ac:dyDescent="0.2">
      <c r="D214" s="5" t="s">
        <v>58</v>
      </c>
      <c r="E214" s="4" t="s">
        <v>7</v>
      </c>
      <c r="F214" s="4" t="s">
        <v>39</v>
      </c>
      <c r="G214" s="9">
        <v>13270</v>
      </c>
    </row>
    <row r="215" spans="4:7" hidden="1" x14ac:dyDescent="0.2">
      <c r="D215" s="5" t="s">
        <v>58</v>
      </c>
      <c r="E215" s="4" t="s">
        <v>7</v>
      </c>
      <c r="F215" s="4" t="s">
        <v>15</v>
      </c>
      <c r="G215" s="9">
        <v>2438.1</v>
      </c>
    </row>
    <row r="216" spans="4:7" hidden="1" x14ac:dyDescent="0.2">
      <c r="D216" s="5" t="s">
        <v>58</v>
      </c>
      <c r="E216" s="4" t="s">
        <v>7</v>
      </c>
      <c r="F216" s="4" t="s">
        <v>16</v>
      </c>
      <c r="G216" s="9">
        <v>720675.7</v>
      </c>
    </row>
    <row r="217" spans="4:7" hidden="1" x14ac:dyDescent="0.2">
      <c r="D217" s="5" t="s">
        <v>58</v>
      </c>
      <c r="E217" s="4" t="s">
        <v>17</v>
      </c>
      <c r="F217" s="4" t="s">
        <v>27</v>
      </c>
      <c r="G217" s="9">
        <v>140308.20000000001</v>
      </c>
    </row>
    <row r="218" spans="4:7" hidden="1" x14ac:dyDescent="0.2">
      <c r="D218" s="5" t="s">
        <v>58</v>
      </c>
      <c r="E218" s="4" t="s">
        <v>17</v>
      </c>
      <c r="F218" s="4" t="s">
        <v>28</v>
      </c>
      <c r="G218" s="9">
        <v>8521.7999999999993</v>
      </c>
    </row>
    <row r="219" spans="4:7" hidden="1" x14ac:dyDescent="0.2">
      <c r="D219" s="5" t="s">
        <v>58</v>
      </c>
      <c r="E219" s="4" t="s">
        <v>17</v>
      </c>
      <c r="F219" s="4" t="s">
        <v>18</v>
      </c>
      <c r="G219" s="9">
        <v>72979.399999999994</v>
      </c>
    </row>
    <row r="220" spans="4:7" hidden="1" x14ac:dyDescent="0.2">
      <c r="D220" s="5" t="s">
        <v>58</v>
      </c>
      <c r="E220" s="4" t="s">
        <v>17</v>
      </c>
      <c r="F220" s="4" t="s">
        <v>29</v>
      </c>
      <c r="G220" s="9">
        <v>15171.5</v>
      </c>
    </row>
    <row r="221" spans="4:7" hidden="1" x14ac:dyDescent="0.2">
      <c r="D221" s="5" t="s">
        <v>58</v>
      </c>
      <c r="E221" s="4" t="s">
        <v>17</v>
      </c>
      <c r="F221" s="4" t="s">
        <v>19</v>
      </c>
      <c r="G221" s="9">
        <v>158981.9</v>
      </c>
    </row>
    <row r="222" spans="4:7" hidden="1" x14ac:dyDescent="0.2">
      <c r="D222" s="5" t="s">
        <v>58</v>
      </c>
      <c r="E222" s="4" t="s">
        <v>17</v>
      </c>
      <c r="F222" s="4" t="s">
        <v>20</v>
      </c>
      <c r="G222" s="9">
        <v>28621.8</v>
      </c>
    </row>
    <row r="223" spans="4:7" hidden="1" x14ac:dyDescent="0.2">
      <c r="D223" s="5" t="s">
        <v>58</v>
      </c>
      <c r="E223" s="4" t="s">
        <v>17</v>
      </c>
      <c r="F223" s="4" t="s">
        <v>21</v>
      </c>
      <c r="G223" s="9">
        <v>80542.5</v>
      </c>
    </row>
    <row r="224" spans="4:7" hidden="1" x14ac:dyDescent="0.2">
      <c r="D224" s="5" t="s">
        <v>58</v>
      </c>
      <c r="E224" s="4" t="s">
        <v>17</v>
      </c>
      <c r="F224" s="4" t="s">
        <v>22</v>
      </c>
      <c r="G224" s="9">
        <v>505127.1</v>
      </c>
    </row>
    <row r="225" spans="4:7" hidden="1" x14ac:dyDescent="0.2">
      <c r="D225" s="5" t="s">
        <v>58</v>
      </c>
      <c r="E225" s="4" t="s">
        <v>59</v>
      </c>
      <c r="G225" s="9">
        <v>1258314.3</v>
      </c>
    </row>
    <row r="226" spans="4:7" hidden="1" x14ac:dyDescent="0.2">
      <c r="D226" s="5" t="s">
        <v>60</v>
      </c>
      <c r="E226" s="4" t="s">
        <v>7</v>
      </c>
      <c r="F226" s="4" t="s">
        <v>9</v>
      </c>
    </row>
    <row r="227" spans="4:7" hidden="1" x14ac:dyDescent="0.2">
      <c r="D227" s="5" t="s">
        <v>60</v>
      </c>
      <c r="E227" s="4" t="s">
        <v>7</v>
      </c>
      <c r="F227" s="4" t="s">
        <v>10</v>
      </c>
      <c r="G227" s="9">
        <v>0</v>
      </c>
    </row>
    <row r="228" spans="4:7" hidden="1" x14ac:dyDescent="0.2">
      <c r="D228" s="5" t="s">
        <v>60</v>
      </c>
      <c r="E228" s="4" t="s">
        <v>7</v>
      </c>
      <c r="F228" s="4" t="s">
        <v>16</v>
      </c>
      <c r="G228" s="9">
        <v>0</v>
      </c>
    </row>
    <row r="229" spans="4:7" hidden="1" x14ac:dyDescent="0.2">
      <c r="D229" s="5" t="s">
        <v>60</v>
      </c>
      <c r="E229" s="4" t="s">
        <v>17</v>
      </c>
      <c r="F229" s="4" t="s">
        <v>28</v>
      </c>
      <c r="G229" s="9">
        <v>0</v>
      </c>
    </row>
    <row r="230" spans="4:7" hidden="1" x14ac:dyDescent="0.2">
      <c r="D230" s="5" t="s">
        <v>60</v>
      </c>
      <c r="E230" s="4" t="s">
        <v>17</v>
      </c>
      <c r="F230" s="4" t="s">
        <v>18</v>
      </c>
      <c r="G230" s="9">
        <v>390.1</v>
      </c>
    </row>
    <row r="231" spans="4:7" hidden="1" x14ac:dyDescent="0.2">
      <c r="D231" s="5" t="s">
        <v>60</v>
      </c>
      <c r="E231" s="4" t="s">
        <v>17</v>
      </c>
      <c r="F231" s="4" t="s">
        <v>29</v>
      </c>
      <c r="G231" s="9">
        <v>84.2</v>
      </c>
    </row>
    <row r="232" spans="4:7" hidden="1" x14ac:dyDescent="0.2">
      <c r="D232" s="5" t="s">
        <v>60</v>
      </c>
      <c r="E232" s="4" t="s">
        <v>17</v>
      </c>
      <c r="F232" s="4" t="s">
        <v>19</v>
      </c>
    </row>
    <row r="233" spans="4:7" hidden="1" x14ac:dyDescent="0.2">
      <c r="D233" s="5" t="s">
        <v>60</v>
      </c>
      <c r="E233" s="4" t="s">
        <v>17</v>
      </c>
      <c r="F233" s="4" t="s">
        <v>20</v>
      </c>
      <c r="G233" s="9">
        <v>2659.3</v>
      </c>
    </row>
    <row r="234" spans="4:7" hidden="1" x14ac:dyDescent="0.2">
      <c r="D234" s="5" t="s">
        <v>60</v>
      </c>
      <c r="E234" s="4" t="s">
        <v>17</v>
      </c>
      <c r="F234" s="4" t="s">
        <v>21</v>
      </c>
      <c r="G234" s="9">
        <v>952.1</v>
      </c>
    </row>
    <row r="235" spans="4:7" hidden="1" x14ac:dyDescent="0.2">
      <c r="D235" s="5" t="s">
        <v>60</v>
      </c>
      <c r="E235" s="4" t="s">
        <v>17</v>
      </c>
      <c r="F235" s="4" t="s">
        <v>22</v>
      </c>
      <c r="G235" s="9">
        <v>4085.7</v>
      </c>
    </row>
    <row r="236" spans="4:7" hidden="1" x14ac:dyDescent="0.2">
      <c r="D236" s="5" t="s">
        <v>60</v>
      </c>
      <c r="E236" s="4" t="s">
        <v>25</v>
      </c>
      <c r="G236" s="9">
        <v>4085.7</v>
      </c>
    </row>
    <row r="237" spans="4:7" hidden="1" x14ac:dyDescent="0.2">
      <c r="D237" s="5" t="s">
        <v>61</v>
      </c>
      <c r="E237" s="4" t="s">
        <v>2</v>
      </c>
      <c r="F237" s="4" t="s">
        <v>3</v>
      </c>
      <c r="G237" s="9">
        <v>58462.2</v>
      </c>
    </row>
    <row r="238" spans="4:7" hidden="1" x14ac:dyDescent="0.2">
      <c r="D238" s="5" t="s">
        <v>61</v>
      </c>
      <c r="E238" s="4" t="s">
        <v>2</v>
      </c>
      <c r="F238" s="4" t="s">
        <v>33</v>
      </c>
      <c r="G238" s="9">
        <v>44.9</v>
      </c>
    </row>
    <row r="239" spans="4:7" hidden="1" x14ac:dyDescent="0.2">
      <c r="D239" s="5" t="s">
        <v>61</v>
      </c>
      <c r="E239" s="4" t="s">
        <v>2</v>
      </c>
      <c r="F239" s="4" t="s">
        <v>6</v>
      </c>
      <c r="G239" s="9">
        <v>58507.1</v>
      </c>
    </row>
    <row r="240" spans="4:7" hidden="1" x14ac:dyDescent="0.2">
      <c r="D240" s="5" t="s">
        <v>61</v>
      </c>
      <c r="E240" s="4" t="s">
        <v>7</v>
      </c>
      <c r="F240" s="4" t="s">
        <v>8</v>
      </c>
      <c r="G240" s="9">
        <v>2243.1</v>
      </c>
    </row>
    <row r="241" spans="4:7" hidden="1" x14ac:dyDescent="0.2">
      <c r="D241" s="5" t="s">
        <v>61</v>
      </c>
      <c r="E241" s="4" t="s">
        <v>7</v>
      </c>
      <c r="F241" s="4" t="s">
        <v>9</v>
      </c>
      <c r="G241" s="9">
        <v>2577.1</v>
      </c>
    </row>
    <row r="242" spans="4:7" hidden="1" x14ac:dyDescent="0.2">
      <c r="D242" s="5" t="s">
        <v>61</v>
      </c>
      <c r="E242" s="4" t="s">
        <v>7</v>
      </c>
      <c r="F242" s="4" t="s">
        <v>37</v>
      </c>
      <c r="G242" s="9">
        <v>8176.1</v>
      </c>
    </row>
    <row r="243" spans="4:7" hidden="1" x14ac:dyDescent="0.2">
      <c r="D243" s="5" t="s">
        <v>61</v>
      </c>
      <c r="E243" s="4" t="s">
        <v>7</v>
      </c>
      <c r="F243" s="4" t="s">
        <v>10</v>
      </c>
      <c r="G243" s="9">
        <v>0</v>
      </c>
    </row>
    <row r="244" spans="4:7" hidden="1" x14ac:dyDescent="0.2">
      <c r="D244" s="5" t="s">
        <v>61</v>
      </c>
      <c r="E244" s="4" t="s">
        <v>7</v>
      </c>
      <c r="F244" s="4" t="s">
        <v>11</v>
      </c>
      <c r="G244" s="9">
        <v>6782.5</v>
      </c>
    </row>
    <row r="245" spans="4:7" hidden="1" x14ac:dyDescent="0.2">
      <c r="D245" s="5" t="s">
        <v>61</v>
      </c>
      <c r="E245" s="4" t="s">
        <v>7</v>
      </c>
      <c r="F245" s="4" t="s">
        <v>12</v>
      </c>
      <c r="G245" s="9">
        <v>23</v>
      </c>
    </row>
    <row r="246" spans="4:7" hidden="1" x14ac:dyDescent="0.2">
      <c r="D246" s="5" t="s">
        <v>61</v>
      </c>
      <c r="E246" s="4" t="s">
        <v>7</v>
      </c>
      <c r="F246" s="4" t="s">
        <v>38</v>
      </c>
      <c r="G246" s="9">
        <v>0</v>
      </c>
    </row>
    <row r="247" spans="4:7" hidden="1" x14ac:dyDescent="0.2">
      <c r="D247" s="5" t="s">
        <v>61</v>
      </c>
      <c r="E247" s="4" t="s">
        <v>7</v>
      </c>
      <c r="F247" s="4" t="s">
        <v>13</v>
      </c>
      <c r="G247" s="9">
        <v>227.5</v>
      </c>
    </row>
    <row r="248" spans="4:7" hidden="1" x14ac:dyDescent="0.2">
      <c r="D248" s="5" t="s">
        <v>61</v>
      </c>
      <c r="E248" s="4" t="s">
        <v>7</v>
      </c>
      <c r="F248" s="4" t="s">
        <v>14</v>
      </c>
      <c r="G248" s="9">
        <v>282.39999999999998</v>
      </c>
    </row>
    <row r="249" spans="4:7" hidden="1" x14ac:dyDescent="0.2">
      <c r="D249" s="5" t="s">
        <v>61</v>
      </c>
      <c r="E249" s="4" t="s">
        <v>7</v>
      </c>
      <c r="F249" s="4" t="s">
        <v>39</v>
      </c>
      <c r="G249" s="9">
        <v>0</v>
      </c>
    </row>
    <row r="250" spans="4:7" hidden="1" x14ac:dyDescent="0.2">
      <c r="D250" s="5" t="s">
        <v>61</v>
      </c>
      <c r="E250" s="4" t="s">
        <v>7</v>
      </c>
      <c r="F250" s="4" t="s">
        <v>15</v>
      </c>
      <c r="G250" s="9">
        <v>5627.6</v>
      </c>
    </row>
    <row r="251" spans="4:7" hidden="1" x14ac:dyDescent="0.2">
      <c r="D251" s="5" t="s">
        <v>61</v>
      </c>
      <c r="E251" s="4" t="s">
        <v>7</v>
      </c>
      <c r="F251" s="4" t="s">
        <v>16</v>
      </c>
      <c r="G251" s="9">
        <v>25939.3</v>
      </c>
    </row>
    <row r="252" spans="4:7" hidden="1" x14ac:dyDescent="0.2">
      <c r="D252" s="5" t="s">
        <v>61</v>
      </c>
      <c r="E252" s="4" t="s">
        <v>17</v>
      </c>
      <c r="F252" s="4" t="s">
        <v>27</v>
      </c>
    </row>
    <row r="253" spans="4:7" hidden="1" x14ac:dyDescent="0.2">
      <c r="D253" s="5" t="s">
        <v>61</v>
      </c>
      <c r="E253" s="4" t="s">
        <v>17</v>
      </c>
      <c r="F253" s="4" t="s">
        <v>28</v>
      </c>
      <c r="G253" s="9">
        <v>0</v>
      </c>
    </row>
    <row r="254" spans="4:7" hidden="1" x14ac:dyDescent="0.2">
      <c r="D254" s="5" t="s">
        <v>61</v>
      </c>
      <c r="E254" s="4" t="s">
        <v>17</v>
      </c>
      <c r="F254" s="4" t="s">
        <v>18</v>
      </c>
      <c r="G254" s="9">
        <v>2186</v>
      </c>
    </row>
    <row r="255" spans="4:7" hidden="1" x14ac:dyDescent="0.2">
      <c r="D255" s="5" t="s">
        <v>61</v>
      </c>
      <c r="E255" s="4" t="s">
        <v>17</v>
      </c>
      <c r="F255" s="4" t="s">
        <v>29</v>
      </c>
      <c r="G255" s="9">
        <v>2838.9</v>
      </c>
    </row>
    <row r="256" spans="4:7" hidden="1" x14ac:dyDescent="0.2">
      <c r="D256" s="5" t="s">
        <v>61</v>
      </c>
      <c r="E256" s="4" t="s">
        <v>17</v>
      </c>
      <c r="F256" s="4" t="s">
        <v>19</v>
      </c>
      <c r="G256" s="9">
        <v>158.9</v>
      </c>
    </row>
    <row r="257" spans="4:7" hidden="1" x14ac:dyDescent="0.2">
      <c r="D257" s="5" t="s">
        <v>61</v>
      </c>
      <c r="E257" s="4" t="s">
        <v>17</v>
      </c>
      <c r="F257" s="4" t="s">
        <v>20</v>
      </c>
      <c r="G257" s="9">
        <v>6366</v>
      </c>
    </row>
    <row r="258" spans="4:7" hidden="1" x14ac:dyDescent="0.2">
      <c r="D258" s="5" t="s">
        <v>61</v>
      </c>
      <c r="E258" s="4" t="s">
        <v>17</v>
      </c>
      <c r="F258" s="4" t="s">
        <v>21</v>
      </c>
      <c r="G258" s="9">
        <v>2925.5</v>
      </c>
    </row>
    <row r="259" spans="4:7" hidden="1" x14ac:dyDescent="0.2">
      <c r="D259" s="5" t="s">
        <v>61</v>
      </c>
      <c r="E259" s="4" t="s">
        <v>17</v>
      </c>
      <c r="F259" s="4" t="s">
        <v>22</v>
      </c>
      <c r="G259" s="9">
        <v>14475.3</v>
      </c>
    </row>
    <row r="260" spans="4:7" hidden="1" x14ac:dyDescent="0.2">
      <c r="D260" s="5" t="s">
        <v>61</v>
      </c>
      <c r="E260" s="4" t="s">
        <v>62</v>
      </c>
      <c r="G260" s="9">
        <v>98921.7</v>
      </c>
    </row>
    <row r="261" spans="4:7" hidden="1" x14ac:dyDescent="0.2">
      <c r="D261" s="5" t="s">
        <v>63</v>
      </c>
      <c r="E261" s="4" t="s">
        <v>7</v>
      </c>
      <c r="F261" s="4" t="s">
        <v>36</v>
      </c>
      <c r="G261" s="9">
        <v>326.5</v>
      </c>
    </row>
    <row r="262" spans="4:7" hidden="1" x14ac:dyDescent="0.2">
      <c r="D262" s="5" t="s">
        <v>63</v>
      </c>
      <c r="E262" s="4" t="s">
        <v>7</v>
      </c>
      <c r="F262" s="4" t="s">
        <v>16</v>
      </c>
      <c r="G262" s="9">
        <v>326.5</v>
      </c>
    </row>
    <row r="263" spans="4:7" hidden="1" x14ac:dyDescent="0.2">
      <c r="D263" s="5" t="s">
        <v>63</v>
      </c>
      <c r="E263" s="4" t="s">
        <v>17</v>
      </c>
      <c r="F263" s="4" t="s">
        <v>27</v>
      </c>
    </row>
    <row r="264" spans="4:7" hidden="1" x14ac:dyDescent="0.2">
      <c r="D264" s="5" t="s">
        <v>63</v>
      </c>
      <c r="E264" s="4" t="s">
        <v>17</v>
      </c>
      <c r="F264" s="4" t="s">
        <v>18</v>
      </c>
      <c r="G264" s="9">
        <v>0</v>
      </c>
    </row>
    <row r="265" spans="4:7" hidden="1" x14ac:dyDescent="0.2">
      <c r="D265" s="5" t="s">
        <v>63</v>
      </c>
      <c r="E265" s="4" t="s">
        <v>17</v>
      </c>
      <c r="F265" s="4" t="s">
        <v>19</v>
      </c>
    </row>
    <row r="266" spans="4:7" hidden="1" x14ac:dyDescent="0.2">
      <c r="D266" s="5" t="s">
        <v>63</v>
      </c>
      <c r="E266" s="4" t="s">
        <v>17</v>
      </c>
      <c r="F266" s="4" t="s">
        <v>21</v>
      </c>
      <c r="G266" s="9">
        <v>256.60000000000002</v>
      </c>
    </row>
    <row r="267" spans="4:7" hidden="1" x14ac:dyDescent="0.2">
      <c r="D267" s="5" t="s">
        <v>63</v>
      </c>
      <c r="E267" s="4" t="s">
        <v>17</v>
      </c>
      <c r="F267" s="4" t="s">
        <v>22</v>
      </c>
      <c r="G267" s="9">
        <v>256.60000000000002</v>
      </c>
    </row>
    <row r="268" spans="4:7" hidden="1" x14ac:dyDescent="0.2">
      <c r="D268" s="5" t="s">
        <v>63</v>
      </c>
      <c r="E268" s="4" t="s">
        <v>25</v>
      </c>
      <c r="G268" s="9">
        <v>583.1</v>
      </c>
    </row>
    <row r="269" spans="4:7" hidden="1" x14ac:dyDescent="0.2">
      <c r="D269" s="5" t="s">
        <v>64</v>
      </c>
      <c r="E269" s="4" t="s">
        <v>2</v>
      </c>
      <c r="F269" s="4" t="s">
        <v>33</v>
      </c>
      <c r="G269" s="9">
        <v>520.79999999999995</v>
      </c>
    </row>
    <row r="270" spans="4:7" x14ac:dyDescent="0.2">
      <c r="D270" s="5" t="s">
        <v>64</v>
      </c>
      <c r="E270" s="4" t="s">
        <v>2</v>
      </c>
      <c r="F270" s="4" t="s">
        <v>5</v>
      </c>
      <c r="G270" s="9">
        <v>607.20000000000005</v>
      </c>
    </row>
    <row r="271" spans="4:7" hidden="1" x14ac:dyDescent="0.2">
      <c r="D271" s="5" t="s">
        <v>64</v>
      </c>
      <c r="E271" s="4" t="s">
        <v>2</v>
      </c>
      <c r="F271" s="4" t="s">
        <v>6</v>
      </c>
      <c r="G271" s="9">
        <v>1128</v>
      </c>
    </row>
    <row r="272" spans="4:7" hidden="1" x14ac:dyDescent="0.2">
      <c r="D272" s="5" t="s">
        <v>64</v>
      </c>
      <c r="E272" s="4" t="s">
        <v>7</v>
      </c>
      <c r="F272" s="4" t="s">
        <v>8</v>
      </c>
      <c r="G272" s="9">
        <v>11.5</v>
      </c>
    </row>
    <row r="273" spans="4:7" hidden="1" x14ac:dyDescent="0.2">
      <c r="D273" s="5" t="s">
        <v>64</v>
      </c>
      <c r="E273" s="4" t="s">
        <v>7</v>
      </c>
      <c r="F273" s="4" t="s">
        <v>10</v>
      </c>
      <c r="G273" s="9">
        <v>193878.8</v>
      </c>
    </row>
    <row r="274" spans="4:7" hidden="1" x14ac:dyDescent="0.2">
      <c r="D274" s="5" t="s">
        <v>64</v>
      </c>
      <c r="E274" s="4" t="s">
        <v>7</v>
      </c>
      <c r="F274" s="4" t="s">
        <v>11</v>
      </c>
      <c r="G274" s="9">
        <v>20364.7</v>
      </c>
    </row>
    <row r="275" spans="4:7" hidden="1" x14ac:dyDescent="0.2">
      <c r="D275" s="5" t="s">
        <v>64</v>
      </c>
      <c r="E275" s="4" t="s">
        <v>7</v>
      </c>
      <c r="F275" s="4" t="s">
        <v>16</v>
      </c>
      <c r="G275" s="9">
        <v>214255</v>
      </c>
    </row>
    <row r="276" spans="4:7" hidden="1" x14ac:dyDescent="0.2">
      <c r="D276" s="5" t="s">
        <v>64</v>
      </c>
      <c r="E276" s="4" t="s">
        <v>17</v>
      </c>
      <c r="F276" s="4" t="s">
        <v>27</v>
      </c>
      <c r="G276" s="9">
        <v>28047.9</v>
      </c>
    </row>
    <row r="277" spans="4:7" hidden="1" x14ac:dyDescent="0.2">
      <c r="D277" s="5" t="s">
        <v>64</v>
      </c>
      <c r="E277" s="4" t="s">
        <v>17</v>
      </c>
      <c r="F277" s="4" t="s">
        <v>18</v>
      </c>
      <c r="G277" s="9">
        <v>0</v>
      </c>
    </row>
    <row r="278" spans="4:7" hidden="1" x14ac:dyDescent="0.2">
      <c r="D278" s="5" t="s">
        <v>64</v>
      </c>
      <c r="E278" s="4" t="s">
        <v>17</v>
      </c>
      <c r="F278" s="4" t="s">
        <v>19</v>
      </c>
      <c r="G278" s="9">
        <v>5117.6000000000004</v>
      </c>
    </row>
    <row r="279" spans="4:7" hidden="1" x14ac:dyDescent="0.2">
      <c r="D279" s="5" t="s">
        <v>64</v>
      </c>
      <c r="E279" s="4" t="s">
        <v>17</v>
      </c>
      <c r="F279" s="4" t="s">
        <v>21</v>
      </c>
      <c r="G279" s="9">
        <v>0</v>
      </c>
    </row>
    <row r="280" spans="4:7" hidden="1" x14ac:dyDescent="0.2">
      <c r="D280" s="5" t="s">
        <v>64</v>
      </c>
      <c r="E280" s="4" t="s">
        <v>17</v>
      </c>
      <c r="F280" s="4" t="s">
        <v>22</v>
      </c>
      <c r="G280" s="9">
        <v>33165.5</v>
      </c>
    </row>
    <row r="281" spans="4:7" hidden="1" x14ac:dyDescent="0.2">
      <c r="D281" s="5" t="s">
        <v>64</v>
      </c>
      <c r="E281" s="4" t="s">
        <v>65</v>
      </c>
      <c r="G281" s="9">
        <v>248548.5</v>
      </c>
    </row>
    <row r="282" spans="4:7" hidden="1" x14ac:dyDescent="0.2">
      <c r="D282" s="5" t="s">
        <v>66</v>
      </c>
      <c r="E282" s="4" t="s">
        <v>17</v>
      </c>
      <c r="F282" s="4" t="s">
        <v>29</v>
      </c>
    </row>
    <row r="283" spans="4:7" hidden="1" x14ac:dyDescent="0.2">
      <c r="D283" s="5" t="s">
        <v>66</v>
      </c>
      <c r="E283" s="4" t="s">
        <v>17</v>
      </c>
      <c r="F283" s="4" t="s">
        <v>20</v>
      </c>
      <c r="G283" s="9">
        <v>0.7</v>
      </c>
    </row>
    <row r="284" spans="4:7" hidden="1" x14ac:dyDescent="0.2">
      <c r="D284" s="5" t="s">
        <v>66</v>
      </c>
      <c r="E284" s="4" t="s">
        <v>17</v>
      </c>
      <c r="F284" s="4" t="s">
        <v>22</v>
      </c>
      <c r="G284" s="9">
        <v>0.7</v>
      </c>
    </row>
    <row r="285" spans="4:7" hidden="1" x14ac:dyDescent="0.2">
      <c r="D285" s="5" t="s">
        <v>66</v>
      </c>
      <c r="E285" s="4" t="s">
        <v>25</v>
      </c>
      <c r="G285" s="9">
        <v>0.7</v>
      </c>
    </row>
    <row r="286" spans="4:7" hidden="1" x14ac:dyDescent="0.2">
      <c r="D286" s="5" t="s">
        <v>67</v>
      </c>
      <c r="E286" s="4" t="s">
        <v>17</v>
      </c>
      <c r="F286" s="4" t="s">
        <v>18</v>
      </c>
      <c r="G286" s="9">
        <v>0</v>
      </c>
    </row>
    <row r="287" spans="4:7" hidden="1" x14ac:dyDescent="0.2">
      <c r="D287" s="5" t="s">
        <v>67</v>
      </c>
      <c r="E287" s="4" t="s">
        <v>17</v>
      </c>
      <c r="F287" s="4" t="s">
        <v>21</v>
      </c>
      <c r="G287" s="9">
        <v>0</v>
      </c>
    </row>
    <row r="288" spans="4:7" hidden="1" x14ac:dyDescent="0.2">
      <c r="D288" s="5" t="s">
        <v>67</v>
      </c>
      <c r="E288" s="4" t="s">
        <v>17</v>
      </c>
      <c r="F288" s="4" t="s">
        <v>22</v>
      </c>
      <c r="G288" s="9">
        <v>0</v>
      </c>
    </row>
    <row r="289" spans="4:7" hidden="1" x14ac:dyDescent="0.2">
      <c r="D289" s="5" t="s">
        <v>67</v>
      </c>
      <c r="E289" s="4" t="s">
        <v>25</v>
      </c>
      <c r="G289" s="9">
        <v>0</v>
      </c>
    </row>
    <row r="290" spans="4:7" hidden="1" x14ac:dyDescent="0.2">
      <c r="D290" s="5" t="s">
        <v>68</v>
      </c>
      <c r="E290" s="4" t="s">
        <v>7</v>
      </c>
      <c r="F290" s="4" t="s">
        <v>8</v>
      </c>
      <c r="G290" s="9">
        <v>16.899999999999999</v>
      </c>
    </row>
    <row r="291" spans="4:7" hidden="1" x14ac:dyDescent="0.2">
      <c r="D291" s="5" t="s">
        <v>68</v>
      </c>
      <c r="E291" s="4" t="s">
        <v>7</v>
      </c>
      <c r="F291" s="4" t="s">
        <v>36</v>
      </c>
      <c r="G291" s="9">
        <v>786.4</v>
      </c>
    </row>
    <row r="292" spans="4:7" hidden="1" x14ac:dyDescent="0.2">
      <c r="D292" s="5" t="s">
        <v>68</v>
      </c>
      <c r="E292" s="4" t="s">
        <v>7</v>
      </c>
      <c r="F292" s="4" t="s">
        <v>15</v>
      </c>
    </row>
    <row r="293" spans="4:7" hidden="1" x14ac:dyDescent="0.2">
      <c r="D293" s="5" t="s">
        <v>68</v>
      </c>
      <c r="E293" s="4" t="s">
        <v>7</v>
      </c>
      <c r="F293" s="4" t="s">
        <v>16</v>
      </c>
      <c r="G293" s="9">
        <v>803.3</v>
      </c>
    </row>
    <row r="294" spans="4:7" hidden="1" x14ac:dyDescent="0.2">
      <c r="D294" s="5" t="s">
        <v>68</v>
      </c>
      <c r="E294" s="4" t="s">
        <v>17</v>
      </c>
      <c r="F294" s="4" t="s">
        <v>28</v>
      </c>
    </row>
    <row r="295" spans="4:7" hidden="1" x14ac:dyDescent="0.2">
      <c r="D295" s="5" t="s">
        <v>68</v>
      </c>
      <c r="E295" s="4" t="s">
        <v>17</v>
      </c>
      <c r="F295" s="4" t="s">
        <v>18</v>
      </c>
      <c r="G295" s="9">
        <v>162.30000000000001</v>
      </c>
    </row>
    <row r="296" spans="4:7" hidden="1" x14ac:dyDescent="0.2">
      <c r="D296" s="5" t="s">
        <v>68</v>
      </c>
      <c r="E296" s="4" t="s">
        <v>17</v>
      </c>
      <c r="F296" s="4" t="s">
        <v>29</v>
      </c>
      <c r="G296" s="9">
        <v>2292.5</v>
      </c>
    </row>
    <row r="297" spans="4:7" hidden="1" x14ac:dyDescent="0.2">
      <c r="D297" s="5" t="s">
        <v>68</v>
      </c>
      <c r="E297" s="4" t="s">
        <v>17</v>
      </c>
      <c r="F297" s="4" t="s">
        <v>19</v>
      </c>
      <c r="G297" s="9">
        <v>0</v>
      </c>
    </row>
    <row r="298" spans="4:7" hidden="1" x14ac:dyDescent="0.2">
      <c r="D298" s="5" t="s">
        <v>68</v>
      </c>
      <c r="E298" s="4" t="s">
        <v>17</v>
      </c>
      <c r="F298" s="4" t="s">
        <v>20</v>
      </c>
      <c r="G298" s="9">
        <v>2514.5</v>
      </c>
    </row>
    <row r="299" spans="4:7" hidden="1" x14ac:dyDescent="0.2">
      <c r="D299" s="5" t="s">
        <v>68</v>
      </c>
      <c r="E299" s="4" t="s">
        <v>17</v>
      </c>
      <c r="F299" s="4" t="s">
        <v>21</v>
      </c>
      <c r="G299" s="9">
        <v>1204.5</v>
      </c>
    </row>
    <row r="300" spans="4:7" hidden="1" x14ac:dyDescent="0.2">
      <c r="D300" s="5" t="s">
        <v>68</v>
      </c>
      <c r="E300" s="4" t="s">
        <v>17</v>
      </c>
      <c r="F300" s="4" t="s">
        <v>22</v>
      </c>
      <c r="G300" s="9">
        <v>6173.8</v>
      </c>
    </row>
    <row r="301" spans="4:7" hidden="1" x14ac:dyDescent="0.2">
      <c r="D301" s="5" t="s">
        <v>68</v>
      </c>
      <c r="E301" s="4" t="s">
        <v>69</v>
      </c>
      <c r="G301" s="9">
        <v>6977.1</v>
      </c>
    </row>
    <row r="302" spans="4:7" hidden="1" x14ac:dyDescent="0.2">
      <c r="D302" s="5" t="s">
        <v>70</v>
      </c>
      <c r="E302" s="4" t="s">
        <v>17</v>
      </c>
      <c r="F302" s="4" t="s">
        <v>29</v>
      </c>
    </row>
    <row r="303" spans="4:7" hidden="1" x14ac:dyDescent="0.2">
      <c r="D303" s="5" t="s">
        <v>70</v>
      </c>
      <c r="E303" s="4" t="s">
        <v>17</v>
      </c>
      <c r="F303" s="4" t="s">
        <v>21</v>
      </c>
    </row>
    <row r="304" spans="4:7" hidden="1" x14ac:dyDescent="0.2">
      <c r="D304" s="5" t="s">
        <v>70</v>
      </c>
      <c r="E304" s="4" t="s">
        <v>17</v>
      </c>
      <c r="F304" s="4" t="s">
        <v>22</v>
      </c>
    </row>
    <row r="305" spans="4:7" hidden="1" x14ac:dyDescent="0.2">
      <c r="D305" s="5" t="s">
        <v>70</v>
      </c>
      <c r="E305" s="4" t="s">
        <v>25</v>
      </c>
    </row>
    <row r="306" spans="4:7" hidden="1" x14ac:dyDescent="0.2">
      <c r="D306" s="5" t="s">
        <v>71</v>
      </c>
      <c r="E306" s="4" t="s">
        <v>2</v>
      </c>
      <c r="F306" s="4" t="s">
        <v>3</v>
      </c>
    </row>
    <row r="307" spans="4:7" hidden="1" x14ac:dyDescent="0.2">
      <c r="D307" s="5" t="s">
        <v>71</v>
      </c>
      <c r="E307" s="4" t="s">
        <v>2</v>
      </c>
      <c r="F307" s="4" t="s">
        <v>6</v>
      </c>
    </row>
    <row r="308" spans="4:7" hidden="1" x14ac:dyDescent="0.2">
      <c r="D308" s="5" t="s">
        <v>71</v>
      </c>
      <c r="E308" s="4" t="s">
        <v>7</v>
      </c>
      <c r="F308" s="4" t="s">
        <v>8</v>
      </c>
    </row>
    <row r="309" spans="4:7" hidden="1" x14ac:dyDescent="0.2">
      <c r="D309" s="5" t="s">
        <v>71</v>
      </c>
      <c r="E309" s="4" t="s">
        <v>7</v>
      </c>
      <c r="F309" s="4" t="s">
        <v>16</v>
      </c>
    </row>
    <row r="310" spans="4:7" hidden="1" x14ac:dyDescent="0.2">
      <c r="D310" s="5" t="s">
        <v>71</v>
      </c>
      <c r="E310" s="4" t="s">
        <v>25</v>
      </c>
    </row>
    <row r="311" spans="4:7" x14ac:dyDescent="0.2">
      <c r="D311" s="5" t="s">
        <v>72</v>
      </c>
      <c r="E311" s="4" t="s">
        <v>2</v>
      </c>
      <c r="F311" s="4" t="s">
        <v>5</v>
      </c>
    </row>
    <row r="312" spans="4:7" hidden="1" x14ac:dyDescent="0.2">
      <c r="D312" s="5" t="s">
        <v>72</v>
      </c>
      <c r="E312" s="4" t="s">
        <v>2</v>
      </c>
      <c r="F312" s="4" t="s">
        <v>6</v>
      </c>
    </row>
    <row r="313" spans="4:7" hidden="1" x14ac:dyDescent="0.2">
      <c r="D313" s="5" t="s">
        <v>72</v>
      </c>
      <c r="E313" s="4" t="s">
        <v>7</v>
      </c>
      <c r="F313" s="4" t="s">
        <v>9</v>
      </c>
      <c r="G313" s="9">
        <v>199.5</v>
      </c>
    </row>
    <row r="314" spans="4:7" hidden="1" x14ac:dyDescent="0.2">
      <c r="D314" s="5" t="s">
        <v>72</v>
      </c>
      <c r="E314" s="4" t="s">
        <v>7</v>
      </c>
      <c r="F314" s="4" t="s">
        <v>36</v>
      </c>
      <c r="G314" s="9">
        <v>0.8</v>
      </c>
    </row>
    <row r="315" spans="4:7" hidden="1" x14ac:dyDescent="0.2">
      <c r="D315" s="5" t="s">
        <v>72</v>
      </c>
      <c r="E315" s="4" t="s">
        <v>7</v>
      </c>
      <c r="F315" s="4" t="s">
        <v>10</v>
      </c>
      <c r="G315" s="9">
        <v>0</v>
      </c>
    </row>
    <row r="316" spans="4:7" hidden="1" x14ac:dyDescent="0.2">
      <c r="D316" s="5" t="s">
        <v>72</v>
      </c>
      <c r="E316" s="4" t="s">
        <v>7</v>
      </c>
      <c r="F316" s="4" t="s">
        <v>11</v>
      </c>
    </row>
    <row r="317" spans="4:7" hidden="1" x14ac:dyDescent="0.2">
      <c r="D317" s="5" t="s">
        <v>72</v>
      </c>
      <c r="E317" s="4" t="s">
        <v>7</v>
      </c>
      <c r="F317" s="4" t="s">
        <v>12</v>
      </c>
    </row>
    <row r="318" spans="4:7" hidden="1" x14ac:dyDescent="0.2">
      <c r="D318" s="5" t="s">
        <v>72</v>
      </c>
      <c r="E318" s="4" t="s">
        <v>7</v>
      </c>
      <c r="F318" s="4" t="s">
        <v>13</v>
      </c>
    </row>
    <row r="319" spans="4:7" hidden="1" x14ac:dyDescent="0.2">
      <c r="D319" s="5" t="s">
        <v>72</v>
      </c>
      <c r="E319" s="4" t="s">
        <v>7</v>
      </c>
      <c r="F319" s="4" t="s">
        <v>14</v>
      </c>
      <c r="G319" s="9">
        <v>0</v>
      </c>
    </row>
    <row r="320" spans="4:7" hidden="1" x14ac:dyDescent="0.2">
      <c r="D320" s="5" t="s">
        <v>72</v>
      </c>
      <c r="E320" s="4" t="s">
        <v>7</v>
      </c>
      <c r="F320" s="4" t="s">
        <v>39</v>
      </c>
    </row>
    <row r="321" spans="4:7" hidden="1" x14ac:dyDescent="0.2">
      <c r="D321" s="5" t="s">
        <v>72</v>
      </c>
      <c r="E321" s="4" t="s">
        <v>7</v>
      </c>
      <c r="F321" s="4" t="s">
        <v>15</v>
      </c>
      <c r="G321" s="9">
        <v>0</v>
      </c>
    </row>
    <row r="322" spans="4:7" hidden="1" x14ac:dyDescent="0.2">
      <c r="D322" s="5" t="s">
        <v>72</v>
      </c>
      <c r="E322" s="4" t="s">
        <v>7</v>
      </c>
      <c r="F322" s="4" t="s">
        <v>16</v>
      </c>
      <c r="G322" s="9">
        <v>200.3</v>
      </c>
    </row>
    <row r="323" spans="4:7" hidden="1" x14ac:dyDescent="0.2">
      <c r="D323" s="5" t="s">
        <v>72</v>
      </c>
      <c r="E323" s="4" t="s">
        <v>17</v>
      </c>
      <c r="F323" s="4" t="s">
        <v>28</v>
      </c>
    </row>
    <row r="324" spans="4:7" hidden="1" x14ac:dyDescent="0.2">
      <c r="D324" s="5" t="s">
        <v>72</v>
      </c>
      <c r="E324" s="4" t="s">
        <v>17</v>
      </c>
      <c r="F324" s="4" t="s">
        <v>18</v>
      </c>
    </row>
    <row r="325" spans="4:7" hidden="1" x14ac:dyDescent="0.2">
      <c r="D325" s="5" t="s">
        <v>72</v>
      </c>
      <c r="E325" s="4" t="s">
        <v>17</v>
      </c>
      <c r="F325" s="4" t="s">
        <v>29</v>
      </c>
    </row>
    <row r="326" spans="4:7" hidden="1" x14ac:dyDescent="0.2">
      <c r="D326" s="5" t="s">
        <v>72</v>
      </c>
      <c r="E326" s="4" t="s">
        <v>17</v>
      </c>
      <c r="F326" s="4" t="s">
        <v>20</v>
      </c>
    </row>
    <row r="327" spans="4:7" hidden="1" x14ac:dyDescent="0.2">
      <c r="D327" s="5" t="s">
        <v>72</v>
      </c>
      <c r="E327" s="4" t="s">
        <v>17</v>
      </c>
      <c r="F327" s="4" t="s">
        <v>21</v>
      </c>
      <c r="G327" s="9">
        <v>4.0999999999999996</v>
      </c>
    </row>
    <row r="328" spans="4:7" hidden="1" x14ac:dyDescent="0.2">
      <c r="D328" s="5" t="s">
        <v>72</v>
      </c>
      <c r="E328" s="4" t="s">
        <v>17</v>
      </c>
      <c r="F328" s="4" t="s">
        <v>22</v>
      </c>
      <c r="G328" s="9">
        <v>4.0999999999999996</v>
      </c>
    </row>
    <row r="329" spans="4:7" hidden="1" x14ac:dyDescent="0.2">
      <c r="D329" s="5" t="s">
        <v>72</v>
      </c>
      <c r="E329" s="4" t="s">
        <v>73</v>
      </c>
      <c r="G329" s="9">
        <v>204.4</v>
      </c>
    </row>
    <row r="330" spans="4:7" x14ac:dyDescent="0.2">
      <c r="D330" s="5" t="s">
        <v>74</v>
      </c>
      <c r="E330" s="4" t="s">
        <v>2</v>
      </c>
      <c r="F330" s="4" t="s">
        <v>5</v>
      </c>
    </row>
    <row r="331" spans="4:7" hidden="1" x14ac:dyDescent="0.2">
      <c r="D331" s="5" t="s">
        <v>74</v>
      </c>
      <c r="E331" s="4" t="s">
        <v>2</v>
      </c>
      <c r="F331" s="4" t="s">
        <v>6</v>
      </c>
    </row>
    <row r="332" spans="4:7" hidden="1" x14ac:dyDescent="0.2">
      <c r="D332" s="5" t="s">
        <v>74</v>
      </c>
      <c r="E332" s="4" t="s">
        <v>7</v>
      </c>
      <c r="F332" s="4" t="s">
        <v>8</v>
      </c>
      <c r="G332" s="9">
        <v>38.9</v>
      </c>
    </row>
    <row r="333" spans="4:7" hidden="1" x14ac:dyDescent="0.2">
      <c r="D333" s="5" t="s">
        <v>74</v>
      </c>
      <c r="E333" s="4" t="s">
        <v>7</v>
      </c>
      <c r="F333" s="4" t="s">
        <v>12</v>
      </c>
    </row>
    <row r="334" spans="4:7" hidden="1" x14ac:dyDescent="0.2">
      <c r="D334" s="5" t="s">
        <v>74</v>
      </c>
      <c r="E334" s="4" t="s">
        <v>7</v>
      </c>
      <c r="F334" s="4" t="s">
        <v>15</v>
      </c>
    </row>
    <row r="335" spans="4:7" hidden="1" x14ac:dyDescent="0.2">
      <c r="D335" s="5" t="s">
        <v>74</v>
      </c>
      <c r="E335" s="4" t="s">
        <v>7</v>
      </c>
      <c r="F335" s="4" t="s">
        <v>16</v>
      </c>
      <c r="G335" s="9">
        <v>38.9</v>
      </c>
    </row>
    <row r="336" spans="4:7" hidden="1" x14ac:dyDescent="0.2">
      <c r="D336" s="5" t="s">
        <v>74</v>
      </c>
      <c r="E336" s="4" t="s">
        <v>17</v>
      </c>
      <c r="F336" s="4" t="s">
        <v>18</v>
      </c>
      <c r="G336" s="9">
        <v>2093</v>
      </c>
    </row>
    <row r="337" spans="4:7" hidden="1" x14ac:dyDescent="0.2">
      <c r="D337" s="5" t="s">
        <v>74</v>
      </c>
      <c r="E337" s="4" t="s">
        <v>17</v>
      </c>
      <c r="F337" s="4" t="s">
        <v>29</v>
      </c>
      <c r="G337" s="9">
        <v>4.4000000000000004</v>
      </c>
    </row>
    <row r="338" spans="4:7" hidden="1" x14ac:dyDescent="0.2">
      <c r="D338" s="5" t="s">
        <v>74</v>
      </c>
      <c r="E338" s="4" t="s">
        <v>17</v>
      </c>
      <c r="F338" s="4" t="s">
        <v>19</v>
      </c>
      <c r="G338" s="9">
        <v>4.2</v>
      </c>
    </row>
    <row r="339" spans="4:7" hidden="1" x14ac:dyDescent="0.2">
      <c r="D339" s="5" t="s">
        <v>74</v>
      </c>
      <c r="E339" s="4" t="s">
        <v>17</v>
      </c>
      <c r="F339" s="4" t="s">
        <v>20</v>
      </c>
      <c r="G339" s="9">
        <v>583.79999999999995</v>
      </c>
    </row>
    <row r="340" spans="4:7" hidden="1" x14ac:dyDescent="0.2">
      <c r="D340" s="5" t="s">
        <v>74</v>
      </c>
      <c r="E340" s="4" t="s">
        <v>17</v>
      </c>
      <c r="F340" s="4" t="s">
        <v>21</v>
      </c>
      <c r="G340" s="9">
        <v>180.7</v>
      </c>
    </row>
    <row r="341" spans="4:7" hidden="1" x14ac:dyDescent="0.2">
      <c r="D341" s="5" t="s">
        <v>74</v>
      </c>
      <c r="E341" s="4" t="s">
        <v>17</v>
      </c>
      <c r="F341" s="4" t="s">
        <v>22</v>
      </c>
      <c r="G341" s="9">
        <v>2866.1</v>
      </c>
    </row>
    <row r="342" spans="4:7" hidden="1" x14ac:dyDescent="0.2">
      <c r="D342" s="5" t="s">
        <v>74</v>
      </c>
      <c r="E342" s="4" t="s">
        <v>75</v>
      </c>
      <c r="G342" s="9">
        <v>2905</v>
      </c>
    </row>
    <row r="343" spans="4:7" hidden="1" x14ac:dyDescent="0.2">
      <c r="D343" s="5" t="s">
        <v>76</v>
      </c>
      <c r="E343" s="4" t="s">
        <v>7</v>
      </c>
      <c r="F343" s="4" t="s">
        <v>10</v>
      </c>
    </row>
    <row r="344" spans="4:7" hidden="1" x14ac:dyDescent="0.2">
      <c r="D344" s="5" t="s">
        <v>76</v>
      </c>
      <c r="E344" s="4" t="s">
        <v>7</v>
      </c>
      <c r="F344" s="4" t="s">
        <v>16</v>
      </c>
    </row>
    <row r="345" spans="4:7" hidden="1" x14ac:dyDescent="0.2">
      <c r="D345" s="5" t="s">
        <v>76</v>
      </c>
      <c r="E345" s="4" t="s">
        <v>17</v>
      </c>
      <c r="F345" s="4" t="s">
        <v>18</v>
      </c>
    </row>
    <row r="346" spans="4:7" hidden="1" x14ac:dyDescent="0.2">
      <c r="D346" s="5" t="s">
        <v>76</v>
      </c>
      <c r="E346" s="4" t="s">
        <v>17</v>
      </c>
      <c r="F346" s="4" t="s">
        <v>22</v>
      </c>
    </row>
    <row r="347" spans="4:7" hidden="1" x14ac:dyDescent="0.2">
      <c r="D347" s="5" t="s">
        <v>76</v>
      </c>
      <c r="E347" s="4" t="s">
        <v>77</v>
      </c>
    </row>
    <row r="348" spans="4:7" hidden="1" x14ac:dyDescent="0.2">
      <c r="D348" s="5" t="s">
        <v>78</v>
      </c>
      <c r="E348" s="4" t="s">
        <v>2</v>
      </c>
      <c r="F348" s="4" t="s">
        <v>3</v>
      </c>
    </row>
    <row r="349" spans="4:7" hidden="1" x14ac:dyDescent="0.2">
      <c r="D349" s="5" t="s">
        <v>78</v>
      </c>
      <c r="E349" s="4" t="s">
        <v>2</v>
      </c>
      <c r="F349" s="4" t="s">
        <v>33</v>
      </c>
      <c r="G349" s="9">
        <v>405.5</v>
      </c>
    </row>
    <row r="350" spans="4:7" hidden="1" x14ac:dyDescent="0.2">
      <c r="D350" s="5" t="s">
        <v>78</v>
      </c>
      <c r="E350" s="4" t="s">
        <v>2</v>
      </c>
      <c r="F350" s="4" t="s">
        <v>4</v>
      </c>
      <c r="G350" s="9">
        <v>175.8</v>
      </c>
    </row>
    <row r="351" spans="4:7" hidden="1" x14ac:dyDescent="0.2">
      <c r="D351" s="5" t="s">
        <v>78</v>
      </c>
      <c r="E351" s="4" t="s">
        <v>2</v>
      </c>
      <c r="F351" s="4" t="s">
        <v>6</v>
      </c>
      <c r="G351" s="9">
        <v>581.29999999999995</v>
      </c>
    </row>
    <row r="352" spans="4:7" hidden="1" x14ac:dyDescent="0.2">
      <c r="D352" s="5" t="s">
        <v>78</v>
      </c>
      <c r="E352" s="4" t="s">
        <v>7</v>
      </c>
      <c r="F352" s="4" t="s">
        <v>8</v>
      </c>
      <c r="G352" s="9">
        <v>7.2</v>
      </c>
    </row>
    <row r="353" spans="4:7" hidden="1" x14ac:dyDescent="0.2">
      <c r="D353" s="5" t="s">
        <v>78</v>
      </c>
      <c r="E353" s="4" t="s">
        <v>7</v>
      </c>
      <c r="F353" s="4" t="s">
        <v>37</v>
      </c>
    </row>
    <row r="354" spans="4:7" hidden="1" x14ac:dyDescent="0.2">
      <c r="D354" s="5" t="s">
        <v>78</v>
      </c>
      <c r="E354" s="4" t="s">
        <v>7</v>
      </c>
      <c r="F354" s="4" t="s">
        <v>12</v>
      </c>
      <c r="G354" s="9">
        <v>0.4</v>
      </c>
    </row>
    <row r="355" spans="4:7" hidden="1" x14ac:dyDescent="0.2">
      <c r="D355" s="5" t="s">
        <v>78</v>
      </c>
      <c r="E355" s="4" t="s">
        <v>7</v>
      </c>
      <c r="F355" s="4" t="s">
        <v>14</v>
      </c>
      <c r="G355" s="9">
        <v>0</v>
      </c>
    </row>
    <row r="356" spans="4:7" hidden="1" x14ac:dyDescent="0.2">
      <c r="D356" s="5" t="s">
        <v>78</v>
      </c>
      <c r="E356" s="4" t="s">
        <v>7</v>
      </c>
      <c r="F356" s="4" t="s">
        <v>15</v>
      </c>
      <c r="G356" s="9">
        <v>0</v>
      </c>
    </row>
    <row r="357" spans="4:7" hidden="1" x14ac:dyDescent="0.2">
      <c r="D357" s="5" t="s">
        <v>78</v>
      </c>
      <c r="E357" s="4" t="s">
        <v>7</v>
      </c>
      <c r="F357" s="4" t="s">
        <v>16</v>
      </c>
      <c r="G357" s="9">
        <v>7.6</v>
      </c>
    </row>
    <row r="358" spans="4:7" hidden="1" x14ac:dyDescent="0.2">
      <c r="D358" s="5" t="s">
        <v>78</v>
      </c>
      <c r="E358" s="4" t="s">
        <v>17</v>
      </c>
      <c r="F358" s="4" t="s">
        <v>27</v>
      </c>
      <c r="G358" s="9">
        <v>0</v>
      </c>
    </row>
    <row r="359" spans="4:7" hidden="1" x14ac:dyDescent="0.2">
      <c r="D359" s="5" t="s">
        <v>78</v>
      </c>
      <c r="E359" s="4" t="s">
        <v>17</v>
      </c>
      <c r="F359" s="4" t="s">
        <v>18</v>
      </c>
      <c r="G359" s="9">
        <v>121.2</v>
      </c>
    </row>
    <row r="360" spans="4:7" hidden="1" x14ac:dyDescent="0.2">
      <c r="D360" s="5" t="s">
        <v>78</v>
      </c>
      <c r="E360" s="4" t="s">
        <v>17</v>
      </c>
      <c r="F360" s="4" t="s">
        <v>29</v>
      </c>
      <c r="G360" s="9">
        <v>1430.9</v>
      </c>
    </row>
    <row r="361" spans="4:7" hidden="1" x14ac:dyDescent="0.2">
      <c r="D361" s="5" t="s">
        <v>78</v>
      </c>
      <c r="E361" s="4" t="s">
        <v>17</v>
      </c>
      <c r="F361" s="4" t="s">
        <v>20</v>
      </c>
      <c r="G361" s="9">
        <v>881.7</v>
      </c>
    </row>
    <row r="362" spans="4:7" hidden="1" x14ac:dyDescent="0.2">
      <c r="D362" s="5" t="s">
        <v>78</v>
      </c>
      <c r="E362" s="4" t="s">
        <v>17</v>
      </c>
      <c r="F362" s="4" t="s">
        <v>21</v>
      </c>
      <c r="G362" s="9">
        <v>541.1</v>
      </c>
    </row>
    <row r="363" spans="4:7" hidden="1" x14ac:dyDescent="0.2">
      <c r="D363" s="5" t="s">
        <v>78</v>
      </c>
      <c r="E363" s="4" t="s">
        <v>17</v>
      </c>
      <c r="F363" s="4" t="s">
        <v>22</v>
      </c>
      <c r="G363" s="9">
        <v>2974.9</v>
      </c>
    </row>
    <row r="364" spans="4:7" hidden="1" x14ac:dyDescent="0.2">
      <c r="D364" s="5" t="s">
        <v>78</v>
      </c>
      <c r="E364" s="4" t="s">
        <v>79</v>
      </c>
      <c r="G364" s="9">
        <v>3563.8</v>
      </c>
    </row>
    <row r="365" spans="4:7" hidden="1" x14ac:dyDescent="0.2">
      <c r="D365" s="5" t="s">
        <v>80</v>
      </c>
      <c r="E365" s="4" t="s">
        <v>7</v>
      </c>
      <c r="F365" s="4" t="s">
        <v>11</v>
      </c>
      <c r="G365" s="9">
        <v>0</v>
      </c>
    </row>
    <row r="366" spans="4:7" hidden="1" x14ac:dyDescent="0.2">
      <c r="D366" s="5" t="s">
        <v>80</v>
      </c>
      <c r="E366" s="4" t="s">
        <v>7</v>
      </c>
      <c r="F366" s="4" t="s">
        <v>13</v>
      </c>
      <c r="G366" s="9">
        <v>15.8</v>
      </c>
    </row>
    <row r="367" spans="4:7" hidden="1" x14ac:dyDescent="0.2">
      <c r="D367" s="5" t="s">
        <v>80</v>
      </c>
      <c r="E367" s="4" t="s">
        <v>7</v>
      </c>
      <c r="F367" s="4" t="s">
        <v>15</v>
      </c>
    </row>
    <row r="368" spans="4:7" hidden="1" x14ac:dyDescent="0.2">
      <c r="D368" s="5" t="s">
        <v>80</v>
      </c>
      <c r="E368" s="4" t="s">
        <v>7</v>
      </c>
      <c r="F368" s="4" t="s">
        <v>16</v>
      </c>
      <c r="G368" s="9">
        <v>15.8</v>
      </c>
    </row>
    <row r="369" spans="4:7" hidden="1" x14ac:dyDescent="0.2">
      <c r="D369" s="5" t="s">
        <v>80</v>
      </c>
      <c r="E369" s="4" t="s">
        <v>17</v>
      </c>
      <c r="F369" s="4" t="s">
        <v>18</v>
      </c>
      <c r="G369" s="9">
        <v>0</v>
      </c>
    </row>
    <row r="370" spans="4:7" hidden="1" x14ac:dyDescent="0.2">
      <c r="D370" s="5" t="s">
        <v>80</v>
      </c>
      <c r="E370" s="4" t="s">
        <v>17</v>
      </c>
      <c r="F370" s="4" t="s">
        <v>29</v>
      </c>
      <c r="G370" s="9">
        <v>33.4</v>
      </c>
    </row>
    <row r="371" spans="4:7" hidden="1" x14ac:dyDescent="0.2">
      <c r="D371" s="5" t="s">
        <v>80</v>
      </c>
      <c r="E371" s="4" t="s">
        <v>17</v>
      </c>
      <c r="F371" s="4" t="s">
        <v>20</v>
      </c>
      <c r="G371" s="9">
        <v>6.1</v>
      </c>
    </row>
    <row r="372" spans="4:7" hidden="1" x14ac:dyDescent="0.2">
      <c r="D372" s="5" t="s">
        <v>80</v>
      </c>
      <c r="E372" s="4" t="s">
        <v>17</v>
      </c>
      <c r="F372" s="4" t="s">
        <v>21</v>
      </c>
      <c r="G372" s="9">
        <v>316</v>
      </c>
    </row>
    <row r="373" spans="4:7" hidden="1" x14ac:dyDescent="0.2">
      <c r="D373" s="5" t="s">
        <v>80</v>
      </c>
      <c r="E373" s="4" t="s">
        <v>17</v>
      </c>
      <c r="F373" s="4" t="s">
        <v>22</v>
      </c>
      <c r="G373" s="9">
        <v>355.5</v>
      </c>
    </row>
    <row r="374" spans="4:7" hidden="1" x14ac:dyDescent="0.2">
      <c r="D374" s="5" t="s">
        <v>80</v>
      </c>
      <c r="E374" s="4" t="s">
        <v>25</v>
      </c>
      <c r="G374" s="9">
        <v>371.3</v>
      </c>
    </row>
    <row r="375" spans="4:7" hidden="1" x14ac:dyDescent="0.2">
      <c r="D375" s="5" t="s">
        <v>81</v>
      </c>
      <c r="E375" s="4" t="s">
        <v>17</v>
      </c>
      <c r="F375" s="4" t="s">
        <v>21</v>
      </c>
      <c r="G375" s="9">
        <v>546.70000000000005</v>
      </c>
    </row>
    <row r="376" spans="4:7" hidden="1" x14ac:dyDescent="0.2">
      <c r="D376" s="5" t="s">
        <v>81</v>
      </c>
      <c r="E376" s="4" t="s">
        <v>17</v>
      </c>
      <c r="F376" s="4" t="s">
        <v>22</v>
      </c>
      <c r="G376" s="9">
        <v>546.70000000000005</v>
      </c>
    </row>
    <row r="377" spans="4:7" hidden="1" x14ac:dyDescent="0.2">
      <c r="D377" s="5" t="s">
        <v>81</v>
      </c>
      <c r="E377" s="4" t="s">
        <v>82</v>
      </c>
      <c r="G377" s="9">
        <v>546.70000000000005</v>
      </c>
    </row>
    <row r="378" spans="4:7" hidden="1" x14ac:dyDescent="0.2">
      <c r="D378" s="5" t="s">
        <v>83</v>
      </c>
      <c r="E378" s="4" t="s">
        <v>2</v>
      </c>
      <c r="F378" s="4" t="s">
        <v>3</v>
      </c>
      <c r="G378" s="9">
        <v>0</v>
      </c>
    </row>
    <row r="379" spans="4:7" hidden="1" x14ac:dyDescent="0.2">
      <c r="D379" s="5" t="s">
        <v>83</v>
      </c>
      <c r="E379" s="4" t="s">
        <v>2</v>
      </c>
      <c r="F379" s="4" t="s">
        <v>33</v>
      </c>
    </row>
    <row r="380" spans="4:7" hidden="1" x14ac:dyDescent="0.2">
      <c r="D380" s="5" t="s">
        <v>83</v>
      </c>
      <c r="E380" s="4" t="s">
        <v>2</v>
      </c>
      <c r="F380" s="4" t="s">
        <v>4</v>
      </c>
    </row>
    <row r="381" spans="4:7" x14ac:dyDescent="0.2">
      <c r="D381" s="5" t="s">
        <v>83</v>
      </c>
      <c r="E381" s="4" t="s">
        <v>2</v>
      </c>
      <c r="F381" s="4" t="s">
        <v>5</v>
      </c>
      <c r="G381" s="9">
        <v>675.7</v>
      </c>
    </row>
    <row r="382" spans="4:7" hidden="1" x14ac:dyDescent="0.2">
      <c r="D382" s="5" t="s">
        <v>83</v>
      </c>
      <c r="E382" s="4" t="s">
        <v>2</v>
      </c>
      <c r="F382" s="4" t="s">
        <v>6</v>
      </c>
      <c r="G382" s="9">
        <v>675.7</v>
      </c>
    </row>
    <row r="383" spans="4:7" hidden="1" x14ac:dyDescent="0.2">
      <c r="D383" s="5" t="s">
        <v>83</v>
      </c>
      <c r="E383" s="4" t="s">
        <v>7</v>
      </c>
      <c r="F383" s="4" t="s">
        <v>8</v>
      </c>
      <c r="G383" s="9">
        <v>3.7</v>
      </c>
    </row>
    <row r="384" spans="4:7" hidden="1" x14ac:dyDescent="0.2">
      <c r="D384" s="5" t="s">
        <v>83</v>
      </c>
      <c r="E384" s="4" t="s">
        <v>7</v>
      </c>
      <c r="F384" s="4" t="s">
        <v>9</v>
      </c>
    </row>
    <row r="385" spans="4:7" hidden="1" x14ac:dyDescent="0.2">
      <c r="D385" s="5" t="s">
        <v>83</v>
      </c>
      <c r="E385" s="4" t="s">
        <v>7</v>
      </c>
      <c r="F385" s="4" t="s">
        <v>36</v>
      </c>
      <c r="G385" s="9">
        <v>2403.5</v>
      </c>
    </row>
    <row r="386" spans="4:7" hidden="1" x14ac:dyDescent="0.2">
      <c r="D386" s="5" t="s">
        <v>83</v>
      </c>
      <c r="E386" s="4" t="s">
        <v>7</v>
      </c>
      <c r="F386" s="4" t="s">
        <v>37</v>
      </c>
      <c r="G386" s="9">
        <v>376</v>
      </c>
    </row>
    <row r="387" spans="4:7" hidden="1" x14ac:dyDescent="0.2">
      <c r="D387" s="5" t="s">
        <v>83</v>
      </c>
      <c r="E387" s="4" t="s">
        <v>7</v>
      </c>
      <c r="F387" s="4" t="s">
        <v>11</v>
      </c>
      <c r="G387" s="9">
        <v>4864.8999999999996</v>
      </c>
    </row>
    <row r="388" spans="4:7" hidden="1" x14ac:dyDescent="0.2">
      <c r="D388" s="5" t="s">
        <v>83</v>
      </c>
      <c r="E388" s="4" t="s">
        <v>7</v>
      </c>
      <c r="F388" s="4" t="s">
        <v>14</v>
      </c>
      <c r="G388" s="9">
        <v>270.60000000000002</v>
      </c>
    </row>
    <row r="389" spans="4:7" hidden="1" x14ac:dyDescent="0.2">
      <c r="D389" s="5" t="s">
        <v>83</v>
      </c>
      <c r="E389" s="4" t="s">
        <v>7</v>
      </c>
      <c r="F389" s="4" t="s">
        <v>15</v>
      </c>
      <c r="G389" s="9">
        <v>7739.9</v>
      </c>
    </row>
    <row r="390" spans="4:7" hidden="1" x14ac:dyDescent="0.2">
      <c r="D390" s="5" t="s">
        <v>83</v>
      </c>
      <c r="E390" s="4" t="s">
        <v>7</v>
      </c>
      <c r="F390" s="4" t="s">
        <v>16</v>
      </c>
      <c r="G390" s="9">
        <v>15658.6</v>
      </c>
    </row>
    <row r="391" spans="4:7" hidden="1" x14ac:dyDescent="0.2">
      <c r="D391" s="5" t="s">
        <v>83</v>
      </c>
      <c r="E391" s="4" t="s">
        <v>17</v>
      </c>
      <c r="F391" s="4" t="s">
        <v>27</v>
      </c>
      <c r="G391" s="9">
        <v>621.70000000000005</v>
      </c>
    </row>
    <row r="392" spans="4:7" hidden="1" x14ac:dyDescent="0.2">
      <c r="D392" s="5" t="s">
        <v>83</v>
      </c>
      <c r="E392" s="4" t="s">
        <v>17</v>
      </c>
      <c r="F392" s="4" t="s">
        <v>28</v>
      </c>
      <c r="G392" s="9">
        <v>0</v>
      </c>
    </row>
    <row r="393" spans="4:7" hidden="1" x14ac:dyDescent="0.2">
      <c r="D393" s="5" t="s">
        <v>83</v>
      </c>
      <c r="E393" s="4" t="s">
        <v>17</v>
      </c>
      <c r="F393" s="4" t="s">
        <v>18</v>
      </c>
      <c r="G393" s="9">
        <v>5818.3</v>
      </c>
    </row>
    <row r="394" spans="4:7" hidden="1" x14ac:dyDescent="0.2">
      <c r="D394" s="5" t="s">
        <v>83</v>
      </c>
      <c r="E394" s="4" t="s">
        <v>17</v>
      </c>
      <c r="F394" s="4" t="s">
        <v>29</v>
      </c>
      <c r="G394" s="9">
        <v>1509</v>
      </c>
    </row>
    <row r="395" spans="4:7" hidden="1" x14ac:dyDescent="0.2">
      <c r="D395" s="5" t="s">
        <v>83</v>
      </c>
      <c r="E395" s="4" t="s">
        <v>17</v>
      </c>
      <c r="F395" s="4" t="s">
        <v>19</v>
      </c>
      <c r="G395" s="9">
        <v>1581.8</v>
      </c>
    </row>
    <row r="396" spans="4:7" hidden="1" x14ac:dyDescent="0.2">
      <c r="D396" s="5" t="s">
        <v>83</v>
      </c>
      <c r="E396" s="4" t="s">
        <v>17</v>
      </c>
      <c r="F396" s="4" t="s">
        <v>20</v>
      </c>
      <c r="G396" s="9">
        <v>1320.5</v>
      </c>
    </row>
    <row r="397" spans="4:7" hidden="1" x14ac:dyDescent="0.2">
      <c r="D397" s="5" t="s">
        <v>83</v>
      </c>
      <c r="E397" s="4" t="s">
        <v>17</v>
      </c>
      <c r="F397" s="4" t="s">
        <v>21</v>
      </c>
      <c r="G397" s="9">
        <v>3368.8</v>
      </c>
    </row>
    <row r="398" spans="4:7" hidden="1" x14ac:dyDescent="0.2">
      <c r="D398" s="5" t="s">
        <v>83</v>
      </c>
      <c r="E398" s="4" t="s">
        <v>17</v>
      </c>
      <c r="F398" s="4" t="s">
        <v>22</v>
      </c>
      <c r="G398" s="9">
        <v>14220.1</v>
      </c>
    </row>
    <row r="399" spans="4:7" hidden="1" x14ac:dyDescent="0.2">
      <c r="D399" s="5" t="s">
        <v>83</v>
      </c>
      <c r="E399" s="4" t="s">
        <v>84</v>
      </c>
      <c r="G399" s="9">
        <v>30554.400000000001</v>
      </c>
    </row>
    <row r="400" spans="4:7" hidden="1" x14ac:dyDescent="0.2">
      <c r="D400" s="5" t="s">
        <v>85</v>
      </c>
      <c r="E400" s="4" t="s">
        <v>7</v>
      </c>
      <c r="F400" s="4" t="s">
        <v>39</v>
      </c>
    </row>
    <row r="401" spans="4:7" hidden="1" x14ac:dyDescent="0.2">
      <c r="D401" s="5" t="s">
        <v>85</v>
      </c>
      <c r="E401" s="4" t="s">
        <v>7</v>
      </c>
      <c r="F401" s="4" t="s">
        <v>16</v>
      </c>
    </row>
    <row r="402" spans="4:7" hidden="1" x14ac:dyDescent="0.2">
      <c r="D402" s="5" t="s">
        <v>85</v>
      </c>
      <c r="E402" s="4" t="s">
        <v>17</v>
      </c>
      <c r="F402" s="4" t="s">
        <v>18</v>
      </c>
      <c r="G402" s="9">
        <v>263.2</v>
      </c>
    </row>
    <row r="403" spans="4:7" hidden="1" x14ac:dyDescent="0.2">
      <c r="D403" s="5" t="s">
        <v>85</v>
      </c>
      <c r="E403" s="4" t="s">
        <v>17</v>
      </c>
      <c r="F403" s="4" t="s">
        <v>29</v>
      </c>
    </row>
    <row r="404" spans="4:7" hidden="1" x14ac:dyDescent="0.2">
      <c r="D404" s="5" t="s">
        <v>85</v>
      </c>
      <c r="E404" s="4" t="s">
        <v>17</v>
      </c>
      <c r="F404" s="4" t="s">
        <v>20</v>
      </c>
    </row>
    <row r="405" spans="4:7" hidden="1" x14ac:dyDescent="0.2">
      <c r="D405" s="5" t="s">
        <v>85</v>
      </c>
      <c r="E405" s="4" t="s">
        <v>17</v>
      </c>
      <c r="F405" s="4" t="s">
        <v>22</v>
      </c>
      <c r="G405" s="9">
        <v>263.2</v>
      </c>
    </row>
    <row r="406" spans="4:7" hidden="1" x14ac:dyDescent="0.2">
      <c r="D406" s="5" t="s">
        <v>85</v>
      </c>
      <c r="E406" s="4" t="s">
        <v>86</v>
      </c>
      <c r="G406" s="9">
        <v>263.2</v>
      </c>
    </row>
    <row r="407" spans="4:7" hidden="1" x14ac:dyDescent="0.2">
      <c r="D407" s="5" t="s">
        <v>87</v>
      </c>
      <c r="E407" s="4" t="s">
        <v>17</v>
      </c>
      <c r="F407" s="4" t="s">
        <v>18</v>
      </c>
    </row>
    <row r="408" spans="4:7" hidden="1" x14ac:dyDescent="0.2">
      <c r="D408" s="5" t="s">
        <v>87</v>
      </c>
      <c r="E408" s="4" t="s">
        <v>17</v>
      </c>
      <c r="F408" s="4" t="s">
        <v>22</v>
      </c>
    </row>
    <row r="409" spans="4:7" hidden="1" x14ac:dyDescent="0.2">
      <c r="D409" s="5" t="s">
        <v>87</v>
      </c>
      <c r="E409" s="4" t="s">
        <v>25</v>
      </c>
    </row>
    <row r="410" spans="4:7" hidden="1" x14ac:dyDescent="0.2">
      <c r="D410" s="5" t="s">
        <v>88</v>
      </c>
      <c r="E410" s="4" t="s">
        <v>17</v>
      </c>
      <c r="F410" s="4" t="s">
        <v>18</v>
      </c>
      <c r="G410" s="9">
        <v>130.69999999999999</v>
      </c>
    </row>
    <row r="411" spans="4:7" hidden="1" x14ac:dyDescent="0.2">
      <c r="D411" s="5" t="s">
        <v>88</v>
      </c>
      <c r="E411" s="4" t="s">
        <v>17</v>
      </c>
      <c r="F411" s="4" t="s">
        <v>29</v>
      </c>
      <c r="G411" s="9">
        <v>74.8</v>
      </c>
    </row>
    <row r="412" spans="4:7" hidden="1" x14ac:dyDescent="0.2">
      <c r="D412" s="5" t="s">
        <v>88</v>
      </c>
      <c r="E412" s="4" t="s">
        <v>17</v>
      </c>
      <c r="F412" s="4" t="s">
        <v>20</v>
      </c>
      <c r="G412" s="9">
        <v>179.2</v>
      </c>
    </row>
    <row r="413" spans="4:7" hidden="1" x14ac:dyDescent="0.2">
      <c r="D413" s="5" t="s">
        <v>88</v>
      </c>
      <c r="E413" s="4" t="s">
        <v>17</v>
      </c>
      <c r="F413" s="4" t="s">
        <v>21</v>
      </c>
      <c r="G413" s="9">
        <v>250.3</v>
      </c>
    </row>
    <row r="414" spans="4:7" hidden="1" x14ac:dyDescent="0.2">
      <c r="D414" s="5" t="s">
        <v>88</v>
      </c>
      <c r="E414" s="4" t="s">
        <v>17</v>
      </c>
      <c r="F414" s="4" t="s">
        <v>22</v>
      </c>
      <c r="G414" s="9">
        <v>635</v>
      </c>
    </row>
    <row r="415" spans="4:7" hidden="1" x14ac:dyDescent="0.2">
      <c r="D415" s="5" t="s">
        <v>88</v>
      </c>
      <c r="E415" s="4" t="s">
        <v>25</v>
      </c>
      <c r="G415" s="9">
        <v>635</v>
      </c>
    </row>
    <row r="416" spans="4:7" hidden="1" x14ac:dyDescent="0.2">
      <c r="D416" s="5" t="s">
        <v>89</v>
      </c>
      <c r="E416" s="4" t="s">
        <v>7</v>
      </c>
      <c r="F416" s="4" t="s">
        <v>36</v>
      </c>
      <c r="G416" s="9">
        <v>17.600000000000001</v>
      </c>
    </row>
    <row r="417" spans="4:7" hidden="1" x14ac:dyDescent="0.2">
      <c r="D417" s="5" t="s">
        <v>89</v>
      </c>
      <c r="E417" s="4" t="s">
        <v>7</v>
      </c>
      <c r="F417" s="4" t="s">
        <v>11</v>
      </c>
      <c r="G417" s="9">
        <v>3836.2</v>
      </c>
    </row>
    <row r="418" spans="4:7" hidden="1" x14ac:dyDescent="0.2">
      <c r="D418" s="5" t="s">
        <v>89</v>
      </c>
      <c r="E418" s="4" t="s">
        <v>7</v>
      </c>
      <c r="F418" s="4" t="s">
        <v>38</v>
      </c>
      <c r="G418" s="9">
        <v>0</v>
      </c>
    </row>
    <row r="419" spans="4:7" hidden="1" x14ac:dyDescent="0.2">
      <c r="D419" s="5" t="s">
        <v>89</v>
      </c>
      <c r="E419" s="4" t="s">
        <v>7</v>
      </c>
      <c r="F419" s="4" t="s">
        <v>14</v>
      </c>
      <c r="G419" s="9">
        <v>74.3</v>
      </c>
    </row>
    <row r="420" spans="4:7" hidden="1" x14ac:dyDescent="0.2">
      <c r="D420" s="5" t="s">
        <v>89</v>
      </c>
      <c r="E420" s="4" t="s">
        <v>7</v>
      </c>
      <c r="F420" s="4" t="s">
        <v>15</v>
      </c>
      <c r="G420" s="9">
        <v>145.19999999999999</v>
      </c>
    </row>
    <row r="421" spans="4:7" hidden="1" x14ac:dyDescent="0.2">
      <c r="D421" s="5" t="s">
        <v>89</v>
      </c>
      <c r="E421" s="4" t="s">
        <v>7</v>
      </c>
      <c r="F421" s="4" t="s">
        <v>16</v>
      </c>
      <c r="G421" s="9">
        <v>4073.3</v>
      </c>
    </row>
    <row r="422" spans="4:7" hidden="1" x14ac:dyDescent="0.2">
      <c r="D422" s="5" t="s">
        <v>89</v>
      </c>
      <c r="E422" s="4" t="s">
        <v>17</v>
      </c>
      <c r="F422" s="4" t="s">
        <v>28</v>
      </c>
      <c r="G422" s="9">
        <v>0</v>
      </c>
    </row>
    <row r="423" spans="4:7" hidden="1" x14ac:dyDescent="0.2">
      <c r="D423" s="5" t="s">
        <v>89</v>
      </c>
      <c r="E423" s="4" t="s">
        <v>17</v>
      </c>
      <c r="F423" s="4" t="s">
        <v>18</v>
      </c>
      <c r="G423" s="9">
        <v>1760</v>
      </c>
    </row>
    <row r="424" spans="4:7" hidden="1" x14ac:dyDescent="0.2">
      <c r="D424" s="5" t="s">
        <v>89</v>
      </c>
      <c r="E424" s="4" t="s">
        <v>17</v>
      </c>
      <c r="F424" s="4" t="s">
        <v>21</v>
      </c>
      <c r="G424" s="9">
        <v>0</v>
      </c>
    </row>
    <row r="425" spans="4:7" hidden="1" x14ac:dyDescent="0.2">
      <c r="D425" s="5" t="s">
        <v>89</v>
      </c>
      <c r="E425" s="4" t="s">
        <v>17</v>
      </c>
      <c r="F425" s="4" t="s">
        <v>22</v>
      </c>
      <c r="G425" s="9">
        <v>1760</v>
      </c>
    </row>
    <row r="426" spans="4:7" hidden="1" x14ac:dyDescent="0.2">
      <c r="D426" s="5" t="s">
        <v>89</v>
      </c>
      <c r="E426" s="4" t="s">
        <v>90</v>
      </c>
      <c r="G426" s="9">
        <v>5833.3</v>
      </c>
    </row>
    <row r="427" spans="4:7" hidden="1" x14ac:dyDescent="0.2">
      <c r="D427" s="5" t="s">
        <v>91</v>
      </c>
      <c r="E427" s="4" t="s">
        <v>17</v>
      </c>
      <c r="F427" s="4" t="s">
        <v>18</v>
      </c>
      <c r="G427" s="9">
        <v>2.9</v>
      </c>
    </row>
    <row r="428" spans="4:7" hidden="1" x14ac:dyDescent="0.2">
      <c r="D428" s="5" t="s">
        <v>91</v>
      </c>
      <c r="E428" s="4" t="s">
        <v>17</v>
      </c>
      <c r="F428" s="4" t="s">
        <v>22</v>
      </c>
      <c r="G428" s="9">
        <v>2.9</v>
      </c>
    </row>
    <row r="429" spans="4:7" hidden="1" x14ac:dyDescent="0.2">
      <c r="D429" s="5" t="s">
        <v>91</v>
      </c>
      <c r="E429" s="4" t="s">
        <v>25</v>
      </c>
      <c r="G429" s="9">
        <v>2.9</v>
      </c>
    </row>
    <row r="430" spans="4:7" hidden="1" x14ac:dyDescent="0.2">
      <c r="D430" s="5" t="s">
        <v>92</v>
      </c>
      <c r="E430" s="4" t="s">
        <v>17</v>
      </c>
      <c r="F430" s="4" t="s">
        <v>18</v>
      </c>
    </row>
    <row r="431" spans="4:7" hidden="1" x14ac:dyDescent="0.2">
      <c r="D431" s="5" t="s">
        <v>92</v>
      </c>
      <c r="E431" s="4" t="s">
        <v>17</v>
      </c>
      <c r="F431" s="4" t="s">
        <v>22</v>
      </c>
    </row>
    <row r="432" spans="4:7" hidden="1" x14ac:dyDescent="0.2">
      <c r="D432" s="5" t="s">
        <v>92</v>
      </c>
      <c r="E432" s="4" t="s">
        <v>25</v>
      </c>
    </row>
    <row r="433" spans="4:7" hidden="1" x14ac:dyDescent="0.2">
      <c r="D433" s="5" t="s">
        <v>93</v>
      </c>
      <c r="E433" s="4" t="s">
        <v>2</v>
      </c>
      <c r="F433" s="4" t="s">
        <v>33</v>
      </c>
      <c r="G433" s="9">
        <v>0</v>
      </c>
    </row>
    <row r="434" spans="4:7" x14ac:dyDescent="0.2">
      <c r="D434" s="5" t="s">
        <v>93</v>
      </c>
      <c r="E434" s="4" t="s">
        <v>2</v>
      </c>
      <c r="F434" s="4" t="s">
        <v>5</v>
      </c>
      <c r="G434" s="9">
        <v>0</v>
      </c>
    </row>
    <row r="435" spans="4:7" hidden="1" x14ac:dyDescent="0.2">
      <c r="D435" s="5" t="s">
        <v>93</v>
      </c>
      <c r="E435" s="4" t="s">
        <v>2</v>
      </c>
      <c r="F435" s="4" t="s">
        <v>6</v>
      </c>
      <c r="G435" s="9">
        <v>0</v>
      </c>
    </row>
    <row r="436" spans="4:7" hidden="1" x14ac:dyDescent="0.2">
      <c r="D436" s="5" t="s">
        <v>93</v>
      </c>
      <c r="E436" s="4" t="s">
        <v>7</v>
      </c>
      <c r="F436" s="4" t="s">
        <v>8</v>
      </c>
    </row>
    <row r="437" spans="4:7" hidden="1" x14ac:dyDescent="0.2">
      <c r="D437" s="5" t="s">
        <v>93</v>
      </c>
      <c r="E437" s="4" t="s">
        <v>7</v>
      </c>
      <c r="F437" s="4" t="s">
        <v>9</v>
      </c>
      <c r="G437" s="9">
        <v>0</v>
      </c>
    </row>
    <row r="438" spans="4:7" hidden="1" x14ac:dyDescent="0.2">
      <c r="D438" s="5" t="s">
        <v>93</v>
      </c>
      <c r="E438" s="4" t="s">
        <v>7</v>
      </c>
      <c r="F438" s="4" t="s">
        <v>37</v>
      </c>
      <c r="G438" s="9">
        <v>67.599999999999994</v>
      </c>
    </row>
    <row r="439" spans="4:7" hidden="1" x14ac:dyDescent="0.2">
      <c r="D439" s="5" t="s">
        <v>93</v>
      </c>
      <c r="E439" s="4" t="s">
        <v>7</v>
      </c>
      <c r="F439" s="4" t="s">
        <v>10</v>
      </c>
      <c r="G439" s="9">
        <v>0</v>
      </c>
    </row>
    <row r="440" spans="4:7" hidden="1" x14ac:dyDescent="0.2">
      <c r="D440" s="5" t="s">
        <v>93</v>
      </c>
      <c r="E440" s="4" t="s">
        <v>7</v>
      </c>
      <c r="F440" s="4" t="s">
        <v>11</v>
      </c>
      <c r="G440" s="9">
        <v>0</v>
      </c>
    </row>
    <row r="441" spans="4:7" hidden="1" x14ac:dyDescent="0.2">
      <c r="D441" s="5" t="s">
        <v>93</v>
      </c>
      <c r="E441" s="4" t="s">
        <v>7</v>
      </c>
      <c r="F441" s="4" t="s">
        <v>12</v>
      </c>
      <c r="G441" s="9">
        <v>0</v>
      </c>
    </row>
    <row r="442" spans="4:7" hidden="1" x14ac:dyDescent="0.2">
      <c r="D442" s="5" t="s">
        <v>93</v>
      </c>
      <c r="E442" s="4" t="s">
        <v>7</v>
      </c>
      <c r="F442" s="4" t="s">
        <v>13</v>
      </c>
      <c r="G442" s="9">
        <v>0</v>
      </c>
    </row>
    <row r="443" spans="4:7" hidden="1" x14ac:dyDescent="0.2">
      <c r="D443" s="5" t="s">
        <v>93</v>
      </c>
      <c r="E443" s="4" t="s">
        <v>7</v>
      </c>
      <c r="F443" s="4" t="s">
        <v>14</v>
      </c>
      <c r="G443" s="9">
        <v>37.200000000000003</v>
      </c>
    </row>
    <row r="444" spans="4:7" hidden="1" x14ac:dyDescent="0.2">
      <c r="D444" s="5" t="s">
        <v>93</v>
      </c>
      <c r="E444" s="4" t="s">
        <v>7</v>
      </c>
      <c r="F444" s="4" t="s">
        <v>39</v>
      </c>
      <c r="G444" s="9">
        <v>0</v>
      </c>
    </row>
    <row r="445" spans="4:7" hidden="1" x14ac:dyDescent="0.2">
      <c r="D445" s="5" t="s">
        <v>93</v>
      </c>
      <c r="E445" s="4" t="s">
        <v>7</v>
      </c>
      <c r="F445" s="4" t="s">
        <v>15</v>
      </c>
    </row>
    <row r="446" spans="4:7" hidden="1" x14ac:dyDescent="0.2">
      <c r="D446" s="5" t="s">
        <v>93</v>
      </c>
      <c r="E446" s="4" t="s">
        <v>7</v>
      </c>
      <c r="F446" s="4" t="s">
        <v>16</v>
      </c>
      <c r="G446" s="9">
        <v>104.8</v>
      </c>
    </row>
    <row r="447" spans="4:7" hidden="1" x14ac:dyDescent="0.2">
      <c r="D447" s="5" t="s">
        <v>93</v>
      </c>
      <c r="E447" s="4" t="s">
        <v>17</v>
      </c>
      <c r="F447" s="4" t="s">
        <v>27</v>
      </c>
      <c r="G447" s="9">
        <v>0</v>
      </c>
    </row>
    <row r="448" spans="4:7" hidden="1" x14ac:dyDescent="0.2">
      <c r="D448" s="5" t="s">
        <v>93</v>
      </c>
      <c r="E448" s="4" t="s">
        <v>17</v>
      </c>
      <c r="F448" s="4" t="s">
        <v>28</v>
      </c>
      <c r="G448" s="9">
        <v>0</v>
      </c>
    </row>
    <row r="449" spans="4:7" hidden="1" x14ac:dyDescent="0.2">
      <c r="D449" s="5" t="s">
        <v>93</v>
      </c>
      <c r="E449" s="4" t="s">
        <v>17</v>
      </c>
      <c r="F449" s="4" t="s">
        <v>18</v>
      </c>
      <c r="G449" s="9">
        <v>779.9</v>
      </c>
    </row>
    <row r="450" spans="4:7" hidden="1" x14ac:dyDescent="0.2">
      <c r="D450" s="5" t="s">
        <v>93</v>
      </c>
      <c r="E450" s="4" t="s">
        <v>17</v>
      </c>
      <c r="F450" s="4" t="s">
        <v>29</v>
      </c>
      <c r="G450" s="9">
        <v>41.1</v>
      </c>
    </row>
    <row r="451" spans="4:7" hidden="1" x14ac:dyDescent="0.2">
      <c r="D451" s="5" t="s">
        <v>93</v>
      </c>
      <c r="E451" s="4" t="s">
        <v>17</v>
      </c>
      <c r="F451" s="4" t="s">
        <v>20</v>
      </c>
      <c r="G451" s="9">
        <v>0</v>
      </c>
    </row>
    <row r="452" spans="4:7" hidden="1" x14ac:dyDescent="0.2">
      <c r="D452" s="5" t="s">
        <v>93</v>
      </c>
      <c r="E452" s="4" t="s">
        <v>17</v>
      </c>
      <c r="F452" s="4" t="s">
        <v>21</v>
      </c>
      <c r="G452" s="9">
        <v>612.9</v>
      </c>
    </row>
    <row r="453" spans="4:7" hidden="1" x14ac:dyDescent="0.2">
      <c r="D453" s="5" t="s">
        <v>93</v>
      </c>
      <c r="E453" s="4" t="s">
        <v>17</v>
      </c>
      <c r="F453" s="4" t="s">
        <v>22</v>
      </c>
      <c r="G453" s="9">
        <v>1433.9</v>
      </c>
    </row>
    <row r="454" spans="4:7" hidden="1" x14ac:dyDescent="0.2">
      <c r="D454" s="5" t="s">
        <v>93</v>
      </c>
      <c r="E454" s="4" t="s">
        <v>94</v>
      </c>
      <c r="G454" s="9">
        <v>1538.7</v>
      </c>
    </row>
    <row r="455" spans="4:7" hidden="1" x14ac:dyDescent="0.2">
      <c r="D455" s="5" t="s">
        <v>95</v>
      </c>
      <c r="E455" s="4" t="s">
        <v>17</v>
      </c>
      <c r="F455" s="4" t="s">
        <v>29</v>
      </c>
    </row>
    <row r="456" spans="4:7" hidden="1" x14ac:dyDescent="0.2">
      <c r="D456" s="5" t="s">
        <v>95</v>
      </c>
      <c r="E456" s="4" t="s">
        <v>17</v>
      </c>
      <c r="F456" s="4" t="s">
        <v>22</v>
      </c>
    </row>
    <row r="457" spans="4:7" hidden="1" x14ac:dyDescent="0.2">
      <c r="D457" s="5" t="s">
        <v>95</v>
      </c>
      <c r="E457" s="4" t="s">
        <v>25</v>
      </c>
    </row>
    <row r="458" spans="4:7" hidden="1" x14ac:dyDescent="0.2">
      <c r="D458" s="5" t="s">
        <v>96</v>
      </c>
      <c r="E458" s="4" t="s">
        <v>2</v>
      </c>
      <c r="F458" s="4" t="s">
        <v>3</v>
      </c>
    </row>
    <row r="459" spans="4:7" hidden="1" x14ac:dyDescent="0.2">
      <c r="D459" s="5" t="s">
        <v>96</v>
      </c>
      <c r="E459" s="4" t="s">
        <v>2</v>
      </c>
      <c r="F459" s="4" t="s">
        <v>33</v>
      </c>
    </row>
    <row r="460" spans="4:7" hidden="1" x14ac:dyDescent="0.2">
      <c r="D460" s="5" t="s">
        <v>96</v>
      </c>
      <c r="E460" s="4" t="s">
        <v>2</v>
      </c>
      <c r="F460" s="4" t="s">
        <v>4</v>
      </c>
    </row>
    <row r="461" spans="4:7" x14ac:dyDescent="0.2">
      <c r="D461" s="5" t="s">
        <v>96</v>
      </c>
      <c r="E461" s="4" t="s">
        <v>2</v>
      </c>
      <c r="F461" s="4" t="s">
        <v>5</v>
      </c>
    </row>
    <row r="462" spans="4:7" hidden="1" x14ac:dyDescent="0.2">
      <c r="D462" s="5" t="s">
        <v>96</v>
      </c>
      <c r="E462" s="4" t="s">
        <v>2</v>
      </c>
      <c r="F462" s="4" t="s">
        <v>6</v>
      </c>
    </row>
    <row r="463" spans="4:7" hidden="1" x14ac:dyDescent="0.2">
      <c r="D463" s="5" t="s">
        <v>96</v>
      </c>
      <c r="E463" s="4" t="s">
        <v>7</v>
      </c>
      <c r="F463" s="4" t="s">
        <v>8</v>
      </c>
    </row>
    <row r="464" spans="4:7" hidden="1" x14ac:dyDescent="0.2">
      <c r="D464" s="5" t="s">
        <v>96</v>
      </c>
      <c r="E464" s="4" t="s">
        <v>7</v>
      </c>
      <c r="F464" s="4" t="s">
        <v>9</v>
      </c>
    </row>
    <row r="465" spans="4:6" hidden="1" x14ac:dyDescent="0.2">
      <c r="D465" s="5" t="s">
        <v>96</v>
      </c>
      <c r="E465" s="4" t="s">
        <v>7</v>
      </c>
      <c r="F465" s="4" t="s">
        <v>36</v>
      </c>
    </row>
    <row r="466" spans="4:6" hidden="1" x14ac:dyDescent="0.2">
      <c r="D466" s="5" t="s">
        <v>96</v>
      </c>
      <c r="E466" s="4" t="s">
        <v>7</v>
      </c>
      <c r="F466" s="4" t="s">
        <v>37</v>
      </c>
    </row>
    <row r="467" spans="4:6" hidden="1" x14ac:dyDescent="0.2">
      <c r="D467" s="5" t="s">
        <v>96</v>
      </c>
      <c r="E467" s="4" t="s">
        <v>7</v>
      </c>
      <c r="F467" s="4" t="s">
        <v>10</v>
      </c>
    </row>
    <row r="468" spans="4:6" hidden="1" x14ac:dyDescent="0.2">
      <c r="D468" s="5" t="s">
        <v>96</v>
      </c>
      <c r="E468" s="4" t="s">
        <v>7</v>
      </c>
      <c r="F468" s="4" t="s">
        <v>11</v>
      </c>
    </row>
    <row r="469" spans="4:6" hidden="1" x14ac:dyDescent="0.2">
      <c r="D469" s="5" t="s">
        <v>96</v>
      </c>
      <c r="E469" s="4" t="s">
        <v>7</v>
      </c>
      <c r="F469" s="4" t="s">
        <v>12</v>
      </c>
    </row>
    <row r="470" spans="4:6" hidden="1" x14ac:dyDescent="0.2">
      <c r="D470" s="5" t="s">
        <v>96</v>
      </c>
      <c r="E470" s="4" t="s">
        <v>7</v>
      </c>
      <c r="F470" s="4" t="s">
        <v>38</v>
      </c>
    </row>
    <row r="471" spans="4:6" hidden="1" x14ac:dyDescent="0.2">
      <c r="D471" s="5" t="s">
        <v>96</v>
      </c>
      <c r="E471" s="4" t="s">
        <v>7</v>
      </c>
      <c r="F471" s="4" t="s">
        <v>13</v>
      </c>
    </row>
    <row r="472" spans="4:6" hidden="1" x14ac:dyDescent="0.2">
      <c r="D472" s="5" t="s">
        <v>96</v>
      </c>
      <c r="E472" s="4" t="s">
        <v>7</v>
      </c>
      <c r="F472" s="4" t="s">
        <v>14</v>
      </c>
    </row>
    <row r="473" spans="4:6" hidden="1" x14ac:dyDescent="0.2">
      <c r="D473" s="5" t="s">
        <v>96</v>
      </c>
      <c r="E473" s="4" t="s">
        <v>7</v>
      </c>
      <c r="F473" s="4" t="s">
        <v>39</v>
      </c>
    </row>
    <row r="474" spans="4:6" hidden="1" x14ac:dyDescent="0.2">
      <c r="D474" s="5" t="s">
        <v>96</v>
      </c>
      <c r="E474" s="4" t="s">
        <v>7</v>
      </c>
      <c r="F474" s="4" t="s">
        <v>15</v>
      </c>
    </row>
    <row r="475" spans="4:6" hidden="1" x14ac:dyDescent="0.2">
      <c r="D475" s="5" t="s">
        <v>96</v>
      </c>
      <c r="E475" s="4" t="s">
        <v>7</v>
      </c>
      <c r="F475" s="4" t="s">
        <v>16</v>
      </c>
    </row>
    <row r="476" spans="4:6" hidden="1" x14ac:dyDescent="0.2">
      <c r="D476" s="5" t="s">
        <v>96</v>
      </c>
      <c r="E476" s="4" t="s">
        <v>17</v>
      </c>
      <c r="F476" s="4" t="s">
        <v>27</v>
      </c>
    </row>
    <row r="477" spans="4:6" hidden="1" x14ac:dyDescent="0.2">
      <c r="D477" s="5" t="s">
        <v>96</v>
      </c>
      <c r="E477" s="4" t="s">
        <v>17</v>
      </c>
      <c r="F477" s="4" t="s">
        <v>28</v>
      </c>
    </row>
    <row r="478" spans="4:6" hidden="1" x14ac:dyDescent="0.2">
      <c r="D478" s="5" t="s">
        <v>96</v>
      </c>
      <c r="E478" s="4" t="s">
        <v>17</v>
      </c>
      <c r="F478" s="4" t="s">
        <v>18</v>
      </c>
    </row>
    <row r="479" spans="4:6" hidden="1" x14ac:dyDescent="0.2">
      <c r="D479" s="5" t="s">
        <v>96</v>
      </c>
      <c r="E479" s="4" t="s">
        <v>17</v>
      </c>
      <c r="F479" s="4" t="s">
        <v>29</v>
      </c>
    </row>
    <row r="480" spans="4:6" hidden="1" x14ac:dyDescent="0.2">
      <c r="D480" s="5" t="s">
        <v>96</v>
      </c>
      <c r="E480" s="4" t="s">
        <v>17</v>
      </c>
      <c r="F480" s="4" t="s">
        <v>19</v>
      </c>
    </row>
    <row r="481" spans="4:7" hidden="1" x14ac:dyDescent="0.2">
      <c r="D481" s="5" t="s">
        <v>96</v>
      </c>
      <c r="E481" s="4" t="s">
        <v>17</v>
      </c>
      <c r="F481" s="4" t="s">
        <v>20</v>
      </c>
    </row>
    <row r="482" spans="4:7" hidden="1" x14ac:dyDescent="0.2">
      <c r="D482" s="5" t="s">
        <v>96</v>
      </c>
      <c r="E482" s="4" t="s">
        <v>17</v>
      </c>
      <c r="F482" s="4" t="s">
        <v>21</v>
      </c>
    </row>
    <row r="483" spans="4:7" hidden="1" x14ac:dyDescent="0.2">
      <c r="D483" s="5" t="s">
        <v>96</v>
      </c>
      <c r="E483" s="4" t="s">
        <v>17</v>
      </c>
      <c r="F483" s="4" t="s">
        <v>22</v>
      </c>
    </row>
    <row r="484" spans="4:7" hidden="1" x14ac:dyDescent="0.2">
      <c r="D484" s="5" t="s">
        <v>96</v>
      </c>
      <c r="E484" s="4" t="s">
        <v>25</v>
      </c>
    </row>
    <row r="485" spans="4:7" hidden="1" x14ac:dyDescent="0.2">
      <c r="D485" s="5" t="s">
        <v>97</v>
      </c>
      <c r="E485" s="4" t="s">
        <v>17</v>
      </c>
      <c r="F485" s="4" t="s">
        <v>18</v>
      </c>
    </row>
    <row r="486" spans="4:7" hidden="1" x14ac:dyDescent="0.2">
      <c r="D486" s="5" t="s">
        <v>97</v>
      </c>
      <c r="E486" s="4" t="s">
        <v>17</v>
      </c>
      <c r="F486" s="4" t="s">
        <v>22</v>
      </c>
    </row>
    <row r="487" spans="4:7" hidden="1" x14ac:dyDescent="0.2">
      <c r="D487" s="5" t="s">
        <v>97</v>
      </c>
      <c r="E487" s="4" t="s">
        <v>98</v>
      </c>
    </row>
    <row r="488" spans="4:7" hidden="1" x14ac:dyDescent="0.2">
      <c r="D488" s="5" t="s">
        <v>99</v>
      </c>
      <c r="E488" s="4" t="s">
        <v>17</v>
      </c>
      <c r="F488" s="4" t="s">
        <v>18</v>
      </c>
      <c r="G488" s="9">
        <v>0</v>
      </c>
    </row>
    <row r="489" spans="4:7" hidden="1" x14ac:dyDescent="0.2">
      <c r="D489" s="5" t="s">
        <v>99</v>
      </c>
      <c r="E489" s="4" t="s">
        <v>17</v>
      </c>
      <c r="F489" s="4" t="s">
        <v>20</v>
      </c>
      <c r="G489" s="9">
        <v>0</v>
      </c>
    </row>
    <row r="490" spans="4:7" hidden="1" x14ac:dyDescent="0.2">
      <c r="D490" s="5" t="s">
        <v>99</v>
      </c>
      <c r="E490" s="4" t="s">
        <v>17</v>
      </c>
      <c r="F490" s="4" t="s">
        <v>21</v>
      </c>
      <c r="G490" s="9">
        <v>108.2</v>
      </c>
    </row>
    <row r="491" spans="4:7" hidden="1" x14ac:dyDescent="0.2">
      <c r="D491" s="5" t="s">
        <v>99</v>
      </c>
      <c r="E491" s="4" t="s">
        <v>17</v>
      </c>
      <c r="F491" s="4" t="s">
        <v>22</v>
      </c>
      <c r="G491" s="9">
        <v>108.2</v>
      </c>
    </row>
    <row r="492" spans="4:7" hidden="1" x14ac:dyDescent="0.2">
      <c r="D492" s="5" t="s">
        <v>99</v>
      </c>
      <c r="E492" s="4" t="s">
        <v>25</v>
      </c>
      <c r="G492" s="9">
        <v>108.2</v>
      </c>
    </row>
    <row r="493" spans="4:7" x14ac:dyDescent="0.2">
      <c r="D493" s="5" t="s">
        <v>100</v>
      </c>
      <c r="E493" s="4" t="s">
        <v>2</v>
      </c>
      <c r="F493" s="4" t="s">
        <v>5</v>
      </c>
      <c r="G493" s="9">
        <v>0</v>
      </c>
    </row>
    <row r="494" spans="4:7" hidden="1" x14ac:dyDescent="0.2">
      <c r="D494" s="5" t="s">
        <v>100</v>
      </c>
      <c r="E494" s="4" t="s">
        <v>2</v>
      </c>
      <c r="F494" s="4" t="s">
        <v>6</v>
      </c>
      <c r="G494" s="9">
        <v>0</v>
      </c>
    </row>
    <row r="495" spans="4:7" hidden="1" x14ac:dyDescent="0.2">
      <c r="D495" s="5" t="s">
        <v>100</v>
      </c>
      <c r="E495" s="4" t="s">
        <v>7</v>
      </c>
      <c r="F495" s="4" t="s">
        <v>13</v>
      </c>
      <c r="G495" s="9">
        <v>0</v>
      </c>
    </row>
    <row r="496" spans="4:7" hidden="1" x14ac:dyDescent="0.2">
      <c r="D496" s="5" t="s">
        <v>100</v>
      </c>
      <c r="E496" s="4" t="s">
        <v>7</v>
      </c>
      <c r="F496" s="4" t="s">
        <v>39</v>
      </c>
      <c r="G496" s="9">
        <v>0</v>
      </c>
    </row>
    <row r="497" spans="4:7" hidden="1" x14ac:dyDescent="0.2">
      <c r="D497" s="5" t="s">
        <v>100</v>
      </c>
      <c r="E497" s="4" t="s">
        <v>7</v>
      </c>
      <c r="F497" s="4" t="s">
        <v>16</v>
      </c>
      <c r="G497" s="9">
        <v>0</v>
      </c>
    </row>
    <row r="498" spans="4:7" hidden="1" x14ac:dyDescent="0.2">
      <c r="D498" s="5" t="s">
        <v>100</v>
      </c>
      <c r="E498" s="4" t="s">
        <v>17</v>
      </c>
      <c r="F498" s="4" t="s">
        <v>18</v>
      </c>
      <c r="G498" s="9">
        <v>0</v>
      </c>
    </row>
    <row r="499" spans="4:7" hidden="1" x14ac:dyDescent="0.2">
      <c r="D499" s="5" t="s">
        <v>100</v>
      </c>
      <c r="E499" s="4" t="s">
        <v>17</v>
      </c>
      <c r="F499" s="4" t="s">
        <v>22</v>
      </c>
      <c r="G499" s="9">
        <v>0</v>
      </c>
    </row>
    <row r="500" spans="4:7" hidden="1" x14ac:dyDescent="0.2">
      <c r="D500" s="5" t="s">
        <v>100</v>
      </c>
      <c r="E500" s="4" t="s">
        <v>101</v>
      </c>
      <c r="G500" s="9">
        <v>0</v>
      </c>
    </row>
    <row r="501" spans="4:7" hidden="1" x14ac:dyDescent="0.2">
      <c r="D501" s="5" t="s">
        <v>102</v>
      </c>
      <c r="E501" s="4" t="s">
        <v>17</v>
      </c>
      <c r="F501" s="4" t="s">
        <v>20</v>
      </c>
      <c r="G501" s="9">
        <v>25.2</v>
      </c>
    </row>
    <row r="502" spans="4:7" hidden="1" x14ac:dyDescent="0.2">
      <c r="D502" s="5" t="s">
        <v>102</v>
      </c>
      <c r="E502" s="4" t="s">
        <v>17</v>
      </c>
      <c r="F502" s="4" t="s">
        <v>22</v>
      </c>
      <c r="G502" s="9">
        <v>25.2</v>
      </c>
    </row>
    <row r="503" spans="4:7" hidden="1" x14ac:dyDescent="0.2">
      <c r="D503" s="5" t="s">
        <v>102</v>
      </c>
      <c r="E503" s="4" t="s">
        <v>103</v>
      </c>
      <c r="G503" s="9">
        <v>25.2</v>
      </c>
    </row>
    <row r="504" spans="4:7" hidden="1" x14ac:dyDescent="0.2">
      <c r="D504" s="5" t="s">
        <v>104</v>
      </c>
      <c r="E504" s="4" t="s">
        <v>17</v>
      </c>
      <c r="F504" s="4" t="s">
        <v>21</v>
      </c>
    </row>
    <row r="505" spans="4:7" hidden="1" x14ac:dyDescent="0.2">
      <c r="D505" s="5" t="s">
        <v>104</v>
      </c>
      <c r="E505" s="4" t="s">
        <v>17</v>
      </c>
      <c r="F505" s="4" t="s">
        <v>22</v>
      </c>
    </row>
    <row r="506" spans="4:7" hidden="1" x14ac:dyDescent="0.2">
      <c r="D506" s="5" t="s">
        <v>104</v>
      </c>
      <c r="E506" s="4" t="s">
        <v>105</v>
      </c>
    </row>
    <row r="507" spans="4:7" hidden="1" x14ac:dyDescent="0.2">
      <c r="D507" s="5" t="s">
        <v>106</v>
      </c>
      <c r="E507" s="4" t="s">
        <v>17</v>
      </c>
      <c r="F507" s="4" t="s">
        <v>29</v>
      </c>
    </row>
    <row r="508" spans="4:7" hidden="1" x14ac:dyDescent="0.2">
      <c r="D508" s="5" t="s">
        <v>106</v>
      </c>
      <c r="E508" s="4" t="s">
        <v>17</v>
      </c>
      <c r="F508" s="4" t="s">
        <v>21</v>
      </c>
    </row>
    <row r="509" spans="4:7" hidden="1" x14ac:dyDescent="0.2">
      <c r="D509" s="5" t="s">
        <v>106</v>
      </c>
      <c r="E509" s="4" t="s">
        <v>17</v>
      </c>
      <c r="F509" s="4" t="s">
        <v>22</v>
      </c>
    </row>
    <row r="510" spans="4:7" hidden="1" x14ac:dyDescent="0.2">
      <c r="D510" s="5" t="s">
        <v>106</v>
      </c>
      <c r="E510" s="4" t="s">
        <v>25</v>
      </c>
    </row>
    <row r="511" spans="4:7" hidden="1" x14ac:dyDescent="0.2">
      <c r="D511" s="5" t="s">
        <v>107</v>
      </c>
      <c r="E511" s="4" t="s">
        <v>17</v>
      </c>
      <c r="F511" s="4" t="s">
        <v>18</v>
      </c>
      <c r="G511" s="9">
        <v>31.7</v>
      </c>
    </row>
    <row r="512" spans="4:7" hidden="1" x14ac:dyDescent="0.2">
      <c r="D512" s="5" t="s">
        <v>107</v>
      </c>
      <c r="E512" s="4" t="s">
        <v>17</v>
      </c>
      <c r="F512" s="4" t="s">
        <v>20</v>
      </c>
    </row>
    <row r="513" spans="4:7" hidden="1" x14ac:dyDescent="0.2">
      <c r="D513" s="5" t="s">
        <v>107</v>
      </c>
      <c r="E513" s="4" t="s">
        <v>17</v>
      </c>
      <c r="F513" s="4" t="s">
        <v>22</v>
      </c>
      <c r="G513" s="9">
        <v>31.7</v>
      </c>
    </row>
    <row r="514" spans="4:7" hidden="1" x14ac:dyDescent="0.2">
      <c r="D514" s="5" t="s">
        <v>107</v>
      </c>
      <c r="E514" s="4" t="s">
        <v>108</v>
      </c>
      <c r="G514" s="9">
        <v>31.7</v>
      </c>
    </row>
    <row r="515" spans="4:7" hidden="1" x14ac:dyDescent="0.2">
      <c r="D515" s="5" t="s">
        <v>109</v>
      </c>
      <c r="E515" s="4" t="s">
        <v>2</v>
      </c>
      <c r="F515" s="4" t="s">
        <v>3</v>
      </c>
      <c r="G515" s="9">
        <v>30244.9</v>
      </c>
    </row>
    <row r="516" spans="4:7" hidden="1" x14ac:dyDescent="0.2">
      <c r="D516" s="5" t="s">
        <v>109</v>
      </c>
      <c r="E516" s="4" t="s">
        <v>2</v>
      </c>
      <c r="F516" s="4" t="s">
        <v>33</v>
      </c>
      <c r="G516" s="9">
        <v>1327.4</v>
      </c>
    </row>
    <row r="517" spans="4:7" hidden="1" x14ac:dyDescent="0.2">
      <c r="D517" s="5" t="s">
        <v>109</v>
      </c>
      <c r="E517" s="4" t="s">
        <v>2</v>
      </c>
      <c r="F517" s="4" t="s">
        <v>4</v>
      </c>
      <c r="G517" s="9">
        <v>174.6</v>
      </c>
    </row>
    <row r="518" spans="4:7" x14ac:dyDescent="0.2">
      <c r="D518" s="5" t="s">
        <v>109</v>
      </c>
      <c r="E518" s="4" t="s">
        <v>2</v>
      </c>
      <c r="F518" s="4" t="s">
        <v>5</v>
      </c>
      <c r="G518" s="9">
        <v>189712.7</v>
      </c>
    </row>
    <row r="519" spans="4:7" hidden="1" x14ac:dyDescent="0.2">
      <c r="D519" s="5" t="s">
        <v>109</v>
      </c>
      <c r="E519" s="4" t="s">
        <v>2</v>
      </c>
      <c r="F519" s="4" t="s">
        <v>6</v>
      </c>
      <c r="G519" s="9">
        <v>221459.6</v>
      </c>
    </row>
    <row r="520" spans="4:7" hidden="1" x14ac:dyDescent="0.2">
      <c r="D520" s="5" t="s">
        <v>109</v>
      </c>
      <c r="E520" s="4" t="s">
        <v>7</v>
      </c>
      <c r="F520" s="4" t="s">
        <v>8</v>
      </c>
      <c r="G520" s="9">
        <v>50762.2</v>
      </c>
    </row>
    <row r="521" spans="4:7" hidden="1" x14ac:dyDescent="0.2">
      <c r="D521" s="5" t="s">
        <v>109</v>
      </c>
      <c r="E521" s="4" t="s">
        <v>7</v>
      </c>
      <c r="F521" s="4" t="s">
        <v>9</v>
      </c>
      <c r="G521" s="9">
        <v>31019.4</v>
      </c>
    </row>
    <row r="522" spans="4:7" hidden="1" x14ac:dyDescent="0.2">
      <c r="D522" s="5" t="s">
        <v>109</v>
      </c>
      <c r="E522" s="4" t="s">
        <v>7</v>
      </c>
      <c r="F522" s="4" t="s">
        <v>36</v>
      </c>
      <c r="G522" s="9">
        <v>167038.6</v>
      </c>
    </row>
    <row r="523" spans="4:7" hidden="1" x14ac:dyDescent="0.2">
      <c r="D523" s="5" t="s">
        <v>109</v>
      </c>
      <c r="E523" s="4" t="s">
        <v>7</v>
      </c>
      <c r="F523" s="4" t="s">
        <v>37</v>
      </c>
      <c r="G523" s="9">
        <v>5769.1</v>
      </c>
    </row>
    <row r="524" spans="4:7" hidden="1" x14ac:dyDescent="0.2">
      <c r="D524" s="5" t="s">
        <v>109</v>
      </c>
      <c r="E524" s="4" t="s">
        <v>7</v>
      </c>
      <c r="F524" s="4" t="s">
        <v>10</v>
      </c>
      <c r="G524" s="9">
        <v>156420.6</v>
      </c>
    </row>
    <row r="525" spans="4:7" hidden="1" x14ac:dyDescent="0.2">
      <c r="D525" s="5" t="s">
        <v>109</v>
      </c>
      <c r="E525" s="4" t="s">
        <v>7</v>
      </c>
      <c r="F525" s="4" t="s">
        <v>11</v>
      </c>
      <c r="G525" s="9">
        <v>496512.6</v>
      </c>
    </row>
    <row r="526" spans="4:7" hidden="1" x14ac:dyDescent="0.2">
      <c r="D526" s="5" t="s">
        <v>109</v>
      </c>
      <c r="E526" s="4" t="s">
        <v>7</v>
      </c>
      <c r="F526" s="4" t="s">
        <v>12</v>
      </c>
      <c r="G526" s="9">
        <v>76768.600000000006</v>
      </c>
    </row>
    <row r="527" spans="4:7" hidden="1" x14ac:dyDescent="0.2">
      <c r="D527" s="5" t="s">
        <v>109</v>
      </c>
      <c r="E527" s="4" t="s">
        <v>7</v>
      </c>
      <c r="F527" s="4" t="s">
        <v>38</v>
      </c>
      <c r="G527" s="9">
        <v>18502</v>
      </c>
    </row>
    <row r="528" spans="4:7" hidden="1" x14ac:dyDescent="0.2">
      <c r="D528" s="5" t="s">
        <v>109</v>
      </c>
      <c r="E528" s="4" t="s">
        <v>7</v>
      </c>
      <c r="F528" s="4" t="s">
        <v>13</v>
      </c>
      <c r="G528" s="9">
        <v>3725787.6</v>
      </c>
    </row>
    <row r="529" spans="4:7" hidden="1" x14ac:dyDescent="0.2">
      <c r="D529" s="5" t="s">
        <v>109</v>
      </c>
      <c r="E529" s="4" t="s">
        <v>7</v>
      </c>
      <c r="F529" s="4" t="s">
        <v>14</v>
      </c>
      <c r="G529" s="9">
        <v>88489.4</v>
      </c>
    </row>
    <row r="530" spans="4:7" hidden="1" x14ac:dyDescent="0.2">
      <c r="D530" s="5" t="s">
        <v>109</v>
      </c>
      <c r="E530" s="4" t="s">
        <v>7</v>
      </c>
      <c r="F530" s="4" t="s">
        <v>39</v>
      </c>
      <c r="G530" s="9">
        <v>12334.1</v>
      </c>
    </row>
    <row r="531" spans="4:7" hidden="1" x14ac:dyDescent="0.2">
      <c r="D531" s="5" t="s">
        <v>109</v>
      </c>
      <c r="E531" s="4" t="s">
        <v>7</v>
      </c>
      <c r="F531" s="4" t="s">
        <v>15</v>
      </c>
      <c r="G531" s="9">
        <v>50831.7</v>
      </c>
    </row>
    <row r="532" spans="4:7" hidden="1" x14ac:dyDescent="0.2">
      <c r="D532" s="5" t="s">
        <v>109</v>
      </c>
      <c r="E532" s="4" t="s">
        <v>7</v>
      </c>
      <c r="F532" s="4" t="s">
        <v>16</v>
      </c>
      <c r="G532" s="9">
        <v>4880235.9000000004</v>
      </c>
    </row>
    <row r="533" spans="4:7" hidden="1" x14ac:dyDescent="0.2">
      <c r="D533" s="5" t="s">
        <v>109</v>
      </c>
      <c r="E533" s="4" t="s">
        <v>17</v>
      </c>
      <c r="F533" s="4" t="s">
        <v>27</v>
      </c>
      <c r="G533" s="9">
        <v>575457.80000000005</v>
      </c>
    </row>
    <row r="534" spans="4:7" hidden="1" x14ac:dyDescent="0.2">
      <c r="D534" s="5" t="s">
        <v>109</v>
      </c>
      <c r="E534" s="4" t="s">
        <v>17</v>
      </c>
      <c r="F534" s="4" t="s">
        <v>28</v>
      </c>
      <c r="G534" s="9">
        <v>2591</v>
      </c>
    </row>
    <row r="535" spans="4:7" hidden="1" x14ac:dyDescent="0.2">
      <c r="D535" s="5" t="s">
        <v>109</v>
      </c>
      <c r="E535" s="4" t="s">
        <v>17</v>
      </c>
      <c r="F535" s="4" t="s">
        <v>18</v>
      </c>
      <c r="G535" s="9">
        <v>69682.8</v>
      </c>
    </row>
    <row r="536" spans="4:7" hidden="1" x14ac:dyDescent="0.2">
      <c r="D536" s="5" t="s">
        <v>109</v>
      </c>
      <c r="E536" s="4" t="s">
        <v>17</v>
      </c>
      <c r="F536" s="4" t="s">
        <v>29</v>
      </c>
      <c r="G536" s="9">
        <v>123851.6</v>
      </c>
    </row>
    <row r="537" spans="4:7" hidden="1" x14ac:dyDescent="0.2">
      <c r="D537" s="5" t="s">
        <v>109</v>
      </c>
      <c r="E537" s="4" t="s">
        <v>17</v>
      </c>
      <c r="F537" s="4" t="s">
        <v>19</v>
      </c>
      <c r="G537" s="9">
        <v>197840.7</v>
      </c>
    </row>
    <row r="538" spans="4:7" hidden="1" x14ac:dyDescent="0.2">
      <c r="D538" s="5" t="s">
        <v>109</v>
      </c>
      <c r="E538" s="4" t="s">
        <v>17</v>
      </c>
      <c r="F538" s="4" t="s">
        <v>20</v>
      </c>
      <c r="G538" s="9">
        <v>373010.8</v>
      </c>
    </row>
    <row r="539" spans="4:7" hidden="1" x14ac:dyDescent="0.2">
      <c r="D539" s="5" t="s">
        <v>109</v>
      </c>
      <c r="E539" s="4" t="s">
        <v>17</v>
      </c>
      <c r="F539" s="4" t="s">
        <v>21</v>
      </c>
      <c r="G539" s="9">
        <v>60655.3</v>
      </c>
    </row>
    <row r="540" spans="4:7" hidden="1" x14ac:dyDescent="0.2">
      <c r="D540" s="5" t="s">
        <v>109</v>
      </c>
      <c r="E540" s="4" t="s">
        <v>17</v>
      </c>
      <c r="F540" s="4" t="s">
        <v>22</v>
      </c>
      <c r="G540" s="9">
        <v>1403090</v>
      </c>
    </row>
    <row r="541" spans="4:7" hidden="1" x14ac:dyDescent="0.2">
      <c r="D541" s="5" t="s">
        <v>109</v>
      </c>
      <c r="E541" s="4" t="s">
        <v>110</v>
      </c>
      <c r="G541" s="9">
        <v>6504785.5</v>
      </c>
    </row>
    <row r="542" spans="4:7" hidden="1" x14ac:dyDescent="0.2">
      <c r="D542" s="5" t="s">
        <v>111</v>
      </c>
      <c r="E542" s="4" t="s">
        <v>7</v>
      </c>
      <c r="F542" s="4" t="s">
        <v>38</v>
      </c>
      <c r="G542" s="9">
        <v>87.3</v>
      </c>
    </row>
    <row r="543" spans="4:7" hidden="1" x14ac:dyDescent="0.2">
      <c r="D543" s="5" t="s">
        <v>111</v>
      </c>
      <c r="E543" s="4" t="s">
        <v>7</v>
      </c>
      <c r="F543" s="4" t="s">
        <v>15</v>
      </c>
    </row>
    <row r="544" spans="4:7" hidden="1" x14ac:dyDescent="0.2">
      <c r="D544" s="5" t="s">
        <v>111</v>
      </c>
      <c r="E544" s="4" t="s">
        <v>7</v>
      </c>
      <c r="F544" s="4" t="s">
        <v>16</v>
      </c>
      <c r="G544" s="9">
        <v>87.3</v>
      </c>
    </row>
    <row r="545" spans="4:7" hidden="1" x14ac:dyDescent="0.2">
      <c r="D545" s="5" t="s">
        <v>111</v>
      </c>
      <c r="E545" s="4" t="s">
        <v>17</v>
      </c>
      <c r="F545" s="4" t="s">
        <v>18</v>
      </c>
      <c r="G545" s="9">
        <v>1231</v>
      </c>
    </row>
    <row r="546" spans="4:7" hidden="1" x14ac:dyDescent="0.2">
      <c r="D546" s="5" t="s">
        <v>111</v>
      </c>
      <c r="E546" s="4" t="s">
        <v>17</v>
      </c>
      <c r="F546" s="4" t="s">
        <v>29</v>
      </c>
      <c r="G546" s="9">
        <v>690.6</v>
      </c>
    </row>
    <row r="547" spans="4:7" hidden="1" x14ac:dyDescent="0.2">
      <c r="D547" s="5" t="s">
        <v>111</v>
      </c>
      <c r="E547" s="4" t="s">
        <v>17</v>
      </c>
      <c r="F547" s="4" t="s">
        <v>19</v>
      </c>
      <c r="G547" s="9">
        <v>38651.599999999999</v>
      </c>
    </row>
    <row r="548" spans="4:7" hidden="1" x14ac:dyDescent="0.2">
      <c r="D548" s="5" t="s">
        <v>111</v>
      </c>
      <c r="E548" s="4" t="s">
        <v>17</v>
      </c>
      <c r="F548" s="4" t="s">
        <v>20</v>
      </c>
      <c r="G548" s="9">
        <v>1592.7</v>
      </c>
    </row>
    <row r="549" spans="4:7" hidden="1" x14ac:dyDescent="0.2">
      <c r="D549" s="5" t="s">
        <v>111</v>
      </c>
      <c r="E549" s="4" t="s">
        <v>17</v>
      </c>
      <c r="F549" s="4" t="s">
        <v>21</v>
      </c>
      <c r="G549" s="9">
        <v>4770.3999999999996</v>
      </c>
    </row>
    <row r="550" spans="4:7" hidden="1" x14ac:dyDescent="0.2">
      <c r="D550" s="5" t="s">
        <v>111</v>
      </c>
      <c r="E550" s="4" t="s">
        <v>17</v>
      </c>
      <c r="F550" s="4" t="s">
        <v>22</v>
      </c>
      <c r="G550" s="9">
        <v>46936.3</v>
      </c>
    </row>
    <row r="551" spans="4:7" hidden="1" x14ac:dyDescent="0.2">
      <c r="D551" s="5" t="s">
        <v>111</v>
      </c>
      <c r="E551" s="4" t="s">
        <v>112</v>
      </c>
      <c r="G551" s="9">
        <v>47023.6</v>
      </c>
    </row>
    <row r="552" spans="4:7" hidden="1" x14ac:dyDescent="0.2">
      <c r="D552" s="5" t="s">
        <v>113</v>
      </c>
      <c r="E552" s="4" t="s">
        <v>2</v>
      </c>
      <c r="F552" s="4" t="s">
        <v>3</v>
      </c>
      <c r="G552" s="9">
        <v>781.6</v>
      </c>
    </row>
    <row r="553" spans="4:7" hidden="1" x14ac:dyDescent="0.2">
      <c r="D553" s="5" t="s">
        <v>113</v>
      </c>
      <c r="E553" s="4" t="s">
        <v>2</v>
      </c>
      <c r="F553" s="4" t="s">
        <v>33</v>
      </c>
      <c r="G553" s="9">
        <v>2.9</v>
      </c>
    </row>
    <row r="554" spans="4:7" hidden="1" x14ac:dyDescent="0.2">
      <c r="D554" s="5" t="s">
        <v>113</v>
      </c>
      <c r="E554" s="4" t="s">
        <v>2</v>
      </c>
      <c r="F554" s="4" t="s">
        <v>4</v>
      </c>
      <c r="G554" s="9">
        <v>475.6</v>
      </c>
    </row>
    <row r="555" spans="4:7" x14ac:dyDescent="0.2">
      <c r="D555" s="5" t="s">
        <v>113</v>
      </c>
      <c r="E555" s="4" t="s">
        <v>2</v>
      </c>
      <c r="F555" s="4" t="s">
        <v>5</v>
      </c>
      <c r="G555" s="9">
        <v>17275.7</v>
      </c>
    </row>
    <row r="556" spans="4:7" hidden="1" x14ac:dyDescent="0.2">
      <c r="D556" s="5" t="s">
        <v>113</v>
      </c>
      <c r="E556" s="4" t="s">
        <v>2</v>
      </c>
      <c r="F556" s="4" t="s">
        <v>6</v>
      </c>
      <c r="G556" s="9">
        <v>18535.8</v>
      </c>
    </row>
    <row r="557" spans="4:7" hidden="1" x14ac:dyDescent="0.2">
      <c r="D557" s="5" t="s">
        <v>113</v>
      </c>
      <c r="E557" s="4" t="s">
        <v>7</v>
      </c>
      <c r="F557" s="4" t="s">
        <v>8</v>
      </c>
      <c r="G557" s="9">
        <v>1835.5</v>
      </c>
    </row>
    <row r="558" spans="4:7" hidden="1" x14ac:dyDescent="0.2">
      <c r="D558" s="5" t="s">
        <v>113</v>
      </c>
      <c r="E558" s="4" t="s">
        <v>7</v>
      </c>
      <c r="F558" s="4" t="s">
        <v>9</v>
      </c>
      <c r="G558" s="9">
        <v>38737.599999999999</v>
      </c>
    </row>
    <row r="559" spans="4:7" hidden="1" x14ac:dyDescent="0.2">
      <c r="D559" s="5" t="s">
        <v>113</v>
      </c>
      <c r="E559" s="4" t="s">
        <v>7</v>
      </c>
      <c r="F559" s="4" t="s">
        <v>36</v>
      </c>
      <c r="G559" s="9">
        <v>14.9</v>
      </c>
    </row>
    <row r="560" spans="4:7" hidden="1" x14ac:dyDescent="0.2">
      <c r="D560" s="5" t="s">
        <v>113</v>
      </c>
      <c r="E560" s="4" t="s">
        <v>7</v>
      </c>
      <c r="F560" s="4" t="s">
        <v>37</v>
      </c>
      <c r="G560" s="9">
        <v>104</v>
      </c>
    </row>
    <row r="561" spans="4:7" hidden="1" x14ac:dyDescent="0.2">
      <c r="D561" s="5" t="s">
        <v>113</v>
      </c>
      <c r="E561" s="4" t="s">
        <v>7</v>
      </c>
      <c r="F561" s="4" t="s">
        <v>10</v>
      </c>
      <c r="G561" s="9">
        <v>240.4</v>
      </c>
    </row>
    <row r="562" spans="4:7" hidden="1" x14ac:dyDescent="0.2">
      <c r="D562" s="5" t="s">
        <v>113</v>
      </c>
      <c r="E562" s="4" t="s">
        <v>7</v>
      </c>
      <c r="F562" s="4" t="s">
        <v>11</v>
      </c>
      <c r="G562" s="9">
        <v>7173.6</v>
      </c>
    </row>
    <row r="563" spans="4:7" hidden="1" x14ac:dyDescent="0.2">
      <c r="D563" s="5" t="s">
        <v>113</v>
      </c>
      <c r="E563" s="4" t="s">
        <v>7</v>
      </c>
      <c r="F563" s="4" t="s">
        <v>12</v>
      </c>
      <c r="G563" s="9">
        <v>3782.5</v>
      </c>
    </row>
    <row r="564" spans="4:7" hidden="1" x14ac:dyDescent="0.2">
      <c r="D564" s="5" t="s">
        <v>113</v>
      </c>
      <c r="E564" s="4" t="s">
        <v>7</v>
      </c>
      <c r="F564" s="4" t="s">
        <v>38</v>
      </c>
      <c r="G564" s="9">
        <v>0.1</v>
      </c>
    </row>
    <row r="565" spans="4:7" hidden="1" x14ac:dyDescent="0.2">
      <c r="D565" s="5" t="s">
        <v>113</v>
      </c>
      <c r="E565" s="4" t="s">
        <v>7</v>
      </c>
      <c r="F565" s="4" t="s">
        <v>13</v>
      </c>
      <c r="G565" s="9">
        <v>14326.8</v>
      </c>
    </row>
    <row r="566" spans="4:7" hidden="1" x14ac:dyDescent="0.2">
      <c r="D566" s="5" t="s">
        <v>113</v>
      </c>
      <c r="E566" s="4" t="s">
        <v>7</v>
      </c>
      <c r="F566" s="4" t="s">
        <v>14</v>
      </c>
      <c r="G566" s="9">
        <v>43.1</v>
      </c>
    </row>
    <row r="567" spans="4:7" hidden="1" x14ac:dyDescent="0.2">
      <c r="D567" s="5" t="s">
        <v>113</v>
      </c>
      <c r="E567" s="4" t="s">
        <v>7</v>
      </c>
      <c r="F567" s="4" t="s">
        <v>39</v>
      </c>
      <c r="G567" s="9">
        <v>829.1</v>
      </c>
    </row>
    <row r="568" spans="4:7" hidden="1" x14ac:dyDescent="0.2">
      <c r="D568" s="5" t="s">
        <v>113</v>
      </c>
      <c r="E568" s="4" t="s">
        <v>7</v>
      </c>
      <c r="F568" s="4" t="s">
        <v>15</v>
      </c>
      <c r="G568" s="9">
        <v>424</v>
      </c>
    </row>
    <row r="569" spans="4:7" hidden="1" x14ac:dyDescent="0.2">
      <c r="D569" s="5" t="s">
        <v>113</v>
      </c>
      <c r="E569" s="4" t="s">
        <v>7</v>
      </c>
      <c r="F569" s="4" t="s">
        <v>16</v>
      </c>
      <c r="G569" s="9">
        <v>67511.600000000006</v>
      </c>
    </row>
    <row r="570" spans="4:7" hidden="1" x14ac:dyDescent="0.2">
      <c r="D570" s="5" t="s">
        <v>113</v>
      </c>
      <c r="E570" s="4" t="s">
        <v>17</v>
      </c>
      <c r="F570" s="4" t="s">
        <v>27</v>
      </c>
      <c r="G570" s="9">
        <v>0</v>
      </c>
    </row>
    <row r="571" spans="4:7" hidden="1" x14ac:dyDescent="0.2">
      <c r="D571" s="5" t="s">
        <v>113</v>
      </c>
      <c r="E571" s="4" t="s">
        <v>17</v>
      </c>
      <c r="F571" s="4" t="s">
        <v>28</v>
      </c>
      <c r="G571" s="9">
        <v>267.60000000000002</v>
      </c>
    </row>
    <row r="572" spans="4:7" hidden="1" x14ac:dyDescent="0.2">
      <c r="D572" s="5" t="s">
        <v>113</v>
      </c>
      <c r="E572" s="4" t="s">
        <v>17</v>
      </c>
      <c r="F572" s="4" t="s">
        <v>18</v>
      </c>
      <c r="G572" s="9">
        <v>19103.2</v>
      </c>
    </row>
    <row r="573" spans="4:7" hidden="1" x14ac:dyDescent="0.2">
      <c r="D573" s="5" t="s">
        <v>113</v>
      </c>
      <c r="E573" s="4" t="s">
        <v>17</v>
      </c>
      <c r="F573" s="4" t="s">
        <v>29</v>
      </c>
      <c r="G573" s="9">
        <v>155135.79999999999</v>
      </c>
    </row>
    <row r="574" spans="4:7" hidden="1" x14ac:dyDescent="0.2">
      <c r="D574" s="5" t="s">
        <v>113</v>
      </c>
      <c r="E574" s="4" t="s">
        <v>17</v>
      </c>
      <c r="F574" s="4" t="s">
        <v>19</v>
      </c>
      <c r="G574" s="9">
        <v>1240.3</v>
      </c>
    </row>
    <row r="575" spans="4:7" hidden="1" x14ac:dyDescent="0.2">
      <c r="D575" s="5" t="s">
        <v>113</v>
      </c>
      <c r="E575" s="4" t="s">
        <v>17</v>
      </c>
      <c r="F575" s="4" t="s">
        <v>20</v>
      </c>
      <c r="G575" s="9">
        <v>6409.3</v>
      </c>
    </row>
    <row r="576" spans="4:7" hidden="1" x14ac:dyDescent="0.2">
      <c r="D576" s="5" t="s">
        <v>113</v>
      </c>
      <c r="E576" s="4" t="s">
        <v>17</v>
      </c>
      <c r="F576" s="4" t="s">
        <v>21</v>
      </c>
      <c r="G576" s="9">
        <v>7177</v>
      </c>
    </row>
    <row r="577" spans="4:7" hidden="1" x14ac:dyDescent="0.2">
      <c r="D577" s="5" t="s">
        <v>113</v>
      </c>
      <c r="E577" s="4" t="s">
        <v>17</v>
      </c>
      <c r="F577" s="4" t="s">
        <v>22</v>
      </c>
      <c r="G577" s="9">
        <v>189333.2</v>
      </c>
    </row>
    <row r="578" spans="4:7" hidden="1" x14ac:dyDescent="0.2">
      <c r="D578" s="5" t="s">
        <v>113</v>
      </c>
      <c r="E578" s="4" t="s">
        <v>114</v>
      </c>
      <c r="G578" s="9">
        <v>275380.59999999998</v>
      </c>
    </row>
    <row r="579" spans="4:7" hidden="1" x14ac:dyDescent="0.2">
      <c r="D579" s="5" t="s">
        <v>115</v>
      </c>
      <c r="E579" s="4" t="s">
        <v>2</v>
      </c>
      <c r="F579" s="4" t="s">
        <v>3</v>
      </c>
      <c r="G579" s="9">
        <v>103718.8</v>
      </c>
    </row>
    <row r="580" spans="4:7" hidden="1" x14ac:dyDescent="0.2">
      <c r="D580" s="5" t="s">
        <v>115</v>
      </c>
      <c r="E580" s="4" t="s">
        <v>2</v>
      </c>
      <c r="F580" s="4" t="s">
        <v>4</v>
      </c>
      <c r="G580" s="9">
        <v>194.8</v>
      </c>
    </row>
    <row r="581" spans="4:7" x14ac:dyDescent="0.2">
      <c r="D581" s="5" t="s">
        <v>115</v>
      </c>
      <c r="E581" s="4" t="s">
        <v>2</v>
      </c>
      <c r="F581" s="4" t="s">
        <v>5</v>
      </c>
      <c r="G581" s="9">
        <v>20922.099999999999</v>
      </c>
    </row>
    <row r="582" spans="4:7" hidden="1" x14ac:dyDescent="0.2">
      <c r="D582" s="5" t="s">
        <v>115</v>
      </c>
      <c r="E582" s="4" t="s">
        <v>2</v>
      </c>
      <c r="F582" s="4" t="s">
        <v>6</v>
      </c>
      <c r="G582" s="9">
        <v>124835.7</v>
      </c>
    </row>
    <row r="583" spans="4:7" hidden="1" x14ac:dyDescent="0.2">
      <c r="D583" s="5" t="s">
        <v>115</v>
      </c>
      <c r="E583" s="4" t="s">
        <v>7</v>
      </c>
      <c r="F583" s="4" t="s">
        <v>8</v>
      </c>
      <c r="G583" s="9">
        <v>37061.699999999997</v>
      </c>
    </row>
    <row r="584" spans="4:7" hidden="1" x14ac:dyDescent="0.2">
      <c r="D584" s="5" t="s">
        <v>115</v>
      </c>
      <c r="E584" s="4" t="s">
        <v>7</v>
      </c>
      <c r="F584" s="4" t="s">
        <v>9</v>
      </c>
      <c r="G584" s="9">
        <v>27029.5</v>
      </c>
    </row>
    <row r="585" spans="4:7" hidden="1" x14ac:dyDescent="0.2">
      <c r="D585" s="5" t="s">
        <v>115</v>
      </c>
      <c r="E585" s="4" t="s">
        <v>7</v>
      </c>
      <c r="F585" s="4" t="s">
        <v>36</v>
      </c>
      <c r="G585" s="9">
        <v>4720.8</v>
      </c>
    </row>
    <row r="586" spans="4:7" hidden="1" x14ac:dyDescent="0.2">
      <c r="D586" s="5" t="s">
        <v>115</v>
      </c>
      <c r="E586" s="4" t="s">
        <v>7</v>
      </c>
      <c r="F586" s="4" t="s">
        <v>37</v>
      </c>
      <c r="G586" s="9">
        <v>1813.7</v>
      </c>
    </row>
    <row r="587" spans="4:7" hidden="1" x14ac:dyDescent="0.2">
      <c r="D587" s="5" t="s">
        <v>115</v>
      </c>
      <c r="E587" s="4" t="s">
        <v>7</v>
      </c>
      <c r="F587" s="4" t="s">
        <v>10</v>
      </c>
      <c r="G587" s="9">
        <v>143.1</v>
      </c>
    </row>
    <row r="588" spans="4:7" hidden="1" x14ac:dyDescent="0.2">
      <c r="D588" s="5" t="s">
        <v>115</v>
      </c>
      <c r="E588" s="4" t="s">
        <v>7</v>
      </c>
      <c r="F588" s="4" t="s">
        <v>11</v>
      </c>
      <c r="G588" s="9">
        <v>33373.5</v>
      </c>
    </row>
    <row r="589" spans="4:7" hidden="1" x14ac:dyDescent="0.2">
      <c r="D589" s="5" t="s">
        <v>115</v>
      </c>
      <c r="E589" s="4" t="s">
        <v>7</v>
      </c>
      <c r="F589" s="4" t="s">
        <v>12</v>
      </c>
      <c r="G589" s="9">
        <v>884.6</v>
      </c>
    </row>
    <row r="590" spans="4:7" hidden="1" x14ac:dyDescent="0.2">
      <c r="D590" s="5" t="s">
        <v>115</v>
      </c>
      <c r="E590" s="4" t="s">
        <v>7</v>
      </c>
      <c r="F590" s="4" t="s">
        <v>38</v>
      </c>
      <c r="G590" s="9">
        <v>217.6</v>
      </c>
    </row>
    <row r="591" spans="4:7" hidden="1" x14ac:dyDescent="0.2">
      <c r="D591" s="5" t="s">
        <v>115</v>
      </c>
      <c r="E591" s="4" t="s">
        <v>7</v>
      </c>
      <c r="F591" s="4" t="s">
        <v>13</v>
      </c>
      <c r="G591" s="9">
        <v>562.29999999999995</v>
      </c>
    </row>
    <row r="592" spans="4:7" hidden="1" x14ac:dyDescent="0.2">
      <c r="D592" s="5" t="s">
        <v>115</v>
      </c>
      <c r="E592" s="4" t="s">
        <v>7</v>
      </c>
      <c r="F592" s="4" t="s">
        <v>14</v>
      </c>
      <c r="G592" s="9">
        <v>331.9</v>
      </c>
    </row>
    <row r="593" spans="4:7" hidden="1" x14ac:dyDescent="0.2">
      <c r="D593" s="5" t="s">
        <v>115</v>
      </c>
      <c r="E593" s="4" t="s">
        <v>7</v>
      </c>
      <c r="F593" s="4" t="s">
        <v>39</v>
      </c>
      <c r="G593" s="9">
        <v>0</v>
      </c>
    </row>
    <row r="594" spans="4:7" hidden="1" x14ac:dyDescent="0.2">
      <c r="D594" s="5" t="s">
        <v>115</v>
      </c>
      <c r="E594" s="4" t="s">
        <v>7</v>
      </c>
      <c r="F594" s="4" t="s">
        <v>15</v>
      </c>
      <c r="G594" s="9">
        <v>9344.7000000000007</v>
      </c>
    </row>
    <row r="595" spans="4:7" hidden="1" x14ac:dyDescent="0.2">
      <c r="D595" s="5" t="s">
        <v>115</v>
      </c>
      <c r="E595" s="4" t="s">
        <v>7</v>
      </c>
      <c r="F595" s="4" t="s">
        <v>16</v>
      </c>
      <c r="G595" s="9">
        <v>115483.4</v>
      </c>
    </row>
    <row r="596" spans="4:7" hidden="1" x14ac:dyDescent="0.2">
      <c r="D596" s="5" t="s">
        <v>115</v>
      </c>
      <c r="E596" s="4" t="s">
        <v>17</v>
      </c>
      <c r="F596" s="4" t="s">
        <v>27</v>
      </c>
      <c r="G596" s="9">
        <v>3823.5</v>
      </c>
    </row>
    <row r="597" spans="4:7" hidden="1" x14ac:dyDescent="0.2">
      <c r="D597" s="5" t="s">
        <v>115</v>
      </c>
      <c r="E597" s="4" t="s">
        <v>17</v>
      </c>
      <c r="F597" s="4" t="s">
        <v>28</v>
      </c>
      <c r="G597" s="9">
        <v>32240.9</v>
      </c>
    </row>
    <row r="598" spans="4:7" hidden="1" x14ac:dyDescent="0.2">
      <c r="D598" s="5" t="s">
        <v>115</v>
      </c>
      <c r="E598" s="4" t="s">
        <v>17</v>
      </c>
      <c r="F598" s="4" t="s">
        <v>18</v>
      </c>
      <c r="G598" s="9">
        <v>20220.599999999999</v>
      </c>
    </row>
    <row r="599" spans="4:7" hidden="1" x14ac:dyDescent="0.2">
      <c r="D599" s="5" t="s">
        <v>115</v>
      </c>
      <c r="E599" s="4" t="s">
        <v>17</v>
      </c>
      <c r="F599" s="4" t="s">
        <v>29</v>
      </c>
      <c r="G599" s="9">
        <v>32044</v>
      </c>
    </row>
    <row r="600" spans="4:7" hidden="1" x14ac:dyDescent="0.2">
      <c r="D600" s="5" t="s">
        <v>115</v>
      </c>
      <c r="E600" s="4" t="s">
        <v>17</v>
      </c>
      <c r="F600" s="4" t="s">
        <v>19</v>
      </c>
      <c r="G600" s="9">
        <v>15055.9</v>
      </c>
    </row>
    <row r="601" spans="4:7" hidden="1" x14ac:dyDescent="0.2">
      <c r="D601" s="5" t="s">
        <v>115</v>
      </c>
      <c r="E601" s="4" t="s">
        <v>17</v>
      </c>
      <c r="F601" s="4" t="s">
        <v>20</v>
      </c>
      <c r="G601" s="9">
        <v>15299</v>
      </c>
    </row>
    <row r="602" spans="4:7" hidden="1" x14ac:dyDescent="0.2">
      <c r="D602" s="5" t="s">
        <v>115</v>
      </c>
      <c r="E602" s="4" t="s">
        <v>17</v>
      </c>
      <c r="F602" s="4" t="s">
        <v>21</v>
      </c>
      <c r="G602" s="9">
        <v>27650.7</v>
      </c>
    </row>
    <row r="603" spans="4:7" hidden="1" x14ac:dyDescent="0.2">
      <c r="D603" s="5" t="s">
        <v>115</v>
      </c>
      <c r="E603" s="4" t="s">
        <v>17</v>
      </c>
      <c r="F603" s="4" t="s">
        <v>22</v>
      </c>
      <c r="G603" s="9">
        <v>146334.6</v>
      </c>
    </row>
    <row r="604" spans="4:7" hidden="1" x14ac:dyDescent="0.2">
      <c r="D604" s="5" t="s">
        <v>115</v>
      </c>
      <c r="E604" s="4" t="s">
        <v>116</v>
      </c>
      <c r="G604" s="9">
        <v>386653.7</v>
      </c>
    </row>
    <row r="605" spans="4:7" hidden="1" x14ac:dyDescent="0.2">
      <c r="D605" s="5" t="s">
        <v>117</v>
      </c>
      <c r="E605" s="4" t="s">
        <v>2</v>
      </c>
      <c r="F605" s="4" t="s">
        <v>4</v>
      </c>
      <c r="G605" s="9">
        <v>0.3</v>
      </c>
    </row>
    <row r="606" spans="4:7" hidden="1" x14ac:dyDescent="0.2">
      <c r="D606" s="5" t="s">
        <v>117</v>
      </c>
      <c r="E606" s="4" t="s">
        <v>2</v>
      </c>
      <c r="F606" s="4" t="s">
        <v>6</v>
      </c>
      <c r="G606" s="9">
        <v>0.3</v>
      </c>
    </row>
    <row r="607" spans="4:7" hidden="1" x14ac:dyDescent="0.2">
      <c r="D607" s="5" t="s">
        <v>117</v>
      </c>
      <c r="E607" s="4" t="s">
        <v>7</v>
      </c>
      <c r="F607" s="4" t="s">
        <v>9</v>
      </c>
    </row>
    <row r="608" spans="4:7" hidden="1" x14ac:dyDescent="0.2">
      <c r="D608" s="5" t="s">
        <v>117</v>
      </c>
      <c r="E608" s="4" t="s">
        <v>7</v>
      </c>
      <c r="F608" s="4" t="s">
        <v>11</v>
      </c>
      <c r="G608" s="9">
        <v>0</v>
      </c>
    </row>
    <row r="609" spans="4:7" hidden="1" x14ac:dyDescent="0.2">
      <c r="D609" s="5" t="s">
        <v>117</v>
      </c>
      <c r="E609" s="4" t="s">
        <v>7</v>
      </c>
      <c r="F609" s="4" t="s">
        <v>15</v>
      </c>
      <c r="G609" s="9">
        <v>0</v>
      </c>
    </row>
    <row r="610" spans="4:7" hidden="1" x14ac:dyDescent="0.2">
      <c r="D610" s="5" t="s">
        <v>117</v>
      </c>
      <c r="E610" s="4" t="s">
        <v>7</v>
      </c>
      <c r="F610" s="4" t="s">
        <v>16</v>
      </c>
      <c r="G610" s="9">
        <v>0</v>
      </c>
    </row>
    <row r="611" spans="4:7" hidden="1" x14ac:dyDescent="0.2">
      <c r="D611" s="5" t="s">
        <v>117</v>
      </c>
      <c r="E611" s="4" t="s">
        <v>17</v>
      </c>
      <c r="F611" s="4" t="s">
        <v>18</v>
      </c>
      <c r="G611" s="9">
        <v>402.8</v>
      </c>
    </row>
    <row r="612" spans="4:7" hidden="1" x14ac:dyDescent="0.2">
      <c r="D612" s="5" t="s">
        <v>117</v>
      </c>
      <c r="E612" s="4" t="s">
        <v>17</v>
      </c>
      <c r="F612" s="4" t="s">
        <v>29</v>
      </c>
    </row>
    <row r="613" spans="4:7" hidden="1" x14ac:dyDescent="0.2">
      <c r="D613" s="5" t="s">
        <v>117</v>
      </c>
      <c r="E613" s="4" t="s">
        <v>17</v>
      </c>
      <c r="F613" s="4" t="s">
        <v>19</v>
      </c>
      <c r="G613" s="9">
        <v>0</v>
      </c>
    </row>
    <row r="614" spans="4:7" hidden="1" x14ac:dyDescent="0.2">
      <c r="D614" s="5" t="s">
        <v>117</v>
      </c>
      <c r="E614" s="4" t="s">
        <v>17</v>
      </c>
      <c r="F614" s="4" t="s">
        <v>20</v>
      </c>
    </row>
    <row r="615" spans="4:7" hidden="1" x14ac:dyDescent="0.2">
      <c r="D615" s="5" t="s">
        <v>117</v>
      </c>
      <c r="E615" s="4" t="s">
        <v>17</v>
      </c>
      <c r="F615" s="4" t="s">
        <v>21</v>
      </c>
      <c r="G615" s="9">
        <v>47.9</v>
      </c>
    </row>
    <row r="616" spans="4:7" hidden="1" x14ac:dyDescent="0.2">
      <c r="D616" s="5" t="s">
        <v>117</v>
      </c>
      <c r="E616" s="4" t="s">
        <v>17</v>
      </c>
      <c r="F616" s="4" t="s">
        <v>22</v>
      </c>
      <c r="G616" s="9">
        <v>450.7</v>
      </c>
    </row>
    <row r="617" spans="4:7" hidden="1" x14ac:dyDescent="0.2">
      <c r="D617" s="5" t="s">
        <v>117</v>
      </c>
      <c r="E617" s="4" t="s">
        <v>118</v>
      </c>
      <c r="G617" s="9">
        <v>451</v>
      </c>
    </row>
    <row r="618" spans="4:7" hidden="1" x14ac:dyDescent="0.2">
      <c r="D618" s="5" t="s">
        <v>119</v>
      </c>
      <c r="E618" s="4" t="s">
        <v>2</v>
      </c>
      <c r="F618" s="4" t="s">
        <v>4</v>
      </c>
    </row>
    <row r="619" spans="4:7" hidden="1" x14ac:dyDescent="0.2">
      <c r="D619" s="5" t="s">
        <v>119</v>
      </c>
      <c r="E619" s="4" t="s">
        <v>2</v>
      </c>
      <c r="F619" s="4" t="s">
        <v>6</v>
      </c>
    </row>
    <row r="620" spans="4:7" hidden="1" x14ac:dyDescent="0.2">
      <c r="D620" s="5" t="s">
        <v>119</v>
      </c>
      <c r="E620" s="4" t="s">
        <v>7</v>
      </c>
      <c r="F620" s="4" t="s">
        <v>8</v>
      </c>
    </row>
    <row r="621" spans="4:7" hidden="1" x14ac:dyDescent="0.2">
      <c r="D621" s="5" t="s">
        <v>119</v>
      </c>
      <c r="E621" s="4" t="s">
        <v>7</v>
      </c>
      <c r="F621" s="4" t="s">
        <v>37</v>
      </c>
      <c r="G621" s="9">
        <v>0</v>
      </c>
    </row>
    <row r="622" spans="4:7" hidden="1" x14ac:dyDescent="0.2">
      <c r="D622" s="5" t="s">
        <v>119</v>
      </c>
      <c r="E622" s="4" t="s">
        <v>7</v>
      </c>
      <c r="F622" s="4" t="s">
        <v>11</v>
      </c>
    </row>
    <row r="623" spans="4:7" hidden="1" x14ac:dyDescent="0.2">
      <c r="D623" s="5" t="s">
        <v>119</v>
      </c>
      <c r="E623" s="4" t="s">
        <v>7</v>
      </c>
      <c r="F623" s="4" t="s">
        <v>14</v>
      </c>
    </row>
    <row r="624" spans="4:7" hidden="1" x14ac:dyDescent="0.2">
      <c r="D624" s="5" t="s">
        <v>119</v>
      </c>
      <c r="E624" s="4" t="s">
        <v>7</v>
      </c>
      <c r="F624" s="4" t="s">
        <v>15</v>
      </c>
      <c r="G624" s="9">
        <v>3.6</v>
      </c>
    </row>
    <row r="625" spans="4:7" hidden="1" x14ac:dyDescent="0.2">
      <c r="D625" s="5" t="s">
        <v>119</v>
      </c>
      <c r="E625" s="4" t="s">
        <v>7</v>
      </c>
      <c r="F625" s="4" t="s">
        <v>16</v>
      </c>
      <c r="G625" s="9">
        <v>3.6</v>
      </c>
    </row>
    <row r="626" spans="4:7" hidden="1" x14ac:dyDescent="0.2">
      <c r="D626" s="5" t="s">
        <v>119</v>
      </c>
      <c r="E626" s="4" t="s">
        <v>17</v>
      </c>
      <c r="F626" s="4" t="s">
        <v>18</v>
      </c>
      <c r="G626" s="9">
        <v>580.70000000000005</v>
      </c>
    </row>
    <row r="627" spans="4:7" hidden="1" x14ac:dyDescent="0.2">
      <c r="D627" s="5" t="s">
        <v>119</v>
      </c>
      <c r="E627" s="4" t="s">
        <v>17</v>
      </c>
      <c r="F627" s="4" t="s">
        <v>29</v>
      </c>
      <c r="G627" s="9">
        <v>148.1</v>
      </c>
    </row>
    <row r="628" spans="4:7" hidden="1" x14ac:dyDescent="0.2">
      <c r="D628" s="5" t="s">
        <v>119</v>
      </c>
      <c r="E628" s="4" t="s">
        <v>17</v>
      </c>
      <c r="F628" s="4" t="s">
        <v>19</v>
      </c>
    </row>
    <row r="629" spans="4:7" hidden="1" x14ac:dyDescent="0.2">
      <c r="D629" s="5" t="s">
        <v>119</v>
      </c>
      <c r="E629" s="4" t="s">
        <v>17</v>
      </c>
      <c r="F629" s="4" t="s">
        <v>20</v>
      </c>
      <c r="G629" s="9">
        <v>73.599999999999994</v>
      </c>
    </row>
    <row r="630" spans="4:7" hidden="1" x14ac:dyDescent="0.2">
      <c r="D630" s="5" t="s">
        <v>119</v>
      </c>
      <c r="E630" s="4" t="s">
        <v>17</v>
      </c>
      <c r="F630" s="4" t="s">
        <v>21</v>
      </c>
      <c r="G630" s="9">
        <v>126.6</v>
      </c>
    </row>
    <row r="631" spans="4:7" hidden="1" x14ac:dyDescent="0.2">
      <c r="D631" s="5" t="s">
        <v>119</v>
      </c>
      <c r="E631" s="4" t="s">
        <v>17</v>
      </c>
      <c r="F631" s="4" t="s">
        <v>22</v>
      </c>
      <c r="G631" s="9">
        <v>929</v>
      </c>
    </row>
    <row r="632" spans="4:7" hidden="1" x14ac:dyDescent="0.2">
      <c r="D632" s="5" t="s">
        <v>119</v>
      </c>
      <c r="E632" s="4" t="s">
        <v>120</v>
      </c>
      <c r="G632" s="9">
        <v>932.6</v>
      </c>
    </row>
    <row r="633" spans="4:7" x14ac:dyDescent="0.2">
      <c r="D633" s="5" t="s">
        <v>121</v>
      </c>
      <c r="E633" s="4" t="s">
        <v>2</v>
      </c>
      <c r="F633" s="4" t="s">
        <v>5</v>
      </c>
      <c r="G633" s="9">
        <v>0</v>
      </c>
    </row>
    <row r="634" spans="4:7" hidden="1" x14ac:dyDescent="0.2">
      <c r="D634" s="5" t="s">
        <v>121</v>
      </c>
      <c r="E634" s="4" t="s">
        <v>2</v>
      </c>
      <c r="F634" s="4" t="s">
        <v>6</v>
      </c>
      <c r="G634" s="9">
        <v>0</v>
      </c>
    </row>
    <row r="635" spans="4:7" hidden="1" x14ac:dyDescent="0.2">
      <c r="D635" s="5" t="s">
        <v>121</v>
      </c>
      <c r="E635" s="4" t="s">
        <v>7</v>
      </c>
      <c r="F635" s="4" t="s">
        <v>8</v>
      </c>
      <c r="G635" s="9">
        <v>0</v>
      </c>
    </row>
    <row r="636" spans="4:7" hidden="1" x14ac:dyDescent="0.2">
      <c r="D636" s="5" t="s">
        <v>121</v>
      </c>
      <c r="E636" s="4" t="s">
        <v>7</v>
      </c>
      <c r="F636" s="4" t="s">
        <v>9</v>
      </c>
      <c r="G636" s="9">
        <v>0</v>
      </c>
    </row>
    <row r="637" spans="4:7" hidden="1" x14ac:dyDescent="0.2">
      <c r="D637" s="5" t="s">
        <v>121</v>
      </c>
      <c r="E637" s="4" t="s">
        <v>7</v>
      </c>
      <c r="F637" s="4" t="s">
        <v>37</v>
      </c>
      <c r="G637" s="9">
        <v>0</v>
      </c>
    </row>
    <row r="638" spans="4:7" hidden="1" x14ac:dyDescent="0.2">
      <c r="D638" s="5" t="s">
        <v>121</v>
      </c>
      <c r="E638" s="4" t="s">
        <v>7</v>
      </c>
      <c r="F638" s="4" t="s">
        <v>10</v>
      </c>
      <c r="G638" s="9">
        <v>0</v>
      </c>
    </row>
    <row r="639" spans="4:7" hidden="1" x14ac:dyDescent="0.2">
      <c r="D639" s="5" t="s">
        <v>121</v>
      </c>
      <c r="E639" s="4" t="s">
        <v>7</v>
      </c>
      <c r="F639" s="4" t="s">
        <v>11</v>
      </c>
      <c r="G639" s="9">
        <v>1.2</v>
      </c>
    </row>
    <row r="640" spans="4:7" hidden="1" x14ac:dyDescent="0.2">
      <c r="D640" s="5" t="s">
        <v>121</v>
      </c>
      <c r="E640" s="4" t="s">
        <v>7</v>
      </c>
      <c r="F640" s="4" t="s">
        <v>13</v>
      </c>
      <c r="G640" s="9">
        <v>166.6</v>
      </c>
    </row>
    <row r="641" spans="4:7" hidden="1" x14ac:dyDescent="0.2">
      <c r="D641" s="5" t="s">
        <v>121</v>
      </c>
      <c r="E641" s="4" t="s">
        <v>7</v>
      </c>
      <c r="F641" s="4" t="s">
        <v>15</v>
      </c>
      <c r="G641" s="9">
        <v>5.9</v>
      </c>
    </row>
    <row r="642" spans="4:7" hidden="1" x14ac:dyDescent="0.2">
      <c r="D642" s="5" t="s">
        <v>121</v>
      </c>
      <c r="E642" s="4" t="s">
        <v>7</v>
      </c>
      <c r="F642" s="4" t="s">
        <v>16</v>
      </c>
      <c r="G642" s="9">
        <v>173.7</v>
      </c>
    </row>
    <row r="643" spans="4:7" hidden="1" x14ac:dyDescent="0.2">
      <c r="D643" s="5" t="s">
        <v>121</v>
      </c>
      <c r="E643" s="4" t="s">
        <v>17</v>
      </c>
      <c r="F643" s="4" t="s">
        <v>28</v>
      </c>
      <c r="G643" s="9">
        <v>0.3</v>
      </c>
    </row>
    <row r="644" spans="4:7" hidden="1" x14ac:dyDescent="0.2">
      <c r="D644" s="5" t="s">
        <v>121</v>
      </c>
      <c r="E644" s="4" t="s">
        <v>17</v>
      </c>
      <c r="F644" s="4" t="s">
        <v>18</v>
      </c>
      <c r="G644" s="9">
        <v>206.3</v>
      </c>
    </row>
    <row r="645" spans="4:7" hidden="1" x14ac:dyDescent="0.2">
      <c r="D645" s="5" t="s">
        <v>121</v>
      </c>
      <c r="E645" s="4" t="s">
        <v>17</v>
      </c>
      <c r="F645" s="4" t="s">
        <v>29</v>
      </c>
      <c r="G645" s="9">
        <v>771.8</v>
      </c>
    </row>
    <row r="646" spans="4:7" hidden="1" x14ac:dyDescent="0.2">
      <c r="D646" s="5" t="s">
        <v>121</v>
      </c>
      <c r="E646" s="4" t="s">
        <v>17</v>
      </c>
      <c r="F646" s="4" t="s">
        <v>20</v>
      </c>
      <c r="G646" s="9">
        <v>2481.1</v>
      </c>
    </row>
    <row r="647" spans="4:7" hidden="1" x14ac:dyDescent="0.2">
      <c r="D647" s="5" t="s">
        <v>121</v>
      </c>
      <c r="E647" s="4" t="s">
        <v>17</v>
      </c>
      <c r="F647" s="4" t="s">
        <v>21</v>
      </c>
      <c r="G647" s="9">
        <v>18734.599999999999</v>
      </c>
    </row>
    <row r="648" spans="4:7" hidden="1" x14ac:dyDescent="0.2">
      <c r="D648" s="5" t="s">
        <v>121</v>
      </c>
      <c r="E648" s="4" t="s">
        <v>17</v>
      </c>
      <c r="F648" s="4" t="s">
        <v>22</v>
      </c>
      <c r="G648" s="9">
        <v>22194.1</v>
      </c>
    </row>
    <row r="649" spans="4:7" hidden="1" x14ac:dyDescent="0.2">
      <c r="D649" s="5" t="s">
        <v>121</v>
      </c>
      <c r="E649" s="4" t="s">
        <v>122</v>
      </c>
      <c r="G649" s="9">
        <v>22367.8</v>
      </c>
    </row>
    <row r="650" spans="4:7" hidden="1" x14ac:dyDescent="0.2">
      <c r="D650" s="5" t="s">
        <v>123</v>
      </c>
      <c r="E650" s="4" t="s">
        <v>7</v>
      </c>
      <c r="F650" s="4" t="s">
        <v>39</v>
      </c>
    </row>
    <row r="651" spans="4:7" hidden="1" x14ac:dyDescent="0.2">
      <c r="D651" s="5" t="s">
        <v>123</v>
      </c>
      <c r="E651" s="4" t="s">
        <v>7</v>
      </c>
      <c r="F651" s="4" t="s">
        <v>16</v>
      </c>
    </row>
    <row r="652" spans="4:7" hidden="1" x14ac:dyDescent="0.2">
      <c r="D652" s="5" t="s">
        <v>123</v>
      </c>
      <c r="E652" s="4" t="s">
        <v>17</v>
      </c>
      <c r="F652" s="4" t="s">
        <v>29</v>
      </c>
      <c r="G652" s="9">
        <v>0</v>
      </c>
    </row>
    <row r="653" spans="4:7" hidden="1" x14ac:dyDescent="0.2">
      <c r="D653" s="5" t="s">
        <v>123</v>
      </c>
      <c r="E653" s="4" t="s">
        <v>17</v>
      </c>
      <c r="F653" s="4" t="s">
        <v>20</v>
      </c>
      <c r="G653" s="9">
        <v>548.9</v>
      </c>
    </row>
    <row r="654" spans="4:7" hidden="1" x14ac:dyDescent="0.2">
      <c r="D654" s="5" t="s">
        <v>123</v>
      </c>
      <c r="E654" s="4" t="s">
        <v>17</v>
      </c>
      <c r="F654" s="4" t="s">
        <v>21</v>
      </c>
      <c r="G654" s="9">
        <v>15.2</v>
      </c>
    </row>
    <row r="655" spans="4:7" hidden="1" x14ac:dyDescent="0.2">
      <c r="D655" s="5" t="s">
        <v>123</v>
      </c>
      <c r="E655" s="4" t="s">
        <v>17</v>
      </c>
      <c r="F655" s="4" t="s">
        <v>22</v>
      </c>
      <c r="G655" s="9">
        <v>564.1</v>
      </c>
    </row>
    <row r="656" spans="4:7" hidden="1" x14ac:dyDescent="0.2">
      <c r="D656" s="5" t="s">
        <v>123</v>
      </c>
      <c r="E656" s="4" t="s">
        <v>124</v>
      </c>
      <c r="G656" s="9">
        <v>564.1</v>
      </c>
    </row>
    <row r="657" spans="4:7" hidden="1" x14ac:dyDescent="0.2">
      <c r="D657" s="5" t="s">
        <v>125</v>
      </c>
      <c r="E657" s="4" t="s">
        <v>2</v>
      </c>
      <c r="F657" s="4" t="s">
        <v>3</v>
      </c>
    </row>
    <row r="658" spans="4:7" x14ac:dyDescent="0.2">
      <c r="D658" s="5" t="s">
        <v>125</v>
      </c>
      <c r="E658" s="4" t="s">
        <v>2</v>
      </c>
      <c r="F658" s="4" t="s">
        <v>5</v>
      </c>
    </row>
    <row r="659" spans="4:7" hidden="1" x14ac:dyDescent="0.2">
      <c r="D659" s="5" t="s">
        <v>125</v>
      </c>
      <c r="E659" s="4" t="s">
        <v>2</v>
      </c>
      <c r="F659" s="4" t="s">
        <v>6</v>
      </c>
    </row>
    <row r="660" spans="4:7" hidden="1" x14ac:dyDescent="0.2">
      <c r="D660" s="5" t="s">
        <v>125</v>
      </c>
      <c r="E660" s="4" t="s">
        <v>17</v>
      </c>
      <c r="F660" s="4" t="s">
        <v>18</v>
      </c>
    </row>
    <row r="661" spans="4:7" hidden="1" x14ac:dyDescent="0.2">
      <c r="D661" s="5" t="s">
        <v>125</v>
      </c>
      <c r="E661" s="4" t="s">
        <v>17</v>
      </c>
      <c r="F661" s="4" t="s">
        <v>21</v>
      </c>
    </row>
    <row r="662" spans="4:7" hidden="1" x14ac:dyDescent="0.2">
      <c r="D662" s="5" t="s">
        <v>125</v>
      </c>
      <c r="E662" s="4" t="s">
        <v>17</v>
      </c>
      <c r="F662" s="4" t="s">
        <v>22</v>
      </c>
    </row>
    <row r="663" spans="4:7" hidden="1" x14ac:dyDescent="0.2">
      <c r="D663" s="5" t="s">
        <v>125</v>
      </c>
      <c r="E663" s="4" t="s">
        <v>25</v>
      </c>
    </row>
    <row r="664" spans="4:7" hidden="1" x14ac:dyDescent="0.2">
      <c r="D664" s="5" t="s">
        <v>126</v>
      </c>
      <c r="E664" s="4" t="s">
        <v>17</v>
      </c>
      <c r="F664" s="4" t="s">
        <v>18</v>
      </c>
      <c r="G664" s="9">
        <v>0</v>
      </c>
    </row>
    <row r="665" spans="4:7" hidden="1" x14ac:dyDescent="0.2">
      <c r="D665" s="5" t="s">
        <v>126</v>
      </c>
      <c r="E665" s="4" t="s">
        <v>17</v>
      </c>
      <c r="F665" s="4" t="s">
        <v>29</v>
      </c>
      <c r="G665" s="9">
        <v>27.5</v>
      </c>
    </row>
    <row r="666" spans="4:7" hidden="1" x14ac:dyDescent="0.2">
      <c r="D666" s="5" t="s">
        <v>126</v>
      </c>
      <c r="E666" s="4" t="s">
        <v>17</v>
      </c>
      <c r="F666" s="4" t="s">
        <v>20</v>
      </c>
      <c r="G666" s="9">
        <v>8</v>
      </c>
    </row>
    <row r="667" spans="4:7" hidden="1" x14ac:dyDescent="0.2">
      <c r="D667" s="5" t="s">
        <v>126</v>
      </c>
      <c r="E667" s="4" t="s">
        <v>17</v>
      </c>
      <c r="F667" s="4" t="s">
        <v>21</v>
      </c>
      <c r="G667" s="9">
        <v>10.3</v>
      </c>
    </row>
    <row r="668" spans="4:7" hidden="1" x14ac:dyDescent="0.2">
      <c r="D668" s="5" t="s">
        <v>126</v>
      </c>
      <c r="E668" s="4" t="s">
        <v>17</v>
      </c>
      <c r="F668" s="4" t="s">
        <v>22</v>
      </c>
      <c r="G668" s="9">
        <v>45.8</v>
      </c>
    </row>
    <row r="669" spans="4:7" hidden="1" x14ac:dyDescent="0.2">
      <c r="D669" s="5" t="s">
        <v>126</v>
      </c>
      <c r="E669" s="4" t="s">
        <v>127</v>
      </c>
      <c r="G669" s="9">
        <v>45.8</v>
      </c>
    </row>
    <row r="670" spans="4:7" hidden="1" x14ac:dyDescent="0.2">
      <c r="D670" s="5" t="s">
        <v>128</v>
      </c>
      <c r="E670" s="4" t="s">
        <v>2</v>
      </c>
      <c r="F670" s="4" t="s">
        <v>3</v>
      </c>
      <c r="G670" s="9">
        <v>510.5</v>
      </c>
    </row>
    <row r="671" spans="4:7" hidden="1" x14ac:dyDescent="0.2">
      <c r="D671" s="5" t="s">
        <v>128</v>
      </c>
      <c r="E671" s="4" t="s">
        <v>2</v>
      </c>
      <c r="F671" s="4" t="s">
        <v>4</v>
      </c>
      <c r="G671" s="9">
        <v>0</v>
      </c>
    </row>
    <row r="672" spans="4:7" x14ac:dyDescent="0.2">
      <c r="D672" s="5" t="s">
        <v>128</v>
      </c>
      <c r="E672" s="4" t="s">
        <v>2</v>
      </c>
      <c r="F672" s="4" t="s">
        <v>5</v>
      </c>
    </row>
    <row r="673" spans="4:7" hidden="1" x14ac:dyDescent="0.2">
      <c r="D673" s="5" t="s">
        <v>128</v>
      </c>
      <c r="E673" s="4" t="s">
        <v>2</v>
      </c>
      <c r="F673" s="4" t="s">
        <v>6</v>
      </c>
      <c r="G673" s="9">
        <v>510.5</v>
      </c>
    </row>
    <row r="674" spans="4:7" hidden="1" x14ac:dyDescent="0.2">
      <c r="D674" s="5" t="s">
        <v>128</v>
      </c>
      <c r="E674" s="4" t="s">
        <v>7</v>
      </c>
      <c r="F674" s="4" t="s">
        <v>8</v>
      </c>
      <c r="G674" s="9">
        <v>880.5</v>
      </c>
    </row>
    <row r="675" spans="4:7" hidden="1" x14ac:dyDescent="0.2">
      <c r="D675" s="5" t="s">
        <v>128</v>
      </c>
      <c r="E675" s="4" t="s">
        <v>7</v>
      </c>
      <c r="F675" s="4" t="s">
        <v>9</v>
      </c>
      <c r="G675" s="9">
        <v>223.8</v>
      </c>
    </row>
    <row r="676" spans="4:7" hidden="1" x14ac:dyDescent="0.2">
      <c r="D676" s="5" t="s">
        <v>128</v>
      </c>
      <c r="E676" s="4" t="s">
        <v>7</v>
      </c>
      <c r="F676" s="4" t="s">
        <v>36</v>
      </c>
      <c r="G676" s="9">
        <v>198.8</v>
      </c>
    </row>
    <row r="677" spans="4:7" hidden="1" x14ac:dyDescent="0.2">
      <c r="D677" s="5" t="s">
        <v>128</v>
      </c>
      <c r="E677" s="4" t="s">
        <v>7</v>
      </c>
      <c r="F677" s="4" t="s">
        <v>37</v>
      </c>
    </row>
    <row r="678" spans="4:7" hidden="1" x14ac:dyDescent="0.2">
      <c r="D678" s="5" t="s">
        <v>128</v>
      </c>
      <c r="E678" s="4" t="s">
        <v>7</v>
      </c>
      <c r="F678" s="4" t="s">
        <v>10</v>
      </c>
      <c r="G678" s="9">
        <v>0.3</v>
      </c>
    </row>
    <row r="679" spans="4:7" hidden="1" x14ac:dyDescent="0.2">
      <c r="D679" s="5" t="s">
        <v>128</v>
      </c>
      <c r="E679" s="4" t="s">
        <v>7</v>
      </c>
      <c r="F679" s="4" t="s">
        <v>11</v>
      </c>
      <c r="G679" s="9">
        <v>1822.6</v>
      </c>
    </row>
    <row r="680" spans="4:7" hidden="1" x14ac:dyDescent="0.2">
      <c r="D680" s="5" t="s">
        <v>128</v>
      </c>
      <c r="E680" s="4" t="s">
        <v>7</v>
      </c>
      <c r="F680" s="4" t="s">
        <v>12</v>
      </c>
      <c r="G680" s="9">
        <v>4680.8999999999996</v>
      </c>
    </row>
    <row r="681" spans="4:7" hidden="1" x14ac:dyDescent="0.2">
      <c r="D681" s="5" t="s">
        <v>128</v>
      </c>
      <c r="E681" s="4" t="s">
        <v>7</v>
      </c>
      <c r="F681" s="4" t="s">
        <v>38</v>
      </c>
      <c r="G681" s="9">
        <v>362.9</v>
      </c>
    </row>
    <row r="682" spans="4:7" hidden="1" x14ac:dyDescent="0.2">
      <c r="D682" s="5" t="s">
        <v>128</v>
      </c>
      <c r="E682" s="4" t="s">
        <v>7</v>
      </c>
      <c r="F682" s="4" t="s">
        <v>13</v>
      </c>
      <c r="G682" s="9">
        <v>266.8</v>
      </c>
    </row>
    <row r="683" spans="4:7" hidden="1" x14ac:dyDescent="0.2">
      <c r="D683" s="5" t="s">
        <v>128</v>
      </c>
      <c r="E683" s="4" t="s">
        <v>7</v>
      </c>
      <c r="F683" s="4" t="s">
        <v>14</v>
      </c>
      <c r="G683" s="9">
        <v>838.2</v>
      </c>
    </row>
    <row r="684" spans="4:7" hidden="1" x14ac:dyDescent="0.2">
      <c r="D684" s="5" t="s">
        <v>128</v>
      </c>
      <c r="E684" s="4" t="s">
        <v>7</v>
      </c>
      <c r="F684" s="4" t="s">
        <v>39</v>
      </c>
      <c r="G684" s="9">
        <v>23.7</v>
      </c>
    </row>
    <row r="685" spans="4:7" hidden="1" x14ac:dyDescent="0.2">
      <c r="D685" s="5" t="s">
        <v>128</v>
      </c>
      <c r="E685" s="4" t="s">
        <v>7</v>
      </c>
      <c r="F685" s="4" t="s">
        <v>15</v>
      </c>
      <c r="G685" s="9">
        <v>1095.7</v>
      </c>
    </row>
    <row r="686" spans="4:7" hidden="1" x14ac:dyDescent="0.2">
      <c r="D686" s="5" t="s">
        <v>128</v>
      </c>
      <c r="E686" s="4" t="s">
        <v>7</v>
      </c>
      <c r="F686" s="4" t="s">
        <v>16</v>
      </c>
      <c r="G686" s="9">
        <v>10394.200000000001</v>
      </c>
    </row>
    <row r="687" spans="4:7" hidden="1" x14ac:dyDescent="0.2">
      <c r="D687" s="5" t="s">
        <v>128</v>
      </c>
      <c r="E687" s="4" t="s">
        <v>17</v>
      </c>
      <c r="F687" s="4" t="s">
        <v>27</v>
      </c>
    </row>
    <row r="688" spans="4:7" hidden="1" x14ac:dyDescent="0.2">
      <c r="D688" s="5" t="s">
        <v>128</v>
      </c>
      <c r="E688" s="4" t="s">
        <v>17</v>
      </c>
      <c r="F688" s="4" t="s">
        <v>28</v>
      </c>
      <c r="G688" s="9">
        <v>376.6</v>
      </c>
    </row>
    <row r="689" spans="4:7" hidden="1" x14ac:dyDescent="0.2">
      <c r="D689" s="5" t="s">
        <v>128</v>
      </c>
      <c r="E689" s="4" t="s">
        <v>17</v>
      </c>
      <c r="F689" s="4" t="s">
        <v>18</v>
      </c>
      <c r="G689" s="9">
        <v>1564.5</v>
      </c>
    </row>
    <row r="690" spans="4:7" hidden="1" x14ac:dyDescent="0.2">
      <c r="D690" s="5" t="s">
        <v>128</v>
      </c>
      <c r="E690" s="4" t="s">
        <v>17</v>
      </c>
      <c r="F690" s="4" t="s">
        <v>29</v>
      </c>
      <c r="G690" s="9">
        <v>11420.4</v>
      </c>
    </row>
    <row r="691" spans="4:7" hidden="1" x14ac:dyDescent="0.2">
      <c r="D691" s="5" t="s">
        <v>128</v>
      </c>
      <c r="E691" s="4" t="s">
        <v>17</v>
      </c>
      <c r="F691" s="4" t="s">
        <v>19</v>
      </c>
      <c r="G691" s="9">
        <v>288.5</v>
      </c>
    </row>
    <row r="692" spans="4:7" hidden="1" x14ac:dyDescent="0.2">
      <c r="D692" s="5" t="s">
        <v>128</v>
      </c>
      <c r="E692" s="4" t="s">
        <v>17</v>
      </c>
      <c r="F692" s="4" t="s">
        <v>20</v>
      </c>
      <c r="G692" s="9">
        <v>8552.6</v>
      </c>
    </row>
    <row r="693" spans="4:7" hidden="1" x14ac:dyDescent="0.2">
      <c r="D693" s="5" t="s">
        <v>128</v>
      </c>
      <c r="E693" s="4" t="s">
        <v>17</v>
      </c>
      <c r="F693" s="4" t="s">
        <v>21</v>
      </c>
      <c r="G693" s="9">
        <v>4404.8999999999996</v>
      </c>
    </row>
    <row r="694" spans="4:7" hidden="1" x14ac:dyDescent="0.2">
      <c r="D694" s="5" t="s">
        <v>128</v>
      </c>
      <c r="E694" s="4" t="s">
        <v>17</v>
      </c>
      <c r="F694" s="4" t="s">
        <v>22</v>
      </c>
      <c r="G694" s="9">
        <v>26607.5</v>
      </c>
    </row>
    <row r="695" spans="4:7" hidden="1" x14ac:dyDescent="0.2">
      <c r="D695" s="5" t="s">
        <v>128</v>
      </c>
      <c r="E695" s="4" t="s">
        <v>129</v>
      </c>
      <c r="G695" s="9">
        <v>37512.199999999997</v>
      </c>
    </row>
    <row r="696" spans="4:7" hidden="1" x14ac:dyDescent="0.2">
      <c r="D696" s="5" t="s">
        <v>130</v>
      </c>
      <c r="E696" s="4" t="s">
        <v>7</v>
      </c>
      <c r="F696" s="4" t="s">
        <v>9</v>
      </c>
      <c r="G696" s="9">
        <v>0</v>
      </c>
    </row>
    <row r="697" spans="4:7" hidden="1" x14ac:dyDescent="0.2">
      <c r="D697" s="5" t="s">
        <v>130</v>
      </c>
      <c r="E697" s="4" t="s">
        <v>7</v>
      </c>
      <c r="F697" s="4" t="s">
        <v>16</v>
      </c>
      <c r="G697" s="9">
        <v>0</v>
      </c>
    </row>
    <row r="698" spans="4:7" hidden="1" x14ac:dyDescent="0.2">
      <c r="D698" s="5" t="s">
        <v>130</v>
      </c>
      <c r="E698" s="4" t="s">
        <v>25</v>
      </c>
      <c r="G698" s="9">
        <v>0</v>
      </c>
    </row>
    <row r="699" spans="4:7" hidden="1" x14ac:dyDescent="0.2">
      <c r="D699" s="5" t="s">
        <v>131</v>
      </c>
      <c r="E699" s="4" t="s">
        <v>2</v>
      </c>
      <c r="F699" s="4" t="s">
        <v>3</v>
      </c>
      <c r="G699" s="9">
        <v>5575.2</v>
      </c>
    </row>
    <row r="700" spans="4:7" hidden="1" x14ac:dyDescent="0.2">
      <c r="D700" s="5" t="s">
        <v>131</v>
      </c>
      <c r="E700" s="4" t="s">
        <v>2</v>
      </c>
      <c r="F700" s="4" t="s">
        <v>33</v>
      </c>
      <c r="G700" s="9">
        <v>33247.300000000003</v>
      </c>
    </row>
    <row r="701" spans="4:7" hidden="1" x14ac:dyDescent="0.2">
      <c r="D701" s="5" t="s">
        <v>131</v>
      </c>
      <c r="E701" s="4" t="s">
        <v>2</v>
      </c>
      <c r="F701" s="4" t="s">
        <v>4</v>
      </c>
      <c r="G701" s="9">
        <v>4073.1</v>
      </c>
    </row>
    <row r="702" spans="4:7" x14ac:dyDescent="0.2">
      <c r="D702" s="5" t="s">
        <v>131</v>
      </c>
      <c r="E702" s="4" t="s">
        <v>2</v>
      </c>
      <c r="F702" s="4" t="s">
        <v>5</v>
      </c>
      <c r="G702" s="9">
        <v>65.3</v>
      </c>
    </row>
    <row r="703" spans="4:7" hidden="1" x14ac:dyDescent="0.2">
      <c r="D703" s="5" t="s">
        <v>131</v>
      </c>
      <c r="E703" s="4" t="s">
        <v>2</v>
      </c>
      <c r="F703" s="4" t="s">
        <v>6</v>
      </c>
      <c r="G703" s="9">
        <v>42960.9</v>
      </c>
    </row>
    <row r="704" spans="4:7" hidden="1" x14ac:dyDescent="0.2">
      <c r="D704" s="5" t="s">
        <v>131</v>
      </c>
      <c r="E704" s="4" t="s">
        <v>7</v>
      </c>
      <c r="F704" s="4" t="s">
        <v>8</v>
      </c>
      <c r="G704" s="9">
        <v>119164.3</v>
      </c>
    </row>
    <row r="705" spans="4:7" hidden="1" x14ac:dyDescent="0.2">
      <c r="D705" s="5" t="s">
        <v>131</v>
      </c>
      <c r="E705" s="4" t="s">
        <v>7</v>
      </c>
      <c r="F705" s="4" t="s">
        <v>9</v>
      </c>
      <c r="G705" s="9">
        <v>59739.199999999997</v>
      </c>
    </row>
    <row r="706" spans="4:7" hidden="1" x14ac:dyDescent="0.2">
      <c r="D706" s="5" t="s">
        <v>131</v>
      </c>
      <c r="E706" s="4" t="s">
        <v>7</v>
      </c>
      <c r="F706" s="4" t="s">
        <v>36</v>
      </c>
      <c r="G706" s="9">
        <v>2509.4</v>
      </c>
    </row>
    <row r="707" spans="4:7" hidden="1" x14ac:dyDescent="0.2">
      <c r="D707" s="5" t="s">
        <v>131</v>
      </c>
      <c r="E707" s="4" t="s">
        <v>7</v>
      </c>
      <c r="F707" s="4" t="s">
        <v>37</v>
      </c>
      <c r="G707" s="9">
        <v>48384.6</v>
      </c>
    </row>
    <row r="708" spans="4:7" hidden="1" x14ac:dyDescent="0.2">
      <c r="D708" s="5" t="s">
        <v>131</v>
      </c>
      <c r="E708" s="4" t="s">
        <v>7</v>
      </c>
      <c r="F708" s="4" t="s">
        <v>10</v>
      </c>
      <c r="G708" s="9">
        <v>77098.2</v>
      </c>
    </row>
    <row r="709" spans="4:7" hidden="1" x14ac:dyDescent="0.2">
      <c r="D709" s="5" t="s">
        <v>131</v>
      </c>
      <c r="E709" s="4" t="s">
        <v>7</v>
      </c>
      <c r="F709" s="4" t="s">
        <v>11</v>
      </c>
      <c r="G709" s="9">
        <v>415140</v>
      </c>
    </row>
    <row r="710" spans="4:7" hidden="1" x14ac:dyDescent="0.2">
      <c r="D710" s="5" t="s">
        <v>131</v>
      </c>
      <c r="E710" s="4" t="s">
        <v>7</v>
      </c>
      <c r="F710" s="4" t="s">
        <v>12</v>
      </c>
      <c r="G710" s="9">
        <v>225238.7</v>
      </c>
    </row>
    <row r="711" spans="4:7" hidden="1" x14ac:dyDescent="0.2">
      <c r="D711" s="5" t="s">
        <v>131</v>
      </c>
      <c r="E711" s="4" t="s">
        <v>7</v>
      </c>
      <c r="F711" s="4" t="s">
        <v>38</v>
      </c>
      <c r="G711" s="9">
        <v>50815.3</v>
      </c>
    </row>
    <row r="712" spans="4:7" hidden="1" x14ac:dyDescent="0.2">
      <c r="D712" s="5" t="s">
        <v>131</v>
      </c>
      <c r="E712" s="4" t="s">
        <v>7</v>
      </c>
      <c r="F712" s="4" t="s">
        <v>13</v>
      </c>
      <c r="G712" s="9">
        <v>562513.69999999995</v>
      </c>
    </row>
    <row r="713" spans="4:7" hidden="1" x14ac:dyDescent="0.2">
      <c r="D713" s="5" t="s">
        <v>131</v>
      </c>
      <c r="E713" s="4" t="s">
        <v>7</v>
      </c>
      <c r="F713" s="4" t="s">
        <v>14</v>
      </c>
      <c r="G713" s="9">
        <v>248757.7</v>
      </c>
    </row>
    <row r="714" spans="4:7" hidden="1" x14ac:dyDescent="0.2">
      <c r="D714" s="5" t="s">
        <v>131</v>
      </c>
      <c r="E714" s="4" t="s">
        <v>7</v>
      </c>
      <c r="F714" s="4" t="s">
        <v>39</v>
      </c>
      <c r="G714" s="9">
        <v>1755332.2</v>
      </c>
    </row>
    <row r="715" spans="4:7" hidden="1" x14ac:dyDescent="0.2">
      <c r="D715" s="5" t="s">
        <v>131</v>
      </c>
      <c r="E715" s="4" t="s">
        <v>7</v>
      </c>
      <c r="F715" s="4" t="s">
        <v>15</v>
      </c>
      <c r="G715" s="9">
        <v>43446.5</v>
      </c>
    </row>
    <row r="716" spans="4:7" hidden="1" x14ac:dyDescent="0.2">
      <c r="D716" s="5" t="s">
        <v>131</v>
      </c>
      <c r="E716" s="4" t="s">
        <v>7</v>
      </c>
      <c r="F716" s="4" t="s">
        <v>16</v>
      </c>
      <c r="G716" s="9">
        <v>3608139.8</v>
      </c>
    </row>
    <row r="717" spans="4:7" hidden="1" x14ac:dyDescent="0.2">
      <c r="D717" s="5" t="s">
        <v>131</v>
      </c>
      <c r="E717" s="4" t="s">
        <v>17</v>
      </c>
      <c r="F717" s="4" t="s">
        <v>27</v>
      </c>
      <c r="G717" s="9">
        <v>104344.8</v>
      </c>
    </row>
    <row r="718" spans="4:7" hidden="1" x14ac:dyDescent="0.2">
      <c r="D718" s="5" t="s">
        <v>131</v>
      </c>
      <c r="E718" s="4" t="s">
        <v>17</v>
      </c>
      <c r="F718" s="4" t="s">
        <v>28</v>
      </c>
      <c r="G718" s="9">
        <v>37657.199999999997</v>
      </c>
    </row>
    <row r="719" spans="4:7" hidden="1" x14ac:dyDescent="0.2">
      <c r="D719" s="5" t="s">
        <v>131</v>
      </c>
      <c r="E719" s="4" t="s">
        <v>17</v>
      </c>
      <c r="F719" s="4" t="s">
        <v>18</v>
      </c>
      <c r="G719" s="9">
        <v>97512.1</v>
      </c>
    </row>
    <row r="720" spans="4:7" hidden="1" x14ac:dyDescent="0.2">
      <c r="D720" s="5" t="s">
        <v>131</v>
      </c>
      <c r="E720" s="4" t="s">
        <v>17</v>
      </c>
      <c r="F720" s="4" t="s">
        <v>29</v>
      </c>
      <c r="G720" s="9">
        <v>13273.5</v>
      </c>
    </row>
    <row r="721" spans="4:7" hidden="1" x14ac:dyDescent="0.2">
      <c r="D721" s="5" t="s">
        <v>131</v>
      </c>
      <c r="E721" s="4" t="s">
        <v>17</v>
      </c>
      <c r="F721" s="4" t="s">
        <v>19</v>
      </c>
      <c r="G721" s="9">
        <v>298385.7</v>
      </c>
    </row>
    <row r="722" spans="4:7" hidden="1" x14ac:dyDescent="0.2">
      <c r="D722" s="5" t="s">
        <v>131</v>
      </c>
      <c r="E722" s="4" t="s">
        <v>17</v>
      </c>
      <c r="F722" s="4" t="s">
        <v>20</v>
      </c>
      <c r="G722" s="9">
        <v>259257.9</v>
      </c>
    </row>
    <row r="723" spans="4:7" hidden="1" x14ac:dyDescent="0.2">
      <c r="D723" s="5" t="s">
        <v>131</v>
      </c>
      <c r="E723" s="4" t="s">
        <v>17</v>
      </c>
      <c r="F723" s="4" t="s">
        <v>21</v>
      </c>
      <c r="G723" s="9">
        <v>177918.5</v>
      </c>
    </row>
    <row r="724" spans="4:7" hidden="1" x14ac:dyDescent="0.2">
      <c r="D724" s="5" t="s">
        <v>131</v>
      </c>
      <c r="E724" s="4" t="s">
        <v>17</v>
      </c>
      <c r="F724" s="4" t="s">
        <v>22</v>
      </c>
      <c r="G724" s="9">
        <v>988349.7</v>
      </c>
    </row>
    <row r="725" spans="4:7" hidden="1" x14ac:dyDescent="0.2">
      <c r="D725" s="5" t="s">
        <v>131</v>
      </c>
      <c r="E725" s="4" t="s">
        <v>132</v>
      </c>
      <c r="G725" s="9">
        <v>4639450.4000000004</v>
      </c>
    </row>
    <row r="726" spans="4:7" hidden="1" x14ac:dyDescent="0.2">
      <c r="D726" s="5" t="s">
        <v>133</v>
      </c>
      <c r="E726" s="4" t="s">
        <v>2</v>
      </c>
      <c r="F726" s="4" t="s">
        <v>3</v>
      </c>
      <c r="G726" s="9">
        <v>287</v>
      </c>
    </row>
    <row r="727" spans="4:7" hidden="1" x14ac:dyDescent="0.2">
      <c r="D727" s="5" t="s">
        <v>133</v>
      </c>
      <c r="E727" s="4" t="s">
        <v>2</v>
      </c>
      <c r="F727" s="4" t="s">
        <v>33</v>
      </c>
    </row>
    <row r="728" spans="4:7" x14ac:dyDescent="0.2">
      <c r="D728" s="5" t="s">
        <v>133</v>
      </c>
      <c r="E728" s="4" t="s">
        <v>2</v>
      </c>
      <c r="F728" s="4" t="s">
        <v>5</v>
      </c>
      <c r="G728" s="9">
        <v>396.8</v>
      </c>
    </row>
    <row r="729" spans="4:7" hidden="1" x14ac:dyDescent="0.2">
      <c r="D729" s="5" t="s">
        <v>133</v>
      </c>
      <c r="E729" s="4" t="s">
        <v>2</v>
      </c>
      <c r="F729" s="4" t="s">
        <v>6</v>
      </c>
      <c r="G729" s="9">
        <v>683.8</v>
      </c>
    </row>
    <row r="730" spans="4:7" hidden="1" x14ac:dyDescent="0.2">
      <c r="D730" s="5" t="s">
        <v>133</v>
      </c>
      <c r="E730" s="4" t="s">
        <v>7</v>
      </c>
      <c r="F730" s="4" t="s">
        <v>8</v>
      </c>
      <c r="G730" s="9">
        <v>85.1</v>
      </c>
    </row>
    <row r="731" spans="4:7" hidden="1" x14ac:dyDescent="0.2">
      <c r="D731" s="5" t="s">
        <v>133</v>
      </c>
      <c r="E731" s="4" t="s">
        <v>7</v>
      </c>
      <c r="F731" s="4" t="s">
        <v>9</v>
      </c>
      <c r="G731" s="9">
        <v>162</v>
      </c>
    </row>
    <row r="732" spans="4:7" hidden="1" x14ac:dyDescent="0.2">
      <c r="D732" s="5" t="s">
        <v>133</v>
      </c>
      <c r="E732" s="4" t="s">
        <v>7</v>
      </c>
      <c r="F732" s="4" t="s">
        <v>36</v>
      </c>
      <c r="G732" s="9">
        <v>1088.8</v>
      </c>
    </row>
    <row r="733" spans="4:7" hidden="1" x14ac:dyDescent="0.2">
      <c r="D733" s="5" t="s">
        <v>133</v>
      </c>
      <c r="E733" s="4" t="s">
        <v>7</v>
      </c>
      <c r="F733" s="4" t="s">
        <v>37</v>
      </c>
      <c r="G733" s="9">
        <v>3.3</v>
      </c>
    </row>
    <row r="734" spans="4:7" hidden="1" x14ac:dyDescent="0.2">
      <c r="D734" s="5" t="s">
        <v>133</v>
      </c>
      <c r="E734" s="4" t="s">
        <v>7</v>
      </c>
      <c r="F734" s="4" t="s">
        <v>10</v>
      </c>
      <c r="G734" s="9">
        <v>784.8</v>
      </c>
    </row>
    <row r="735" spans="4:7" hidden="1" x14ac:dyDescent="0.2">
      <c r="D735" s="5" t="s">
        <v>133</v>
      </c>
      <c r="E735" s="4" t="s">
        <v>7</v>
      </c>
      <c r="F735" s="4" t="s">
        <v>11</v>
      </c>
      <c r="G735" s="9">
        <v>65020.2</v>
      </c>
    </row>
    <row r="736" spans="4:7" hidden="1" x14ac:dyDescent="0.2">
      <c r="D736" s="5" t="s">
        <v>133</v>
      </c>
      <c r="E736" s="4" t="s">
        <v>7</v>
      </c>
      <c r="F736" s="4" t="s">
        <v>12</v>
      </c>
      <c r="G736" s="9">
        <v>2261.8000000000002</v>
      </c>
    </row>
    <row r="737" spans="4:7" hidden="1" x14ac:dyDescent="0.2">
      <c r="D737" s="5" t="s">
        <v>133</v>
      </c>
      <c r="E737" s="4" t="s">
        <v>7</v>
      </c>
      <c r="F737" s="4" t="s">
        <v>38</v>
      </c>
      <c r="G737" s="9">
        <v>763.1</v>
      </c>
    </row>
    <row r="738" spans="4:7" hidden="1" x14ac:dyDescent="0.2">
      <c r="D738" s="5" t="s">
        <v>133</v>
      </c>
      <c r="E738" s="4" t="s">
        <v>7</v>
      </c>
      <c r="F738" s="4" t="s">
        <v>13</v>
      </c>
      <c r="G738" s="9">
        <v>1323.1</v>
      </c>
    </row>
    <row r="739" spans="4:7" hidden="1" x14ac:dyDescent="0.2">
      <c r="D739" s="5" t="s">
        <v>133</v>
      </c>
      <c r="E739" s="4" t="s">
        <v>7</v>
      </c>
      <c r="F739" s="4" t="s">
        <v>14</v>
      </c>
      <c r="G739" s="9">
        <v>12563.4</v>
      </c>
    </row>
    <row r="740" spans="4:7" hidden="1" x14ac:dyDescent="0.2">
      <c r="D740" s="5" t="s">
        <v>133</v>
      </c>
      <c r="E740" s="4" t="s">
        <v>7</v>
      </c>
      <c r="F740" s="4" t="s">
        <v>39</v>
      </c>
      <c r="G740" s="9">
        <v>5382</v>
      </c>
    </row>
    <row r="741" spans="4:7" hidden="1" x14ac:dyDescent="0.2">
      <c r="D741" s="5" t="s">
        <v>133</v>
      </c>
      <c r="E741" s="4" t="s">
        <v>7</v>
      </c>
      <c r="F741" s="4" t="s">
        <v>15</v>
      </c>
      <c r="G741" s="9">
        <v>2881.8</v>
      </c>
    </row>
    <row r="742" spans="4:7" hidden="1" x14ac:dyDescent="0.2">
      <c r="D742" s="5" t="s">
        <v>133</v>
      </c>
      <c r="E742" s="4" t="s">
        <v>7</v>
      </c>
      <c r="F742" s="4" t="s">
        <v>16</v>
      </c>
      <c r="G742" s="9">
        <v>92319.4</v>
      </c>
    </row>
    <row r="743" spans="4:7" hidden="1" x14ac:dyDescent="0.2">
      <c r="D743" s="5" t="s">
        <v>133</v>
      </c>
      <c r="E743" s="4" t="s">
        <v>17</v>
      </c>
      <c r="F743" s="4" t="s">
        <v>27</v>
      </c>
      <c r="G743" s="9">
        <v>8313.1</v>
      </c>
    </row>
    <row r="744" spans="4:7" hidden="1" x14ac:dyDescent="0.2">
      <c r="D744" s="5" t="s">
        <v>133</v>
      </c>
      <c r="E744" s="4" t="s">
        <v>17</v>
      </c>
      <c r="F744" s="4" t="s">
        <v>28</v>
      </c>
      <c r="G744" s="9">
        <v>1666.2</v>
      </c>
    </row>
    <row r="745" spans="4:7" hidden="1" x14ac:dyDescent="0.2">
      <c r="D745" s="5" t="s">
        <v>133</v>
      </c>
      <c r="E745" s="4" t="s">
        <v>17</v>
      </c>
      <c r="F745" s="4" t="s">
        <v>18</v>
      </c>
      <c r="G745" s="9">
        <v>15439.5</v>
      </c>
    </row>
    <row r="746" spans="4:7" hidden="1" x14ac:dyDescent="0.2">
      <c r="D746" s="5" t="s">
        <v>133</v>
      </c>
      <c r="E746" s="4" t="s">
        <v>17</v>
      </c>
      <c r="F746" s="4" t="s">
        <v>29</v>
      </c>
      <c r="G746" s="9">
        <v>10946.7</v>
      </c>
    </row>
    <row r="747" spans="4:7" hidden="1" x14ac:dyDescent="0.2">
      <c r="D747" s="5" t="s">
        <v>133</v>
      </c>
      <c r="E747" s="4" t="s">
        <v>17</v>
      </c>
      <c r="F747" s="4" t="s">
        <v>19</v>
      </c>
      <c r="G747" s="9">
        <v>930.1</v>
      </c>
    </row>
    <row r="748" spans="4:7" hidden="1" x14ac:dyDescent="0.2">
      <c r="D748" s="5" t="s">
        <v>133</v>
      </c>
      <c r="E748" s="4" t="s">
        <v>17</v>
      </c>
      <c r="F748" s="4" t="s">
        <v>20</v>
      </c>
      <c r="G748" s="9">
        <v>12371.8</v>
      </c>
    </row>
    <row r="749" spans="4:7" hidden="1" x14ac:dyDescent="0.2">
      <c r="D749" s="5" t="s">
        <v>133</v>
      </c>
      <c r="E749" s="4" t="s">
        <v>17</v>
      </c>
      <c r="F749" s="4" t="s">
        <v>21</v>
      </c>
      <c r="G749" s="9">
        <v>15095.9</v>
      </c>
    </row>
    <row r="750" spans="4:7" hidden="1" x14ac:dyDescent="0.2">
      <c r="D750" s="5" t="s">
        <v>133</v>
      </c>
      <c r="E750" s="4" t="s">
        <v>17</v>
      </c>
      <c r="F750" s="4" t="s">
        <v>22</v>
      </c>
      <c r="G750" s="9">
        <v>64763.3</v>
      </c>
    </row>
    <row r="751" spans="4:7" hidden="1" x14ac:dyDescent="0.2">
      <c r="D751" s="5" t="s">
        <v>133</v>
      </c>
      <c r="E751" s="4" t="s">
        <v>134</v>
      </c>
      <c r="G751" s="9">
        <v>157766.5</v>
      </c>
    </row>
    <row r="752" spans="4:7" hidden="1" x14ac:dyDescent="0.2">
      <c r="D752" s="5" t="s">
        <v>135</v>
      </c>
      <c r="E752" s="4" t="s">
        <v>17</v>
      </c>
      <c r="F752" s="4" t="s">
        <v>18</v>
      </c>
      <c r="G752" s="9">
        <v>2</v>
      </c>
    </row>
    <row r="753" spans="4:7" hidden="1" x14ac:dyDescent="0.2">
      <c r="D753" s="5" t="s">
        <v>135</v>
      </c>
      <c r="E753" s="4" t="s">
        <v>17</v>
      </c>
      <c r="F753" s="4" t="s">
        <v>22</v>
      </c>
      <c r="G753" s="9">
        <v>2</v>
      </c>
    </row>
    <row r="754" spans="4:7" hidden="1" x14ac:dyDescent="0.2">
      <c r="D754" s="5" t="s">
        <v>135</v>
      </c>
      <c r="E754" s="4" t="s">
        <v>25</v>
      </c>
      <c r="G754" s="9">
        <v>2</v>
      </c>
    </row>
    <row r="755" spans="4:7" hidden="1" x14ac:dyDescent="0.2">
      <c r="D755" s="5" t="s">
        <v>136</v>
      </c>
      <c r="E755" s="4" t="s">
        <v>17</v>
      </c>
      <c r="F755" s="4" t="s">
        <v>28</v>
      </c>
    </row>
    <row r="756" spans="4:7" hidden="1" x14ac:dyDescent="0.2">
      <c r="D756" s="5" t="s">
        <v>136</v>
      </c>
      <c r="E756" s="4" t="s">
        <v>17</v>
      </c>
      <c r="F756" s="4" t="s">
        <v>18</v>
      </c>
      <c r="G756" s="9">
        <v>0</v>
      </c>
    </row>
    <row r="757" spans="4:7" hidden="1" x14ac:dyDescent="0.2">
      <c r="D757" s="5" t="s">
        <v>136</v>
      </c>
      <c r="E757" s="4" t="s">
        <v>17</v>
      </c>
      <c r="F757" s="4" t="s">
        <v>29</v>
      </c>
      <c r="G757" s="9">
        <v>0</v>
      </c>
    </row>
    <row r="758" spans="4:7" hidden="1" x14ac:dyDescent="0.2">
      <c r="D758" s="5" t="s">
        <v>136</v>
      </c>
      <c r="E758" s="4" t="s">
        <v>17</v>
      </c>
      <c r="F758" s="4" t="s">
        <v>21</v>
      </c>
      <c r="G758" s="9">
        <v>0</v>
      </c>
    </row>
    <row r="759" spans="4:7" hidden="1" x14ac:dyDescent="0.2">
      <c r="D759" s="5" t="s">
        <v>136</v>
      </c>
      <c r="E759" s="4" t="s">
        <v>17</v>
      </c>
      <c r="F759" s="4" t="s">
        <v>22</v>
      </c>
      <c r="G759" s="9">
        <v>0</v>
      </c>
    </row>
    <row r="760" spans="4:7" hidden="1" x14ac:dyDescent="0.2">
      <c r="D760" s="5" t="s">
        <v>136</v>
      </c>
      <c r="E760" s="4" t="s">
        <v>137</v>
      </c>
      <c r="G760" s="9">
        <v>0</v>
      </c>
    </row>
    <row r="761" spans="4:7" hidden="1" x14ac:dyDescent="0.2">
      <c r="D761" s="5" t="s">
        <v>138</v>
      </c>
      <c r="E761" s="4" t="s">
        <v>17</v>
      </c>
      <c r="F761" s="4" t="s">
        <v>18</v>
      </c>
      <c r="G761" s="9">
        <v>0</v>
      </c>
    </row>
    <row r="762" spans="4:7" hidden="1" x14ac:dyDescent="0.2">
      <c r="D762" s="5" t="s">
        <v>138</v>
      </c>
      <c r="E762" s="4" t="s">
        <v>17</v>
      </c>
      <c r="F762" s="4" t="s">
        <v>29</v>
      </c>
    </row>
    <row r="763" spans="4:7" hidden="1" x14ac:dyDescent="0.2">
      <c r="D763" s="5" t="s">
        <v>138</v>
      </c>
      <c r="E763" s="4" t="s">
        <v>17</v>
      </c>
      <c r="F763" s="4" t="s">
        <v>20</v>
      </c>
    </row>
    <row r="764" spans="4:7" hidden="1" x14ac:dyDescent="0.2">
      <c r="D764" s="5" t="s">
        <v>138</v>
      </c>
      <c r="E764" s="4" t="s">
        <v>17</v>
      </c>
      <c r="F764" s="4" t="s">
        <v>21</v>
      </c>
      <c r="G764" s="9">
        <v>12.2</v>
      </c>
    </row>
    <row r="765" spans="4:7" hidden="1" x14ac:dyDescent="0.2">
      <c r="D765" s="5" t="s">
        <v>138</v>
      </c>
      <c r="E765" s="4" t="s">
        <v>17</v>
      </c>
      <c r="F765" s="4" t="s">
        <v>22</v>
      </c>
      <c r="G765" s="9">
        <v>12.2</v>
      </c>
    </row>
    <row r="766" spans="4:7" hidden="1" x14ac:dyDescent="0.2">
      <c r="D766" s="5" t="s">
        <v>138</v>
      </c>
      <c r="E766" s="4" t="s">
        <v>139</v>
      </c>
      <c r="G766" s="9">
        <v>12.2</v>
      </c>
    </row>
    <row r="767" spans="4:7" hidden="1" x14ac:dyDescent="0.2">
      <c r="D767" s="5" t="s">
        <v>140</v>
      </c>
      <c r="E767" s="4" t="s">
        <v>2</v>
      </c>
      <c r="F767" s="4" t="s">
        <v>3</v>
      </c>
      <c r="G767" s="9">
        <v>15.9</v>
      </c>
    </row>
    <row r="768" spans="4:7" hidden="1" x14ac:dyDescent="0.2">
      <c r="D768" s="5" t="s">
        <v>140</v>
      </c>
      <c r="E768" s="4" t="s">
        <v>2</v>
      </c>
      <c r="F768" s="4" t="s">
        <v>33</v>
      </c>
      <c r="G768" s="9">
        <v>0</v>
      </c>
    </row>
    <row r="769" spans="4:7" hidden="1" x14ac:dyDescent="0.2">
      <c r="D769" s="5" t="s">
        <v>140</v>
      </c>
      <c r="E769" s="4" t="s">
        <v>2</v>
      </c>
      <c r="F769" s="4" t="s">
        <v>4</v>
      </c>
      <c r="G769" s="9">
        <v>0</v>
      </c>
    </row>
    <row r="770" spans="4:7" x14ac:dyDescent="0.2">
      <c r="D770" s="5" t="s">
        <v>140</v>
      </c>
      <c r="E770" s="4" t="s">
        <v>2</v>
      </c>
      <c r="F770" s="4" t="s">
        <v>5</v>
      </c>
      <c r="G770" s="9">
        <v>277587.20000000001</v>
      </c>
    </row>
    <row r="771" spans="4:7" hidden="1" x14ac:dyDescent="0.2">
      <c r="D771" s="5" t="s">
        <v>140</v>
      </c>
      <c r="E771" s="4" t="s">
        <v>2</v>
      </c>
      <c r="F771" s="4" t="s">
        <v>6</v>
      </c>
      <c r="G771" s="9">
        <v>277603.09999999998</v>
      </c>
    </row>
    <row r="772" spans="4:7" hidden="1" x14ac:dyDescent="0.2">
      <c r="D772" s="5" t="s">
        <v>140</v>
      </c>
      <c r="E772" s="4" t="s">
        <v>7</v>
      </c>
      <c r="F772" s="4" t="s">
        <v>8</v>
      </c>
      <c r="G772" s="9">
        <v>229.4</v>
      </c>
    </row>
    <row r="773" spans="4:7" hidden="1" x14ac:dyDescent="0.2">
      <c r="D773" s="5" t="s">
        <v>140</v>
      </c>
      <c r="E773" s="4" t="s">
        <v>7</v>
      </c>
      <c r="F773" s="4" t="s">
        <v>9</v>
      </c>
    </row>
    <row r="774" spans="4:7" hidden="1" x14ac:dyDescent="0.2">
      <c r="D774" s="5" t="s">
        <v>140</v>
      </c>
      <c r="E774" s="4" t="s">
        <v>7</v>
      </c>
      <c r="F774" s="4" t="s">
        <v>37</v>
      </c>
      <c r="G774" s="9">
        <v>476</v>
      </c>
    </row>
    <row r="775" spans="4:7" hidden="1" x14ac:dyDescent="0.2">
      <c r="D775" s="5" t="s">
        <v>140</v>
      </c>
      <c r="E775" s="4" t="s">
        <v>7</v>
      </c>
      <c r="F775" s="4" t="s">
        <v>10</v>
      </c>
      <c r="G775" s="9">
        <v>272.60000000000002</v>
      </c>
    </row>
    <row r="776" spans="4:7" hidden="1" x14ac:dyDescent="0.2">
      <c r="D776" s="5" t="s">
        <v>140</v>
      </c>
      <c r="E776" s="4" t="s">
        <v>7</v>
      </c>
      <c r="F776" s="4" t="s">
        <v>11</v>
      </c>
      <c r="G776" s="9">
        <v>1251.5999999999999</v>
      </c>
    </row>
    <row r="777" spans="4:7" hidden="1" x14ac:dyDescent="0.2">
      <c r="D777" s="5" t="s">
        <v>140</v>
      </c>
      <c r="E777" s="4" t="s">
        <v>7</v>
      </c>
      <c r="F777" s="4" t="s">
        <v>12</v>
      </c>
    </row>
    <row r="778" spans="4:7" hidden="1" x14ac:dyDescent="0.2">
      <c r="D778" s="5" t="s">
        <v>140</v>
      </c>
      <c r="E778" s="4" t="s">
        <v>7</v>
      </c>
      <c r="F778" s="4" t="s">
        <v>38</v>
      </c>
    </row>
    <row r="779" spans="4:7" hidden="1" x14ac:dyDescent="0.2">
      <c r="D779" s="5" t="s">
        <v>140</v>
      </c>
      <c r="E779" s="4" t="s">
        <v>7</v>
      </c>
      <c r="F779" s="4" t="s">
        <v>13</v>
      </c>
      <c r="G779" s="9">
        <v>54431.5</v>
      </c>
    </row>
    <row r="780" spans="4:7" hidden="1" x14ac:dyDescent="0.2">
      <c r="D780" s="5" t="s">
        <v>140</v>
      </c>
      <c r="E780" s="4" t="s">
        <v>7</v>
      </c>
      <c r="F780" s="4" t="s">
        <v>14</v>
      </c>
      <c r="G780" s="9">
        <v>155.30000000000001</v>
      </c>
    </row>
    <row r="781" spans="4:7" hidden="1" x14ac:dyDescent="0.2">
      <c r="D781" s="5" t="s">
        <v>140</v>
      </c>
      <c r="E781" s="4" t="s">
        <v>7</v>
      </c>
      <c r="F781" s="4" t="s">
        <v>39</v>
      </c>
    </row>
    <row r="782" spans="4:7" hidden="1" x14ac:dyDescent="0.2">
      <c r="D782" s="5" t="s">
        <v>140</v>
      </c>
      <c r="E782" s="4" t="s">
        <v>7</v>
      </c>
      <c r="F782" s="4" t="s">
        <v>15</v>
      </c>
      <c r="G782" s="9">
        <v>6</v>
      </c>
    </row>
    <row r="783" spans="4:7" hidden="1" x14ac:dyDescent="0.2">
      <c r="D783" s="5" t="s">
        <v>140</v>
      </c>
      <c r="E783" s="4" t="s">
        <v>7</v>
      </c>
      <c r="F783" s="4" t="s">
        <v>16</v>
      </c>
      <c r="G783" s="9">
        <v>56822.400000000001</v>
      </c>
    </row>
    <row r="784" spans="4:7" hidden="1" x14ac:dyDescent="0.2">
      <c r="D784" s="5" t="s">
        <v>140</v>
      </c>
      <c r="E784" s="4" t="s">
        <v>17</v>
      </c>
      <c r="F784" s="4" t="s">
        <v>27</v>
      </c>
    </row>
    <row r="785" spans="4:7" hidden="1" x14ac:dyDescent="0.2">
      <c r="D785" s="5" t="s">
        <v>140</v>
      </c>
      <c r="E785" s="4" t="s">
        <v>17</v>
      </c>
      <c r="F785" s="4" t="s">
        <v>28</v>
      </c>
      <c r="G785" s="9">
        <v>605.1</v>
      </c>
    </row>
    <row r="786" spans="4:7" hidden="1" x14ac:dyDescent="0.2">
      <c r="D786" s="5" t="s">
        <v>140</v>
      </c>
      <c r="E786" s="4" t="s">
        <v>17</v>
      </c>
      <c r="F786" s="4" t="s">
        <v>18</v>
      </c>
      <c r="G786" s="9">
        <v>1236.4000000000001</v>
      </c>
    </row>
    <row r="787" spans="4:7" hidden="1" x14ac:dyDescent="0.2">
      <c r="D787" s="5" t="s">
        <v>140</v>
      </c>
      <c r="E787" s="4" t="s">
        <v>17</v>
      </c>
      <c r="F787" s="4" t="s">
        <v>29</v>
      </c>
      <c r="G787" s="9">
        <v>4221</v>
      </c>
    </row>
    <row r="788" spans="4:7" hidden="1" x14ac:dyDescent="0.2">
      <c r="D788" s="5" t="s">
        <v>140</v>
      </c>
      <c r="E788" s="4" t="s">
        <v>17</v>
      </c>
      <c r="F788" s="4" t="s">
        <v>19</v>
      </c>
      <c r="G788" s="9">
        <v>4125.1000000000004</v>
      </c>
    </row>
    <row r="789" spans="4:7" hidden="1" x14ac:dyDescent="0.2">
      <c r="D789" s="5" t="s">
        <v>140</v>
      </c>
      <c r="E789" s="4" t="s">
        <v>17</v>
      </c>
      <c r="F789" s="4" t="s">
        <v>20</v>
      </c>
      <c r="G789" s="9">
        <v>3193.3</v>
      </c>
    </row>
    <row r="790" spans="4:7" hidden="1" x14ac:dyDescent="0.2">
      <c r="D790" s="5" t="s">
        <v>140</v>
      </c>
      <c r="E790" s="4" t="s">
        <v>17</v>
      </c>
      <c r="F790" s="4" t="s">
        <v>21</v>
      </c>
      <c r="G790" s="9">
        <v>9979.2999999999993</v>
      </c>
    </row>
    <row r="791" spans="4:7" hidden="1" x14ac:dyDescent="0.2">
      <c r="D791" s="5" t="s">
        <v>140</v>
      </c>
      <c r="E791" s="4" t="s">
        <v>17</v>
      </c>
      <c r="F791" s="4" t="s">
        <v>22</v>
      </c>
      <c r="G791" s="9">
        <v>23360.2</v>
      </c>
    </row>
    <row r="792" spans="4:7" hidden="1" x14ac:dyDescent="0.2">
      <c r="D792" s="5" t="s">
        <v>140</v>
      </c>
      <c r="E792" s="4" t="s">
        <v>141</v>
      </c>
      <c r="G792" s="9">
        <v>357785.7</v>
      </c>
    </row>
    <row r="793" spans="4:7" hidden="1" x14ac:dyDescent="0.2">
      <c r="D793" s="5" t="s">
        <v>142</v>
      </c>
      <c r="E793" s="4" t="s">
        <v>7</v>
      </c>
      <c r="F793" s="4" t="s">
        <v>38</v>
      </c>
    </row>
    <row r="794" spans="4:7" hidden="1" x14ac:dyDescent="0.2">
      <c r="D794" s="5" t="s">
        <v>142</v>
      </c>
      <c r="E794" s="4" t="s">
        <v>7</v>
      </c>
      <c r="F794" s="4" t="s">
        <v>16</v>
      </c>
    </row>
    <row r="795" spans="4:7" hidden="1" x14ac:dyDescent="0.2">
      <c r="D795" s="5" t="s">
        <v>142</v>
      </c>
      <c r="E795" s="4" t="s">
        <v>17</v>
      </c>
      <c r="F795" s="4" t="s">
        <v>18</v>
      </c>
      <c r="G795" s="9">
        <v>0</v>
      </c>
    </row>
    <row r="796" spans="4:7" hidden="1" x14ac:dyDescent="0.2">
      <c r="D796" s="5" t="s">
        <v>142</v>
      </c>
      <c r="E796" s="4" t="s">
        <v>17</v>
      </c>
      <c r="F796" s="4" t="s">
        <v>29</v>
      </c>
      <c r="G796" s="9">
        <v>0</v>
      </c>
    </row>
    <row r="797" spans="4:7" hidden="1" x14ac:dyDescent="0.2">
      <c r="D797" s="5" t="s">
        <v>142</v>
      </c>
      <c r="E797" s="4" t="s">
        <v>17</v>
      </c>
      <c r="F797" s="4" t="s">
        <v>20</v>
      </c>
      <c r="G797" s="9">
        <v>428.5</v>
      </c>
    </row>
    <row r="798" spans="4:7" hidden="1" x14ac:dyDescent="0.2">
      <c r="D798" s="5" t="s">
        <v>142</v>
      </c>
      <c r="E798" s="4" t="s">
        <v>17</v>
      </c>
      <c r="F798" s="4" t="s">
        <v>21</v>
      </c>
      <c r="G798" s="9">
        <v>198.7</v>
      </c>
    </row>
    <row r="799" spans="4:7" hidden="1" x14ac:dyDescent="0.2">
      <c r="D799" s="5" t="s">
        <v>142</v>
      </c>
      <c r="E799" s="4" t="s">
        <v>17</v>
      </c>
      <c r="F799" s="4" t="s">
        <v>22</v>
      </c>
      <c r="G799" s="9">
        <v>627.20000000000005</v>
      </c>
    </row>
    <row r="800" spans="4:7" hidden="1" x14ac:dyDescent="0.2">
      <c r="D800" s="5" t="s">
        <v>142</v>
      </c>
      <c r="E800" s="4" t="s">
        <v>143</v>
      </c>
      <c r="G800" s="9">
        <v>627.20000000000005</v>
      </c>
    </row>
    <row r="801" spans="4:7" hidden="1" x14ac:dyDescent="0.2">
      <c r="D801" s="5" t="s">
        <v>144</v>
      </c>
      <c r="E801" s="4" t="s">
        <v>17</v>
      </c>
      <c r="F801" s="4" t="s">
        <v>18</v>
      </c>
    </row>
    <row r="802" spans="4:7" hidden="1" x14ac:dyDescent="0.2">
      <c r="D802" s="5" t="s">
        <v>144</v>
      </c>
      <c r="E802" s="4" t="s">
        <v>17</v>
      </c>
      <c r="F802" s="4" t="s">
        <v>21</v>
      </c>
      <c r="G802" s="9">
        <v>198</v>
      </c>
    </row>
    <row r="803" spans="4:7" hidden="1" x14ac:dyDescent="0.2">
      <c r="D803" s="5" t="s">
        <v>144</v>
      </c>
      <c r="E803" s="4" t="s">
        <v>17</v>
      </c>
      <c r="F803" s="4" t="s">
        <v>22</v>
      </c>
      <c r="G803" s="9">
        <v>198</v>
      </c>
    </row>
    <row r="804" spans="4:7" hidden="1" x14ac:dyDescent="0.2">
      <c r="D804" s="5" t="s">
        <v>144</v>
      </c>
      <c r="E804" s="4" t="s">
        <v>145</v>
      </c>
      <c r="G804" s="9">
        <v>198</v>
      </c>
    </row>
    <row r="805" spans="4:7" hidden="1" x14ac:dyDescent="0.2">
      <c r="D805" s="5" t="s">
        <v>146</v>
      </c>
      <c r="E805" s="4" t="s">
        <v>2</v>
      </c>
      <c r="F805" s="4" t="s">
        <v>3</v>
      </c>
      <c r="G805" s="9">
        <v>551.1</v>
      </c>
    </row>
    <row r="806" spans="4:7" x14ac:dyDescent="0.2">
      <c r="D806" s="5" t="s">
        <v>146</v>
      </c>
      <c r="E806" s="4" t="s">
        <v>2</v>
      </c>
      <c r="F806" s="4" t="s">
        <v>5</v>
      </c>
      <c r="G806" s="9">
        <v>4145.5</v>
      </c>
    </row>
    <row r="807" spans="4:7" hidden="1" x14ac:dyDescent="0.2">
      <c r="D807" s="5" t="s">
        <v>146</v>
      </c>
      <c r="E807" s="4" t="s">
        <v>2</v>
      </c>
      <c r="F807" s="4" t="s">
        <v>6</v>
      </c>
      <c r="G807" s="9">
        <v>4696.6000000000004</v>
      </c>
    </row>
    <row r="808" spans="4:7" hidden="1" x14ac:dyDescent="0.2">
      <c r="D808" s="5" t="s">
        <v>146</v>
      </c>
      <c r="E808" s="4" t="s">
        <v>7</v>
      </c>
      <c r="F808" s="4" t="s">
        <v>8</v>
      </c>
      <c r="G808" s="9">
        <v>9849.2999999999993</v>
      </c>
    </row>
    <row r="809" spans="4:7" hidden="1" x14ac:dyDescent="0.2">
      <c r="D809" s="5" t="s">
        <v>146</v>
      </c>
      <c r="E809" s="4" t="s">
        <v>7</v>
      </c>
      <c r="F809" s="4" t="s">
        <v>9</v>
      </c>
      <c r="G809" s="9">
        <v>0</v>
      </c>
    </row>
    <row r="810" spans="4:7" hidden="1" x14ac:dyDescent="0.2">
      <c r="D810" s="5" t="s">
        <v>146</v>
      </c>
      <c r="E810" s="4" t="s">
        <v>7</v>
      </c>
      <c r="F810" s="4" t="s">
        <v>36</v>
      </c>
      <c r="G810" s="9">
        <v>4177.3</v>
      </c>
    </row>
    <row r="811" spans="4:7" hidden="1" x14ac:dyDescent="0.2">
      <c r="D811" s="5" t="s">
        <v>146</v>
      </c>
      <c r="E811" s="4" t="s">
        <v>7</v>
      </c>
      <c r="F811" s="4" t="s">
        <v>10</v>
      </c>
      <c r="G811" s="9">
        <v>166.4</v>
      </c>
    </row>
    <row r="812" spans="4:7" hidden="1" x14ac:dyDescent="0.2">
      <c r="D812" s="5" t="s">
        <v>146</v>
      </c>
      <c r="E812" s="4" t="s">
        <v>7</v>
      </c>
      <c r="F812" s="4" t="s">
        <v>11</v>
      </c>
      <c r="G812" s="9">
        <v>5646.8</v>
      </c>
    </row>
    <row r="813" spans="4:7" hidden="1" x14ac:dyDescent="0.2">
      <c r="D813" s="5" t="s">
        <v>146</v>
      </c>
      <c r="E813" s="4" t="s">
        <v>7</v>
      </c>
      <c r="F813" s="4" t="s">
        <v>12</v>
      </c>
      <c r="G813" s="9">
        <v>5331.3</v>
      </c>
    </row>
    <row r="814" spans="4:7" hidden="1" x14ac:dyDescent="0.2">
      <c r="D814" s="5" t="s">
        <v>146</v>
      </c>
      <c r="E814" s="4" t="s">
        <v>7</v>
      </c>
      <c r="F814" s="4" t="s">
        <v>38</v>
      </c>
      <c r="G814" s="9">
        <v>1223.2</v>
      </c>
    </row>
    <row r="815" spans="4:7" hidden="1" x14ac:dyDescent="0.2">
      <c r="D815" s="5" t="s">
        <v>146</v>
      </c>
      <c r="E815" s="4" t="s">
        <v>7</v>
      </c>
      <c r="F815" s="4" t="s">
        <v>13</v>
      </c>
      <c r="G815" s="9">
        <v>2033.6</v>
      </c>
    </row>
    <row r="816" spans="4:7" hidden="1" x14ac:dyDescent="0.2">
      <c r="D816" s="5" t="s">
        <v>146</v>
      </c>
      <c r="E816" s="4" t="s">
        <v>7</v>
      </c>
      <c r="F816" s="4" t="s">
        <v>14</v>
      </c>
      <c r="G816" s="9">
        <v>2</v>
      </c>
    </row>
    <row r="817" spans="4:7" hidden="1" x14ac:dyDescent="0.2">
      <c r="D817" s="5" t="s">
        <v>146</v>
      </c>
      <c r="E817" s="4" t="s">
        <v>7</v>
      </c>
      <c r="F817" s="4" t="s">
        <v>39</v>
      </c>
    </row>
    <row r="818" spans="4:7" hidden="1" x14ac:dyDescent="0.2">
      <c r="D818" s="5" t="s">
        <v>146</v>
      </c>
      <c r="E818" s="4" t="s">
        <v>7</v>
      </c>
      <c r="F818" s="4" t="s">
        <v>15</v>
      </c>
      <c r="G818" s="9">
        <v>788.2</v>
      </c>
    </row>
    <row r="819" spans="4:7" hidden="1" x14ac:dyDescent="0.2">
      <c r="D819" s="5" t="s">
        <v>146</v>
      </c>
      <c r="E819" s="4" t="s">
        <v>7</v>
      </c>
      <c r="F819" s="4" t="s">
        <v>16</v>
      </c>
      <c r="G819" s="9">
        <v>29218.1</v>
      </c>
    </row>
    <row r="820" spans="4:7" hidden="1" x14ac:dyDescent="0.2">
      <c r="D820" s="5" t="s">
        <v>146</v>
      </c>
      <c r="E820" s="4" t="s">
        <v>17</v>
      </c>
      <c r="F820" s="4" t="s">
        <v>27</v>
      </c>
      <c r="G820" s="9">
        <v>40.6</v>
      </c>
    </row>
    <row r="821" spans="4:7" hidden="1" x14ac:dyDescent="0.2">
      <c r="D821" s="5" t="s">
        <v>146</v>
      </c>
      <c r="E821" s="4" t="s">
        <v>17</v>
      </c>
      <c r="F821" s="4" t="s">
        <v>28</v>
      </c>
    </row>
    <row r="822" spans="4:7" hidden="1" x14ac:dyDescent="0.2">
      <c r="D822" s="5" t="s">
        <v>146</v>
      </c>
      <c r="E822" s="4" t="s">
        <v>17</v>
      </c>
      <c r="F822" s="4" t="s">
        <v>18</v>
      </c>
      <c r="G822" s="9">
        <v>2094.1999999999998</v>
      </c>
    </row>
    <row r="823" spans="4:7" hidden="1" x14ac:dyDescent="0.2">
      <c r="D823" s="5" t="s">
        <v>146</v>
      </c>
      <c r="E823" s="4" t="s">
        <v>17</v>
      </c>
      <c r="F823" s="4" t="s">
        <v>29</v>
      </c>
      <c r="G823" s="9">
        <v>2710.7</v>
      </c>
    </row>
    <row r="824" spans="4:7" hidden="1" x14ac:dyDescent="0.2">
      <c r="D824" s="5" t="s">
        <v>146</v>
      </c>
      <c r="E824" s="4" t="s">
        <v>17</v>
      </c>
      <c r="F824" s="4" t="s">
        <v>19</v>
      </c>
      <c r="G824" s="9">
        <v>15897.7</v>
      </c>
    </row>
    <row r="825" spans="4:7" hidden="1" x14ac:dyDescent="0.2">
      <c r="D825" s="5" t="s">
        <v>146</v>
      </c>
      <c r="E825" s="4" t="s">
        <v>17</v>
      </c>
      <c r="F825" s="4" t="s">
        <v>20</v>
      </c>
      <c r="G825" s="9">
        <v>1731.7</v>
      </c>
    </row>
    <row r="826" spans="4:7" hidden="1" x14ac:dyDescent="0.2">
      <c r="D826" s="5" t="s">
        <v>146</v>
      </c>
      <c r="E826" s="4" t="s">
        <v>17</v>
      </c>
      <c r="F826" s="4" t="s">
        <v>21</v>
      </c>
      <c r="G826" s="9">
        <v>27397.599999999999</v>
      </c>
    </row>
    <row r="827" spans="4:7" hidden="1" x14ac:dyDescent="0.2">
      <c r="D827" s="5" t="s">
        <v>146</v>
      </c>
      <c r="E827" s="4" t="s">
        <v>17</v>
      </c>
      <c r="F827" s="4" t="s">
        <v>22</v>
      </c>
      <c r="G827" s="9">
        <v>49872.5</v>
      </c>
    </row>
    <row r="828" spans="4:7" hidden="1" x14ac:dyDescent="0.2">
      <c r="D828" s="5" t="s">
        <v>146</v>
      </c>
      <c r="E828" s="4" t="s">
        <v>147</v>
      </c>
      <c r="G828" s="9">
        <v>83787.199999999997</v>
      </c>
    </row>
    <row r="829" spans="4:7" x14ac:dyDescent="0.2">
      <c r="D829" s="5" t="s">
        <v>148</v>
      </c>
      <c r="E829" s="4" t="s">
        <v>2</v>
      </c>
      <c r="F829" s="4" t="s">
        <v>5</v>
      </c>
    </row>
    <row r="830" spans="4:7" hidden="1" x14ac:dyDescent="0.2">
      <c r="D830" s="5" t="s">
        <v>148</v>
      </c>
      <c r="E830" s="4" t="s">
        <v>2</v>
      </c>
      <c r="F830" s="4" t="s">
        <v>6</v>
      </c>
    </row>
    <row r="831" spans="4:7" hidden="1" x14ac:dyDescent="0.2">
      <c r="D831" s="5" t="s">
        <v>148</v>
      </c>
      <c r="E831" s="4" t="s">
        <v>7</v>
      </c>
      <c r="F831" s="4" t="s">
        <v>10</v>
      </c>
    </row>
    <row r="832" spans="4:7" hidden="1" x14ac:dyDescent="0.2">
      <c r="D832" s="5" t="s">
        <v>148</v>
      </c>
      <c r="E832" s="4" t="s">
        <v>7</v>
      </c>
      <c r="F832" s="4" t="s">
        <v>11</v>
      </c>
    </row>
    <row r="833" spans="4:7" hidden="1" x14ac:dyDescent="0.2">
      <c r="D833" s="5" t="s">
        <v>148</v>
      </c>
      <c r="E833" s="4" t="s">
        <v>7</v>
      </c>
      <c r="F833" s="4" t="s">
        <v>13</v>
      </c>
    </row>
    <row r="834" spans="4:7" hidden="1" x14ac:dyDescent="0.2">
      <c r="D834" s="5" t="s">
        <v>148</v>
      </c>
      <c r="E834" s="4" t="s">
        <v>7</v>
      </c>
      <c r="F834" s="4" t="s">
        <v>39</v>
      </c>
    </row>
    <row r="835" spans="4:7" hidden="1" x14ac:dyDescent="0.2">
      <c r="D835" s="5" t="s">
        <v>148</v>
      </c>
      <c r="E835" s="4" t="s">
        <v>7</v>
      </c>
      <c r="F835" s="4" t="s">
        <v>16</v>
      </c>
    </row>
    <row r="836" spans="4:7" hidden="1" x14ac:dyDescent="0.2">
      <c r="D836" s="5" t="s">
        <v>148</v>
      </c>
      <c r="E836" s="4" t="s">
        <v>17</v>
      </c>
      <c r="F836" s="4" t="s">
        <v>18</v>
      </c>
    </row>
    <row r="837" spans="4:7" hidden="1" x14ac:dyDescent="0.2">
      <c r="D837" s="5" t="s">
        <v>148</v>
      </c>
      <c r="E837" s="4" t="s">
        <v>17</v>
      </c>
      <c r="F837" s="4" t="s">
        <v>19</v>
      </c>
    </row>
    <row r="838" spans="4:7" hidden="1" x14ac:dyDescent="0.2">
      <c r="D838" s="5" t="s">
        <v>148</v>
      </c>
      <c r="E838" s="4" t="s">
        <v>17</v>
      </c>
      <c r="F838" s="4" t="s">
        <v>21</v>
      </c>
    </row>
    <row r="839" spans="4:7" hidden="1" x14ac:dyDescent="0.2">
      <c r="D839" s="5" t="s">
        <v>148</v>
      </c>
      <c r="E839" s="4" t="s">
        <v>17</v>
      </c>
      <c r="F839" s="4" t="s">
        <v>22</v>
      </c>
    </row>
    <row r="840" spans="4:7" hidden="1" x14ac:dyDescent="0.2">
      <c r="D840" s="5" t="s">
        <v>148</v>
      </c>
      <c r="E840" s="4" t="s">
        <v>149</v>
      </c>
    </row>
    <row r="841" spans="4:7" hidden="1" x14ac:dyDescent="0.2">
      <c r="D841" s="5" t="s">
        <v>150</v>
      </c>
      <c r="E841" s="4" t="s">
        <v>17</v>
      </c>
      <c r="F841" s="4" t="s">
        <v>29</v>
      </c>
      <c r="G841" s="9">
        <v>266</v>
      </c>
    </row>
    <row r="842" spans="4:7" hidden="1" x14ac:dyDescent="0.2">
      <c r="D842" s="5" t="s">
        <v>150</v>
      </c>
      <c r="E842" s="4" t="s">
        <v>17</v>
      </c>
      <c r="F842" s="4" t="s">
        <v>20</v>
      </c>
      <c r="G842" s="9">
        <v>2276.4</v>
      </c>
    </row>
    <row r="843" spans="4:7" hidden="1" x14ac:dyDescent="0.2">
      <c r="D843" s="5" t="s">
        <v>150</v>
      </c>
      <c r="E843" s="4" t="s">
        <v>17</v>
      </c>
      <c r="F843" s="4" t="s">
        <v>21</v>
      </c>
      <c r="G843" s="9">
        <v>1.3</v>
      </c>
    </row>
    <row r="844" spans="4:7" hidden="1" x14ac:dyDescent="0.2">
      <c r="D844" s="5" t="s">
        <v>150</v>
      </c>
      <c r="E844" s="4" t="s">
        <v>17</v>
      </c>
      <c r="F844" s="4" t="s">
        <v>22</v>
      </c>
      <c r="G844" s="9">
        <v>2543.6999999999998</v>
      </c>
    </row>
    <row r="845" spans="4:7" hidden="1" x14ac:dyDescent="0.2">
      <c r="D845" s="5" t="s">
        <v>150</v>
      </c>
      <c r="E845" s="4" t="s">
        <v>151</v>
      </c>
      <c r="G845" s="9">
        <v>2543.6999999999998</v>
      </c>
    </row>
    <row r="846" spans="4:7" hidden="1" x14ac:dyDescent="0.2">
      <c r="D846" s="5" t="s">
        <v>152</v>
      </c>
      <c r="E846" s="4" t="s">
        <v>2</v>
      </c>
      <c r="F846" s="4" t="s">
        <v>3</v>
      </c>
    </row>
    <row r="847" spans="4:7" hidden="1" x14ac:dyDescent="0.2">
      <c r="D847" s="5" t="s">
        <v>152</v>
      </c>
      <c r="E847" s="4" t="s">
        <v>2</v>
      </c>
      <c r="F847" s="4" t="s">
        <v>6</v>
      </c>
    </row>
    <row r="848" spans="4:7" hidden="1" x14ac:dyDescent="0.2">
      <c r="D848" s="5" t="s">
        <v>152</v>
      </c>
      <c r="E848" s="4" t="s">
        <v>7</v>
      </c>
      <c r="F848" s="4" t="s">
        <v>8</v>
      </c>
    </row>
    <row r="849" spans="4:7" hidden="1" x14ac:dyDescent="0.2">
      <c r="D849" s="5" t="s">
        <v>152</v>
      </c>
      <c r="E849" s="4" t="s">
        <v>7</v>
      </c>
      <c r="F849" s="4" t="s">
        <v>9</v>
      </c>
    </row>
    <row r="850" spans="4:7" hidden="1" x14ac:dyDescent="0.2">
      <c r="D850" s="5" t="s">
        <v>152</v>
      </c>
      <c r="E850" s="4" t="s">
        <v>7</v>
      </c>
      <c r="F850" s="4" t="s">
        <v>36</v>
      </c>
      <c r="G850" s="9">
        <v>1932.1</v>
      </c>
    </row>
    <row r="851" spans="4:7" hidden="1" x14ac:dyDescent="0.2">
      <c r="D851" s="5" t="s">
        <v>152</v>
      </c>
      <c r="E851" s="4" t="s">
        <v>7</v>
      </c>
      <c r="F851" s="4" t="s">
        <v>37</v>
      </c>
      <c r="G851" s="9">
        <v>2378.6</v>
      </c>
    </row>
    <row r="852" spans="4:7" hidden="1" x14ac:dyDescent="0.2">
      <c r="D852" s="5" t="s">
        <v>152</v>
      </c>
      <c r="E852" s="4" t="s">
        <v>7</v>
      </c>
      <c r="F852" s="4" t="s">
        <v>10</v>
      </c>
      <c r="G852" s="9">
        <v>256.2</v>
      </c>
    </row>
    <row r="853" spans="4:7" hidden="1" x14ac:dyDescent="0.2">
      <c r="D853" s="5" t="s">
        <v>152</v>
      </c>
      <c r="E853" s="4" t="s">
        <v>7</v>
      </c>
      <c r="F853" s="4" t="s">
        <v>11</v>
      </c>
      <c r="G853" s="9">
        <v>1855.8</v>
      </c>
    </row>
    <row r="854" spans="4:7" hidden="1" x14ac:dyDescent="0.2">
      <c r="D854" s="5" t="s">
        <v>152</v>
      </c>
      <c r="E854" s="4" t="s">
        <v>7</v>
      </c>
      <c r="F854" s="4" t="s">
        <v>12</v>
      </c>
      <c r="G854" s="9">
        <v>6234.9</v>
      </c>
    </row>
    <row r="855" spans="4:7" hidden="1" x14ac:dyDescent="0.2">
      <c r="D855" s="5" t="s">
        <v>152</v>
      </c>
      <c r="E855" s="4" t="s">
        <v>7</v>
      </c>
      <c r="F855" s="4" t="s">
        <v>38</v>
      </c>
      <c r="G855" s="9">
        <v>0</v>
      </c>
    </row>
    <row r="856" spans="4:7" hidden="1" x14ac:dyDescent="0.2">
      <c r="D856" s="5" t="s">
        <v>152</v>
      </c>
      <c r="E856" s="4" t="s">
        <v>7</v>
      </c>
      <c r="F856" s="4" t="s">
        <v>39</v>
      </c>
      <c r="G856" s="9">
        <v>51.7</v>
      </c>
    </row>
    <row r="857" spans="4:7" hidden="1" x14ac:dyDescent="0.2">
      <c r="D857" s="5" t="s">
        <v>152</v>
      </c>
      <c r="E857" s="4" t="s">
        <v>7</v>
      </c>
      <c r="F857" s="4" t="s">
        <v>15</v>
      </c>
      <c r="G857" s="9">
        <v>154.5</v>
      </c>
    </row>
    <row r="858" spans="4:7" hidden="1" x14ac:dyDescent="0.2">
      <c r="D858" s="5" t="s">
        <v>152</v>
      </c>
      <c r="E858" s="4" t="s">
        <v>7</v>
      </c>
      <c r="F858" s="4" t="s">
        <v>16</v>
      </c>
      <c r="G858" s="9">
        <v>12863.8</v>
      </c>
    </row>
    <row r="859" spans="4:7" hidden="1" x14ac:dyDescent="0.2">
      <c r="D859" s="5" t="s">
        <v>152</v>
      </c>
      <c r="E859" s="4" t="s">
        <v>17</v>
      </c>
      <c r="F859" s="4" t="s">
        <v>18</v>
      </c>
      <c r="G859" s="9">
        <v>89.1</v>
      </c>
    </row>
    <row r="860" spans="4:7" hidden="1" x14ac:dyDescent="0.2">
      <c r="D860" s="5" t="s">
        <v>152</v>
      </c>
      <c r="E860" s="4" t="s">
        <v>17</v>
      </c>
      <c r="F860" s="4" t="s">
        <v>19</v>
      </c>
      <c r="G860" s="9">
        <v>0</v>
      </c>
    </row>
    <row r="861" spans="4:7" hidden="1" x14ac:dyDescent="0.2">
      <c r="D861" s="5" t="s">
        <v>152</v>
      </c>
      <c r="E861" s="4" t="s">
        <v>17</v>
      </c>
      <c r="F861" s="4" t="s">
        <v>20</v>
      </c>
    </row>
    <row r="862" spans="4:7" hidden="1" x14ac:dyDescent="0.2">
      <c r="D862" s="5" t="s">
        <v>152</v>
      </c>
      <c r="E862" s="4" t="s">
        <v>17</v>
      </c>
      <c r="F862" s="4" t="s">
        <v>21</v>
      </c>
      <c r="G862" s="9">
        <v>17.2</v>
      </c>
    </row>
    <row r="863" spans="4:7" hidden="1" x14ac:dyDescent="0.2">
      <c r="D863" s="5" t="s">
        <v>152</v>
      </c>
      <c r="E863" s="4" t="s">
        <v>17</v>
      </c>
      <c r="F863" s="4" t="s">
        <v>22</v>
      </c>
      <c r="G863" s="9">
        <v>106.3</v>
      </c>
    </row>
    <row r="864" spans="4:7" hidden="1" x14ac:dyDescent="0.2">
      <c r="D864" s="5" t="s">
        <v>152</v>
      </c>
      <c r="E864" s="4" t="s">
        <v>153</v>
      </c>
      <c r="G864" s="9">
        <v>12970.1</v>
      </c>
    </row>
    <row r="865" spans="4:7" hidden="1" x14ac:dyDescent="0.2">
      <c r="D865" s="5" t="s">
        <v>154</v>
      </c>
      <c r="E865" s="4" t="s">
        <v>7</v>
      </c>
      <c r="F865" s="4" t="s">
        <v>13</v>
      </c>
      <c r="G865" s="9">
        <v>97.1</v>
      </c>
    </row>
    <row r="866" spans="4:7" hidden="1" x14ac:dyDescent="0.2">
      <c r="D866" s="5" t="s">
        <v>154</v>
      </c>
      <c r="E866" s="4" t="s">
        <v>7</v>
      </c>
      <c r="F866" s="4" t="s">
        <v>16</v>
      </c>
      <c r="G866" s="9">
        <v>97.1</v>
      </c>
    </row>
    <row r="867" spans="4:7" hidden="1" x14ac:dyDescent="0.2">
      <c r="D867" s="5" t="s">
        <v>154</v>
      </c>
      <c r="E867" s="4" t="s">
        <v>17</v>
      </c>
      <c r="F867" s="4" t="s">
        <v>18</v>
      </c>
      <c r="G867" s="9">
        <v>0</v>
      </c>
    </row>
    <row r="868" spans="4:7" hidden="1" x14ac:dyDescent="0.2">
      <c r="D868" s="5" t="s">
        <v>154</v>
      </c>
      <c r="E868" s="4" t="s">
        <v>17</v>
      </c>
      <c r="F868" s="4" t="s">
        <v>22</v>
      </c>
      <c r="G868" s="9">
        <v>0</v>
      </c>
    </row>
    <row r="869" spans="4:7" hidden="1" x14ac:dyDescent="0.2">
      <c r="D869" s="5" t="s">
        <v>154</v>
      </c>
      <c r="E869" s="4" t="s">
        <v>155</v>
      </c>
      <c r="G869" s="9">
        <v>97.1</v>
      </c>
    </row>
    <row r="870" spans="4:7" hidden="1" x14ac:dyDescent="0.2">
      <c r="D870" s="5" t="s">
        <v>156</v>
      </c>
      <c r="E870" s="4" t="s">
        <v>2</v>
      </c>
      <c r="F870" s="4" t="s">
        <v>3</v>
      </c>
      <c r="G870" s="9">
        <v>163100.29999999999</v>
      </c>
    </row>
    <row r="871" spans="4:7" hidden="1" x14ac:dyDescent="0.2">
      <c r="D871" s="5" t="s">
        <v>156</v>
      </c>
      <c r="E871" s="4" t="s">
        <v>2</v>
      </c>
      <c r="F871" s="4" t="s">
        <v>33</v>
      </c>
      <c r="G871" s="9">
        <v>0</v>
      </c>
    </row>
    <row r="872" spans="4:7" hidden="1" x14ac:dyDescent="0.2">
      <c r="D872" s="5" t="s">
        <v>156</v>
      </c>
      <c r="E872" s="4" t="s">
        <v>2</v>
      </c>
      <c r="F872" s="4" t="s">
        <v>4</v>
      </c>
      <c r="G872" s="9">
        <v>29.9</v>
      </c>
    </row>
    <row r="873" spans="4:7" x14ac:dyDescent="0.2">
      <c r="D873" s="5" t="s">
        <v>156</v>
      </c>
      <c r="E873" s="4" t="s">
        <v>2</v>
      </c>
      <c r="F873" s="4" t="s">
        <v>5</v>
      </c>
      <c r="G873" s="9">
        <v>46939.8</v>
      </c>
    </row>
    <row r="874" spans="4:7" hidden="1" x14ac:dyDescent="0.2">
      <c r="D874" s="5" t="s">
        <v>156</v>
      </c>
      <c r="E874" s="4" t="s">
        <v>2</v>
      </c>
      <c r="F874" s="4" t="s">
        <v>6</v>
      </c>
      <c r="G874" s="9">
        <v>210070</v>
      </c>
    </row>
    <row r="875" spans="4:7" hidden="1" x14ac:dyDescent="0.2">
      <c r="D875" s="5" t="s">
        <v>156</v>
      </c>
      <c r="E875" s="4" t="s">
        <v>7</v>
      </c>
      <c r="F875" s="4" t="s">
        <v>8</v>
      </c>
      <c r="G875" s="9">
        <v>63211.5</v>
      </c>
    </row>
    <row r="876" spans="4:7" hidden="1" x14ac:dyDescent="0.2">
      <c r="D876" s="5" t="s">
        <v>156</v>
      </c>
      <c r="E876" s="4" t="s">
        <v>7</v>
      </c>
      <c r="F876" s="4" t="s">
        <v>9</v>
      </c>
      <c r="G876" s="9">
        <v>10604.4</v>
      </c>
    </row>
    <row r="877" spans="4:7" hidden="1" x14ac:dyDescent="0.2">
      <c r="D877" s="5" t="s">
        <v>156</v>
      </c>
      <c r="E877" s="4" t="s">
        <v>7</v>
      </c>
      <c r="F877" s="4" t="s">
        <v>36</v>
      </c>
      <c r="G877" s="9">
        <v>242769</v>
      </c>
    </row>
    <row r="878" spans="4:7" hidden="1" x14ac:dyDescent="0.2">
      <c r="D878" s="5" t="s">
        <v>156</v>
      </c>
      <c r="E878" s="4" t="s">
        <v>7</v>
      </c>
      <c r="F878" s="4" t="s">
        <v>37</v>
      </c>
      <c r="G878" s="9">
        <v>1412.3</v>
      </c>
    </row>
    <row r="879" spans="4:7" hidden="1" x14ac:dyDescent="0.2">
      <c r="D879" s="5" t="s">
        <v>156</v>
      </c>
      <c r="E879" s="4" t="s">
        <v>7</v>
      </c>
      <c r="F879" s="4" t="s">
        <v>10</v>
      </c>
      <c r="G879" s="9">
        <v>720.4</v>
      </c>
    </row>
    <row r="880" spans="4:7" hidden="1" x14ac:dyDescent="0.2">
      <c r="D880" s="5" t="s">
        <v>156</v>
      </c>
      <c r="E880" s="4" t="s">
        <v>7</v>
      </c>
      <c r="F880" s="4" t="s">
        <v>11</v>
      </c>
      <c r="G880" s="9">
        <v>11862.2</v>
      </c>
    </row>
    <row r="881" spans="4:7" hidden="1" x14ac:dyDescent="0.2">
      <c r="D881" s="5" t="s">
        <v>156</v>
      </c>
      <c r="E881" s="4" t="s">
        <v>7</v>
      </c>
      <c r="F881" s="4" t="s">
        <v>12</v>
      </c>
      <c r="G881" s="9">
        <v>3606.9</v>
      </c>
    </row>
    <row r="882" spans="4:7" hidden="1" x14ac:dyDescent="0.2">
      <c r="D882" s="5" t="s">
        <v>156</v>
      </c>
      <c r="E882" s="4" t="s">
        <v>7</v>
      </c>
      <c r="F882" s="4" t="s">
        <v>38</v>
      </c>
      <c r="G882" s="9">
        <v>41519.599999999999</v>
      </c>
    </row>
    <row r="883" spans="4:7" hidden="1" x14ac:dyDescent="0.2">
      <c r="D883" s="5" t="s">
        <v>156</v>
      </c>
      <c r="E883" s="4" t="s">
        <v>7</v>
      </c>
      <c r="F883" s="4" t="s">
        <v>13</v>
      </c>
      <c r="G883" s="9">
        <v>3138</v>
      </c>
    </row>
    <row r="884" spans="4:7" hidden="1" x14ac:dyDescent="0.2">
      <c r="D884" s="5" t="s">
        <v>156</v>
      </c>
      <c r="E884" s="4" t="s">
        <v>7</v>
      </c>
      <c r="F884" s="4" t="s">
        <v>14</v>
      </c>
      <c r="G884" s="9">
        <v>1742.7</v>
      </c>
    </row>
    <row r="885" spans="4:7" hidden="1" x14ac:dyDescent="0.2">
      <c r="D885" s="5" t="s">
        <v>156</v>
      </c>
      <c r="E885" s="4" t="s">
        <v>7</v>
      </c>
      <c r="F885" s="4" t="s">
        <v>39</v>
      </c>
      <c r="G885" s="9">
        <v>1266.9000000000001</v>
      </c>
    </row>
    <row r="886" spans="4:7" hidden="1" x14ac:dyDescent="0.2">
      <c r="D886" s="5" t="s">
        <v>156</v>
      </c>
      <c r="E886" s="4" t="s">
        <v>7</v>
      </c>
      <c r="F886" s="4" t="s">
        <v>15</v>
      </c>
      <c r="G886" s="9">
        <v>1020.8</v>
      </c>
    </row>
    <row r="887" spans="4:7" hidden="1" x14ac:dyDescent="0.2">
      <c r="D887" s="5" t="s">
        <v>156</v>
      </c>
      <c r="E887" s="4" t="s">
        <v>7</v>
      </c>
      <c r="F887" s="4" t="s">
        <v>16</v>
      </c>
      <c r="G887" s="9">
        <v>382874.7</v>
      </c>
    </row>
    <row r="888" spans="4:7" hidden="1" x14ac:dyDescent="0.2">
      <c r="D888" s="5" t="s">
        <v>156</v>
      </c>
      <c r="E888" s="4" t="s">
        <v>17</v>
      </c>
      <c r="F888" s="4" t="s">
        <v>27</v>
      </c>
      <c r="G888" s="9">
        <v>1523.3</v>
      </c>
    </row>
    <row r="889" spans="4:7" hidden="1" x14ac:dyDescent="0.2">
      <c r="D889" s="5" t="s">
        <v>156</v>
      </c>
      <c r="E889" s="4" t="s">
        <v>17</v>
      </c>
      <c r="F889" s="4" t="s">
        <v>28</v>
      </c>
      <c r="G889" s="9">
        <v>0</v>
      </c>
    </row>
    <row r="890" spans="4:7" hidden="1" x14ac:dyDescent="0.2">
      <c r="D890" s="5" t="s">
        <v>156</v>
      </c>
      <c r="E890" s="4" t="s">
        <v>17</v>
      </c>
      <c r="F890" s="4" t="s">
        <v>18</v>
      </c>
      <c r="G890" s="9">
        <v>13408.5</v>
      </c>
    </row>
    <row r="891" spans="4:7" hidden="1" x14ac:dyDescent="0.2">
      <c r="D891" s="5" t="s">
        <v>156</v>
      </c>
      <c r="E891" s="4" t="s">
        <v>17</v>
      </c>
      <c r="F891" s="4" t="s">
        <v>29</v>
      </c>
      <c r="G891" s="9">
        <v>21526.2</v>
      </c>
    </row>
    <row r="892" spans="4:7" hidden="1" x14ac:dyDescent="0.2">
      <c r="D892" s="5" t="s">
        <v>156</v>
      </c>
      <c r="E892" s="4" t="s">
        <v>17</v>
      </c>
      <c r="F892" s="4" t="s">
        <v>19</v>
      </c>
      <c r="G892" s="9">
        <v>4892.3</v>
      </c>
    </row>
    <row r="893" spans="4:7" hidden="1" x14ac:dyDescent="0.2">
      <c r="D893" s="5" t="s">
        <v>156</v>
      </c>
      <c r="E893" s="4" t="s">
        <v>17</v>
      </c>
      <c r="F893" s="4" t="s">
        <v>20</v>
      </c>
      <c r="G893" s="9">
        <v>13786.3</v>
      </c>
    </row>
    <row r="894" spans="4:7" hidden="1" x14ac:dyDescent="0.2">
      <c r="D894" s="5" t="s">
        <v>156</v>
      </c>
      <c r="E894" s="4" t="s">
        <v>17</v>
      </c>
      <c r="F894" s="4" t="s">
        <v>21</v>
      </c>
      <c r="G894" s="9">
        <v>4064.7</v>
      </c>
    </row>
    <row r="895" spans="4:7" hidden="1" x14ac:dyDescent="0.2">
      <c r="D895" s="5" t="s">
        <v>156</v>
      </c>
      <c r="E895" s="4" t="s">
        <v>17</v>
      </c>
      <c r="F895" s="4" t="s">
        <v>22</v>
      </c>
      <c r="G895" s="9">
        <v>59201.3</v>
      </c>
    </row>
    <row r="896" spans="4:7" hidden="1" x14ac:dyDescent="0.2">
      <c r="D896" s="5" t="s">
        <v>156</v>
      </c>
      <c r="E896" s="4" t="s">
        <v>157</v>
      </c>
      <c r="G896" s="9">
        <v>652146</v>
      </c>
    </row>
    <row r="897" spans="4:7" hidden="1" x14ac:dyDescent="0.2">
      <c r="D897" s="5" t="s">
        <v>158</v>
      </c>
      <c r="E897" s="4" t="s">
        <v>17</v>
      </c>
      <c r="F897" s="4" t="s">
        <v>18</v>
      </c>
    </row>
    <row r="898" spans="4:7" hidden="1" x14ac:dyDescent="0.2">
      <c r="D898" s="5" t="s">
        <v>158</v>
      </c>
      <c r="E898" s="4" t="s">
        <v>17</v>
      </c>
      <c r="F898" s="4" t="s">
        <v>20</v>
      </c>
      <c r="G898" s="9">
        <v>0</v>
      </c>
    </row>
    <row r="899" spans="4:7" hidden="1" x14ac:dyDescent="0.2">
      <c r="D899" s="5" t="s">
        <v>158</v>
      </c>
      <c r="E899" s="4" t="s">
        <v>17</v>
      </c>
      <c r="F899" s="4" t="s">
        <v>21</v>
      </c>
      <c r="G899" s="9">
        <v>10.4</v>
      </c>
    </row>
    <row r="900" spans="4:7" hidden="1" x14ac:dyDescent="0.2">
      <c r="D900" s="5" t="s">
        <v>158</v>
      </c>
      <c r="E900" s="4" t="s">
        <v>17</v>
      </c>
      <c r="F900" s="4" t="s">
        <v>22</v>
      </c>
      <c r="G900" s="9">
        <v>10.4</v>
      </c>
    </row>
    <row r="901" spans="4:7" hidden="1" x14ac:dyDescent="0.2">
      <c r="D901" s="5" t="s">
        <v>158</v>
      </c>
      <c r="E901" s="4" t="s">
        <v>25</v>
      </c>
      <c r="G901" s="9">
        <v>10.4</v>
      </c>
    </row>
    <row r="902" spans="4:7" x14ac:dyDescent="0.2">
      <c r="D902" s="5" t="s">
        <v>159</v>
      </c>
      <c r="E902" s="4" t="s">
        <v>2</v>
      </c>
      <c r="F902" s="4" t="s">
        <v>5</v>
      </c>
    </row>
    <row r="903" spans="4:7" hidden="1" x14ac:dyDescent="0.2">
      <c r="D903" s="5" t="s">
        <v>159</v>
      </c>
      <c r="E903" s="4" t="s">
        <v>2</v>
      </c>
      <c r="F903" s="4" t="s">
        <v>6</v>
      </c>
    </row>
    <row r="904" spans="4:7" hidden="1" x14ac:dyDescent="0.2">
      <c r="D904" s="5" t="s">
        <v>159</v>
      </c>
      <c r="E904" s="4" t="s">
        <v>7</v>
      </c>
      <c r="F904" s="4" t="s">
        <v>9</v>
      </c>
    </row>
    <row r="905" spans="4:7" hidden="1" x14ac:dyDescent="0.2">
      <c r="D905" s="5" t="s">
        <v>159</v>
      </c>
      <c r="E905" s="4" t="s">
        <v>7</v>
      </c>
      <c r="F905" s="4" t="s">
        <v>10</v>
      </c>
    </row>
    <row r="906" spans="4:7" hidden="1" x14ac:dyDescent="0.2">
      <c r="D906" s="5" t="s">
        <v>159</v>
      </c>
      <c r="E906" s="4" t="s">
        <v>7</v>
      </c>
      <c r="F906" s="4" t="s">
        <v>16</v>
      </c>
    </row>
    <row r="907" spans="4:7" hidden="1" x14ac:dyDescent="0.2">
      <c r="D907" s="5" t="s">
        <v>159</v>
      </c>
      <c r="E907" s="4" t="s">
        <v>17</v>
      </c>
      <c r="F907" s="4" t="s">
        <v>18</v>
      </c>
      <c r="G907" s="9">
        <v>5.7</v>
      </c>
    </row>
    <row r="908" spans="4:7" hidden="1" x14ac:dyDescent="0.2">
      <c r="D908" s="5" t="s">
        <v>159</v>
      </c>
      <c r="E908" s="4" t="s">
        <v>17</v>
      </c>
      <c r="F908" s="4" t="s">
        <v>29</v>
      </c>
      <c r="G908" s="9">
        <v>0</v>
      </c>
    </row>
    <row r="909" spans="4:7" hidden="1" x14ac:dyDescent="0.2">
      <c r="D909" s="5" t="s">
        <v>159</v>
      </c>
      <c r="E909" s="4" t="s">
        <v>17</v>
      </c>
      <c r="F909" s="4" t="s">
        <v>20</v>
      </c>
      <c r="G909" s="9">
        <v>130.6</v>
      </c>
    </row>
    <row r="910" spans="4:7" hidden="1" x14ac:dyDescent="0.2">
      <c r="D910" s="5" t="s">
        <v>159</v>
      </c>
      <c r="E910" s="4" t="s">
        <v>17</v>
      </c>
      <c r="F910" s="4" t="s">
        <v>21</v>
      </c>
      <c r="G910" s="9">
        <v>0</v>
      </c>
    </row>
    <row r="911" spans="4:7" hidden="1" x14ac:dyDescent="0.2">
      <c r="D911" s="5" t="s">
        <v>159</v>
      </c>
      <c r="E911" s="4" t="s">
        <v>17</v>
      </c>
      <c r="F911" s="4" t="s">
        <v>22</v>
      </c>
      <c r="G911" s="9">
        <v>136.30000000000001</v>
      </c>
    </row>
    <row r="912" spans="4:7" hidden="1" x14ac:dyDescent="0.2">
      <c r="D912" s="5" t="s">
        <v>159</v>
      </c>
      <c r="E912" s="4" t="s">
        <v>25</v>
      </c>
      <c r="G912" s="9">
        <v>136.30000000000001</v>
      </c>
    </row>
    <row r="913" spans="4:7" hidden="1" x14ac:dyDescent="0.2">
      <c r="D913" s="5" t="s">
        <v>160</v>
      </c>
      <c r="E913" s="4" t="s">
        <v>17</v>
      </c>
      <c r="F913" s="4" t="s">
        <v>18</v>
      </c>
    </row>
    <row r="914" spans="4:7" hidden="1" x14ac:dyDescent="0.2">
      <c r="D914" s="5" t="s">
        <v>160</v>
      </c>
      <c r="E914" s="4" t="s">
        <v>17</v>
      </c>
      <c r="F914" s="4" t="s">
        <v>22</v>
      </c>
    </row>
    <row r="915" spans="4:7" hidden="1" x14ac:dyDescent="0.2">
      <c r="D915" s="5" t="s">
        <v>160</v>
      </c>
      <c r="E915" s="4" t="s">
        <v>161</v>
      </c>
    </row>
    <row r="916" spans="4:7" hidden="1" x14ac:dyDescent="0.2">
      <c r="D916" s="5" t="s">
        <v>162</v>
      </c>
      <c r="E916" s="4" t="s">
        <v>2</v>
      </c>
      <c r="F916" s="4" t="s">
        <v>3</v>
      </c>
      <c r="G916" s="9">
        <v>46531.5</v>
      </c>
    </row>
    <row r="917" spans="4:7" hidden="1" x14ac:dyDescent="0.2">
      <c r="D917" s="5" t="s">
        <v>162</v>
      </c>
      <c r="E917" s="4" t="s">
        <v>2</v>
      </c>
      <c r="F917" s="4" t="s">
        <v>33</v>
      </c>
      <c r="G917" s="9">
        <v>1329.1</v>
      </c>
    </row>
    <row r="918" spans="4:7" hidden="1" x14ac:dyDescent="0.2">
      <c r="D918" s="5" t="s">
        <v>162</v>
      </c>
      <c r="E918" s="4" t="s">
        <v>2</v>
      </c>
      <c r="F918" s="4" t="s">
        <v>4</v>
      </c>
      <c r="G918" s="9">
        <v>162.69999999999999</v>
      </c>
    </row>
    <row r="919" spans="4:7" x14ac:dyDescent="0.2">
      <c r="D919" s="5" t="s">
        <v>162</v>
      </c>
      <c r="E919" s="4" t="s">
        <v>2</v>
      </c>
      <c r="F919" s="4" t="s">
        <v>5</v>
      </c>
      <c r="G919" s="9">
        <v>85557.3</v>
      </c>
    </row>
    <row r="920" spans="4:7" hidden="1" x14ac:dyDescent="0.2">
      <c r="D920" s="5" t="s">
        <v>162</v>
      </c>
      <c r="E920" s="4" t="s">
        <v>2</v>
      </c>
      <c r="F920" s="4" t="s">
        <v>6</v>
      </c>
      <c r="G920" s="9">
        <v>133580.6</v>
      </c>
    </row>
    <row r="921" spans="4:7" hidden="1" x14ac:dyDescent="0.2">
      <c r="D921" s="5" t="s">
        <v>162</v>
      </c>
      <c r="E921" s="4" t="s">
        <v>7</v>
      </c>
      <c r="F921" s="4" t="s">
        <v>8</v>
      </c>
      <c r="G921" s="9">
        <v>38145</v>
      </c>
    </row>
    <row r="922" spans="4:7" hidden="1" x14ac:dyDescent="0.2">
      <c r="D922" s="5" t="s">
        <v>162</v>
      </c>
      <c r="E922" s="4" t="s">
        <v>7</v>
      </c>
      <c r="F922" s="4" t="s">
        <v>9</v>
      </c>
      <c r="G922" s="9">
        <v>155664</v>
      </c>
    </row>
    <row r="923" spans="4:7" hidden="1" x14ac:dyDescent="0.2">
      <c r="D923" s="5" t="s">
        <v>162</v>
      </c>
      <c r="E923" s="4" t="s">
        <v>7</v>
      </c>
      <c r="F923" s="4" t="s">
        <v>36</v>
      </c>
      <c r="G923" s="9">
        <v>169163.1</v>
      </c>
    </row>
    <row r="924" spans="4:7" hidden="1" x14ac:dyDescent="0.2">
      <c r="D924" s="5" t="s">
        <v>162</v>
      </c>
      <c r="E924" s="4" t="s">
        <v>7</v>
      </c>
      <c r="F924" s="4" t="s">
        <v>37</v>
      </c>
      <c r="G924" s="9">
        <v>9452.9</v>
      </c>
    </row>
    <row r="925" spans="4:7" hidden="1" x14ac:dyDescent="0.2">
      <c r="D925" s="5" t="s">
        <v>162</v>
      </c>
      <c r="E925" s="4" t="s">
        <v>7</v>
      </c>
      <c r="F925" s="4" t="s">
        <v>10</v>
      </c>
      <c r="G925" s="9">
        <v>7543.5</v>
      </c>
    </row>
    <row r="926" spans="4:7" hidden="1" x14ac:dyDescent="0.2">
      <c r="D926" s="5" t="s">
        <v>162</v>
      </c>
      <c r="E926" s="4" t="s">
        <v>7</v>
      </c>
      <c r="F926" s="4" t="s">
        <v>11</v>
      </c>
      <c r="G926" s="9">
        <v>155033.9</v>
      </c>
    </row>
    <row r="927" spans="4:7" hidden="1" x14ac:dyDescent="0.2">
      <c r="D927" s="5" t="s">
        <v>162</v>
      </c>
      <c r="E927" s="4" t="s">
        <v>7</v>
      </c>
      <c r="F927" s="4" t="s">
        <v>12</v>
      </c>
      <c r="G927" s="9">
        <v>42272</v>
      </c>
    </row>
    <row r="928" spans="4:7" hidden="1" x14ac:dyDescent="0.2">
      <c r="D928" s="5" t="s">
        <v>162</v>
      </c>
      <c r="E928" s="4" t="s">
        <v>7</v>
      </c>
      <c r="F928" s="4" t="s">
        <v>38</v>
      </c>
      <c r="G928" s="9">
        <v>115640.7</v>
      </c>
    </row>
    <row r="929" spans="4:7" hidden="1" x14ac:dyDescent="0.2">
      <c r="D929" s="5" t="s">
        <v>162</v>
      </c>
      <c r="E929" s="4" t="s">
        <v>7</v>
      </c>
      <c r="F929" s="4" t="s">
        <v>13</v>
      </c>
      <c r="G929" s="9">
        <v>76962.7</v>
      </c>
    </row>
    <row r="930" spans="4:7" hidden="1" x14ac:dyDescent="0.2">
      <c r="D930" s="5" t="s">
        <v>162</v>
      </c>
      <c r="E930" s="4" t="s">
        <v>7</v>
      </c>
      <c r="F930" s="4" t="s">
        <v>14</v>
      </c>
      <c r="G930" s="9">
        <v>609784.69999999995</v>
      </c>
    </row>
    <row r="931" spans="4:7" hidden="1" x14ac:dyDescent="0.2">
      <c r="D931" s="5" t="s">
        <v>162</v>
      </c>
      <c r="E931" s="4" t="s">
        <v>7</v>
      </c>
      <c r="F931" s="4" t="s">
        <v>39</v>
      </c>
      <c r="G931" s="9">
        <v>99003.1</v>
      </c>
    </row>
    <row r="932" spans="4:7" hidden="1" x14ac:dyDescent="0.2">
      <c r="D932" s="5" t="s">
        <v>162</v>
      </c>
      <c r="E932" s="4" t="s">
        <v>7</v>
      </c>
      <c r="F932" s="4" t="s">
        <v>15</v>
      </c>
      <c r="G932" s="9">
        <v>100826.5</v>
      </c>
    </row>
    <row r="933" spans="4:7" hidden="1" x14ac:dyDescent="0.2">
      <c r="D933" s="5" t="s">
        <v>162</v>
      </c>
      <c r="E933" s="4" t="s">
        <v>7</v>
      </c>
      <c r="F933" s="4" t="s">
        <v>16</v>
      </c>
      <c r="G933" s="9">
        <v>1579492.1</v>
      </c>
    </row>
    <row r="934" spans="4:7" hidden="1" x14ac:dyDescent="0.2">
      <c r="D934" s="5" t="s">
        <v>162</v>
      </c>
      <c r="E934" s="4" t="s">
        <v>17</v>
      </c>
      <c r="F934" s="4" t="s">
        <v>27</v>
      </c>
      <c r="G934" s="9">
        <v>570501.4</v>
      </c>
    </row>
    <row r="935" spans="4:7" hidden="1" x14ac:dyDescent="0.2">
      <c r="D935" s="5" t="s">
        <v>162</v>
      </c>
      <c r="E935" s="4" t="s">
        <v>17</v>
      </c>
      <c r="F935" s="4" t="s">
        <v>28</v>
      </c>
      <c r="G935" s="9">
        <v>25943.8</v>
      </c>
    </row>
    <row r="936" spans="4:7" hidden="1" x14ac:dyDescent="0.2">
      <c r="D936" s="5" t="s">
        <v>162</v>
      </c>
      <c r="E936" s="4" t="s">
        <v>17</v>
      </c>
      <c r="F936" s="4" t="s">
        <v>18</v>
      </c>
      <c r="G936" s="9">
        <v>63957.9</v>
      </c>
    </row>
    <row r="937" spans="4:7" hidden="1" x14ac:dyDescent="0.2">
      <c r="D937" s="5" t="s">
        <v>162</v>
      </c>
      <c r="E937" s="4" t="s">
        <v>17</v>
      </c>
      <c r="F937" s="4" t="s">
        <v>29</v>
      </c>
      <c r="G937" s="9">
        <v>14829.8</v>
      </c>
    </row>
    <row r="938" spans="4:7" hidden="1" x14ac:dyDescent="0.2">
      <c r="D938" s="5" t="s">
        <v>162</v>
      </c>
      <c r="E938" s="4" t="s">
        <v>17</v>
      </c>
      <c r="F938" s="4" t="s">
        <v>19</v>
      </c>
      <c r="G938" s="9">
        <v>11809.5</v>
      </c>
    </row>
    <row r="939" spans="4:7" hidden="1" x14ac:dyDescent="0.2">
      <c r="D939" s="5" t="s">
        <v>162</v>
      </c>
      <c r="E939" s="4" t="s">
        <v>17</v>
      </c>
      <c r="F939" s="4" t="s">
        <v>20</v>
      </c>
      <c r="G939" s="9">
        <v>38511.1</v>
      </c>
    </row>
    <row r="940" spans="4:7" hidden="1" x14ac:dyDescent="0.2">
      <c r="D940" s="5" t="s">
        <v>162</v>
      </c>
      <c r="E940" s="4" t="s">
        <v>17</v>
      </c>
      <c r="F940" s="4" t="s">
        <v>21</v>
      </c>
      <c r="G940" s="9">
        <v>104973.5</v>
      </c>
    </row>
    <row r="941" spans="4:7" hidden="1" x14ac:dyDescent="0.2">
      <c r="D941" s="5" t="s">
        <v>162</v>
      </c>
      <c r="E941" s="4" t="s">
        <v>17</v>
      </c>
      <c r="F941" s="4" t="s">
        <v>22</v>
      </c>
      <c r="G941" s="9">
        <v>830527</v>
      </c>
    </row>
    <row r="942" spans="4:7" hidden="1" x14ac:dyDescent="0.2">
      <c r="D942" s="5" t="s">
        <v>162</v>
      </c>
      <c r="E942" s="4" t="s">
        <v>163</v>
      </c>
      <c r="G942" s="9">
        <v>2543599.7000000002</v>
      </c>
    </row>
    <row r="943" spans="4:7" x14ac:dyDescent="0.2">
      <c r="D943" s="5" t="s">
        <v>164</v>
      </c>
      <c r="E943" s="4" t="s">
        <v>2</v>
      </c>
      <c r="F943" s="4" t="s">
        <v>5</v>
      </c>
    </row>
    <row r="944" spans="4:7" hidden="1" x14ac:dyDescent="0.2">
      <c r="D944" s="5" t="s">
        <v>164</v>
      </c>
      <c r="E944" s="4" t="s">
        <v>2</v>
      </c>
      <c r="F944" s="4" t="s">
        <v>6</v>
      </c>
    </row>
    <row r="945" spans="4:7" hidden="1" x14ac:dyDescent="0.2">
      <c r="D945" s="5" t="s">
        <v>164</v>
      </c>
      <c r="E945" s="4" t="s">
        <v>7</v>
      </c>
      <c r="F945" s="4" t="s">
        <v>8</v>
      </c>
    </row>
    <row r="946" spans="4:7" hidden="1" x14ac:dyDescent="0.2">
      <c r="D946" s="5" t="s">
        <v>164</v>
      </c>
      <c r="E946" s="4" t="s">
        <v>7</v>
      </c>
      <c r="F946" s="4" t="s">
        <v>9</v>
      </c>
    </row>
    <row r="947" spans="4:7" hidden="1" x14ac:dyDescent="0.2">
      <c r="D947" s="5" t="s">
        <v>164</v>
      </c>
      <c r="E947" s="4" t="s">
        <v>7</v>
      </c>
      <c r="F947" s="4" t="s">
        <v>36</v>
      </c>
    </row>
    <row r="948" spans="4:7" hidden="1" x14ac:dyDescent="0.2">
      <c r="D948" s="5" t="s">
        <v>164</v>
      </c>
      <c r="E948" s="4" t="s">
        <v>7</v>
      </c>
      <c r="F948" s="4" t="s">
        <v>37</v>
      </c>
    </row>
    <row r="949" spans="4:7" hidden="1" x14ac:dyDescent="0.2">
      <c r="D949" s="5" t="s">
        <v>164</v>
      </c>
      <c r="E949" s="4" t="s">
        <v>7</v>
      </c>
      <c r="F949" s="4" t="s">
        <v>11</v>
      </c>
    </row>
    <row r="950" spans="4:7" hidden="1" x14ac:dyDescent="0.2">
      <c r="D950" s="5" t="s">
        <v>164</v>
      </c>
      <c r="E950" s="4" t="s">
        <v>7</v>
      </c>
      <c r="F950" s="4" t="s">
        <v>12</v>
      </c>
    </row>
    <row r="951" spans="4:7" hidden="1" x14ac:dyDescent="0.2">
      <c r="D951" s="5" t="s">
        <v>164</v>
      </c>
      <c r="E951" s="4" t="s">
        <v>7</v>
      </c>
      <c r="F951" s="4" t="s">
        <v>13</v>
      </c>
    </row>
    <row r="952" spans="4:7" hidden="1" x14ac:dyDescent="0.2">
      <c r="D952" s="5" t="s">
        <v>164</v>
      </c>
      <c r="E952" s="4" t="s">
        <v>7</v>
      </c>
      <c r="F952" s="4" t="s">
        <v>14</v>
      </c>
    </row>
    <row r="953" spans="4:7" hidden="1" x14ac:dyDescent="0.2">
      <c r="D953" s="5" t="s">
        <v>164</v>
      </c>
      <c r="E953" s="4" t="s">
        <v>7</v>
      </c>
      <c r="F953" s="4" t="s">
        <v>39</v>
      </c>
    </row>
    <row r="954" spans="4:7" hidden="1" x14ac:dyDescent="0.2">
      <c r="D954" s="5" t="s">
        <v>164</v>
      </c>
      <c r="E954" s="4" t="s">
        <v>7</v>
      </c>
      <c r="F954" s="4" t="s">
        <v>16</v>
      </c>
    </row>
    <row r="955" spans="4:7" hidden="1" x14ac:dyDescent="0.2">
      <c r="D955" s="5" t="s">
        <v>164</v>
      </c>
      <c r="E955" s="4" t="s">
        <v>17</v>
      </c>
      <c r="F955" s="4" t="s">
        <v>18</v>
      </c>
    </row>
    <row r="956" spans="4:7" hidden="1" x14ac:dyDescent="0.2">
      <c r="D956" s="5" t="s">
        <v>164</v>
      </c>
      <c r="E956" s="4" t="s">
        <v>17</v>
      </c>
      <c r="F956" s="4" t="s">
        <v>29</v>
      </c>
    </row>
    <row r="957" spans="4:7" hidden="1" x14ac:dyDescent="0.2">
      <c r="D957" s="5" t="s">
        <v>164</v>
      </c>
      <c r="E957" s="4" t="s">
        <v>17</v>
      </c>
      <c r="F957" s="4" t="s">
        <v>21</v>
      </c>
    </row>
    <row r="958" spans="4:7" hidden="1" x14ac:dyDescent="0.2">
      <c r="D958" s="5" t="s">
        <v>164</v>
      </c>
      <c r="E958" s="4" t="s">
        <v>17</v>
      </c>
      <c r="F958" s="4" t="s">
        <v>22</v>
      </c>
    </row>
    <row r="959" spans="4:7" hidden="1" x14ac:dyDescent="0.2">
      <c r="D959" s="5" t="s">
        <v>164</v>
      </c>
      <c r="E959" s="4" t="s">
        <v>25</v>
      </c>
    </row>
    <row r="960" spans="4:7" hidden="1" x14ac:dyDescent="0.2">
      <c r="D960" s="5" t="s">
        <v>165</v>
      </c>
      <c r="E960" s="4" t="s">
        <v>17</v>
      </c>
      <c r="F960" s="4" t="s">
        <v>18</v>
      </c>
      <c r="G960" s="9">
        <v>9.1</v>
      </c>
    </row>
    <row r="961" spans="4:7" hidden="1" x14ac:dyDescent="0.2">
      <c r="D961" s="5" t="s">
        <v>165</v>
      </c>
      <c r="E961" s="4" t="s">
        <v>17</v>
      </c>
      <c r="F961" s="4" t="s">
        <v>29</v>
      </c>
      <c r="G961" s="9">
        <v>49.6</v>
      </c>
    </row>
    <row r="962" spans="4:7" hidden="1" x14ac:dyDescent="0.2">
      <c r="D962" s="5" t="s">
        <v>165</v>
      </c>
      <c r="E962" s="4" t="s">
        <v>17</v>
      </c>
      <c r="F962" s="4" t="s">
        <v>20</v>
      </c>
      <c r="G962" s="9">
        <v>4.0999999999999996</v>
      </c>
    </row>
    <row r="963" spans="4:7" hidden="1" x14ac:dyDescent="0.2">
      <c r="D963" s="5" t="s">
        <v>165</v>
      </c>
      <c r="E963" s="4" t="s">
        <v>17</v>
      </c>
      <c r="F963" s="4" t="s">
        <v>21</v>
      </c>
      <c r="G963" s="9">
        <v>0.2</v>
      </c>
    </row>
    <row r="964" spans="4:7" hidden="1" x14ac:dyDescent="0.2">
      <c r="D964" s="5" t="s">
        <v>165</v>
      </c>
      <c r="E964" s="4" t="s">
        <v>17</v>
      </c>
      <c r="F964" s="4" t="s">
        <v>22</v>
      </c>
      <c r="G964" s="9">
        <v>63</v>
      </c>
    </row>
    <row r="965" spans="4:7" hidden="1" x14ac:dyDescent="0.2">
      <c r="D965" s="5" t="s">
        <v>165</v>
      </c>
      <c r="E965" s="4" t="s">
        <v>25</v>
      </c>
      <c r="G965" s="9">
        <v>63</v>
      </c>
    </row>
    <row r="966" spans="4:7" hidden="1" x14ac:dyDescent="0.2">
      <c r="D966" s="5" t="s">
        <v>166</v>
      </c>
      <c r="E966" s="4" t="s">
        <v>2</v>
      </c>
      <c r="F966" s="4" t="s">
        <v>4</v>
      </c>
    </row>
    <row r="967" spans="4:7" x14ac:dyDescent="0.2">
      <c r="D967" s="5" t="s">
        <v>166</v>
      </c>
      <c r="E967" s="4" t="s">
        <v>2</v>
      </c>
      <c r="F967" s="4" t="s">
        <v>5</v>
      </c>
      <c r="G967" s="9">
        <v>0.9</v>
      </c>
    </row>
    <row r="968" spans="4:7" hidden="1" x14ac:dyDescent="0.2">
      <c r="D968" s="5" t="s">
        <v>166</v>
      </c>
      <c r="E968" s="4" t="s">
        <v>2</v>
      </c>
      <c r="F968" s="4" t="s">
        <v>6</v>
      </c>
      <c r="G968" s="9">
        <v>0.9</v>
      </c>
    </row>
    <row r="969" spans="4:7" hidden="1" x14ac:dyDescent="0.2">
      <c r="D969" s="5" t="s">
        <v>166</v>
      </c>
      <c r="E969" s="4" t="s">
        <v>7</v>
      </c>
      <c r="F969" s="4" t="s">
        <v>11</v>
      </c>
    </row>
    <row r="970" spans="4:7" hidden="1" x14ac:dyDescent="0.2">
      <c r="D970" s="5" t="s">
        <v>166</v>
      </c>
      <c r="E970" s="4" t="s">
        <v>7</v>
      </c>
      <c r="F970" s="4" t="s">
        <v>16</v>
      </c>
    </row>
    <row r="971" spans="4:7" hidden="1" x14ac:dyDescent="0.2">
      <c r="D971" s="5" t="s">
        <v>166</v>
      </c>
      <c r="E971" s="4" t="s">
        <v>17</v>
      </c>
      <c r="F971" s="4" t="s">
        <v>28</v>
      </c>
    </row>
    <row r="972" spans="4:7" hidden="1" x14ac:dyDescent="0.2">
      <c r="D972" s="5" t="s">
        <v>166</v>
      </c>
      <c r="E972" s="4" t="s">
        <v>17</v>
      </c>
      <c r="F972" s="4" t="s">
        <v>29</v>
      </c>
      <c r="G972" s="9">
        <v>0</v>
      </c>
    </row>
    <row r="973" spans="4:7" hidden="1" x14ac:dyDescent="0.2">
      <c r="D973" s="5" t="s">
        <v>166</v>
      </c>
      <c r="E973" s="4" t="s">
        <v>17</v>
      </c>
      <c r="F973" s="4" t="s">
        <v>20</v>
      </c>
      <c r="G973" s="9">
        <v>474.3</v>
      </c>
    </row>
    <row r="974" spans="4:7" hidden="1" x14ac:dyDescent="0.2">
      <c r="D974" s="5" t="s">
        <v>166</v>
      </c>
      <c r="E974" s="4" t="s">
        <v>17</v>
      </c>
      <c r="F974" s="4" t="s">
        <v>21</v>
      </c>
      <c r="G974" s="9">
        <v>5.3</v>
      </c>
    </row>
    <row r="975" spans="4:7" hidden="1" x14ac:dyDescent="0.2">
      <c r="D975" s="5" t="s">
        <v>166</v>
      </c>
      <c r="E975" s="4" t="s">
        <v>17</v>
      </c>
      <c r="F975" s="4" t="s">
        <v>22</v>
      </c>
      <c r="G975" s="9">
        <v>479.6</v>
      </c>
    </row>
    <row r="976" spans="4:7" hidden="1" x14ac:dyDescent="0.2">
      <c r="D976" s="5" t="s">
        <v>166</v>
      </c>
      <c r="E976" s="4" t="s">
        <v>167</v>
      </c>
      <c r="G976" s="9">
        <v>480.5</v>
      </c>
    </row>
    <row r="977" spans="4:7" hidden="1" x14ac:dyDescent="0.2">
      <c r="D977" s="5" t="s">
        <v>168</v>
      </c>
      <c r="E977" s="4" t="s">
        <v>7</v>
      </c>
      <c r="F977" s="4" t="s">
        <v>9</v>
      </c>
      <c r="G977" s="9">
        <v>0</v>
      </c>
    </row>
    <row r="978" spans="4:7" hidden="1" x14ac:dyDescent="0.2">
      <c r="D978" s="5" t="s">
        <v>168</v>
      </c>
      <c r="E978" s="4" t="s">
        <v>7</v>
      </c>
      <c r="F978" s="4" t="s">
        <v>11</v>
      </c>
      <c r="G978" s="9">
        <v>420</v>
      </c>
    </row>
    <row r="979" spans="4:7" hidden="1" x14ac:dyDescent="0.2">
      <c r="D979" s="5" t="s">
        <v>168</v>
      </c>
      <c r="E979" s="4" t="s">
        <v>7</v>
      </c>
      <c r="F979" s="4" t="s">
        <v>16</v>
      </c>
      <c r="G979" s="9">
        <v>420</v>
      </c>
    </row>
    <row r="980" spans="4:7" hidden="1" x14ac:dyDescent="0.2">
      <c r="D980" s="5" t="s">
        <v>168</v>
      </c>
      <c r="E980" s="4" t="s">
        <v>17</v>
      </c>
      <c r="F980" s="4" t="s">
        <v>18</v>
      </c>
      <c r="G980" s="9">
        <v>70.5</v>
      </c>
    </row>
    <row r="981" spans="4:7" hidden="1" x14ac:dyDescent="0.2">
      <c r="D981" s="5" t="s">
        <v>168</v>
      </c>
      <c r="E981" s="4" t="s">
        <v>17</v>
      </c>
      <c r="F981" s="4" t="s">
        <v>29</v>
      </c>
      <c r="G981" s="9">
        <v>0</v>
      </c>
    </row>
    <row r="982" spans="4:7" hidden="1" x14ac:dyDescent="0.2">
      <c r="D982" s="5" t="s">
        <v>168</v>
      </c>
      <c r="E982" s="4" t="s">
        <v>17</v>
      </c>
      <c r="F982" s="4" t="s">
        <v>20</v>
      </c>
      <c r="G982" s="9">
        <v>1166.3</v>
      </c>
    </row>
    <row r="983" spans="4:7" hidden="1" x14ac:dyDescent="0.2">
      <c r="D983" s="5" t="s">
        <v>168</v>
      </c>
      <c r="E983" s="4" t="s">
        <v>17</v>
      </c>
      <c r="F983" s="4" t="s">
        <v>21</v>
      </c>
      <c r="G983" s="9">
        <v>547.5</v>
      </c>
    </row>
    <row r="984" spans="4:7" hidden="1" x14ac:dyDescent="0.2">
      <c r="D984" s="5" t="s">
        <v>168</v>
      </c>
      <c r="E984" s="4" t="s">
        <v>17</v>
      </c>
      <c r="F984" s="4" t="s">
        <v>22</v>
      </c>
      <c r="G984" s="9">
        <v>1784.3</v>
      </c>
    </row>
    <row r="985" spans="4:7" hidden="1" x14ac:dyDescent="0.2">
      <c r="D985" s="5" t="s">
        <v>168</v>
      </c>
      <c r="E985" s="4" t="s">
        <v>25</v>
      </c>
      <c r="G985" s="9">
        <v>2204.3000000000002</v>
      </c>
    </row>
    <row r="986" spans="4:7" hidden="1" x14ac:dyDescent="0.2">
      <c r="D986" s="5" t="s">
        <v>169</v>
      </c>
      <c r="E986" s="4" t="s">
        <v>7</v>
      </c>
      <c r="F986" s="4" t="s">
        <v>8</v>
      </c>
    </row>
    <row r="987" spans="4:7" hidden="1" x14ac:dyDescent="0.2">
      <c r="D987" s="5" t="s">
        <v>169</v>
      </c>
      <c r="E987" s="4" t="s">
        <v>7</v>
      </c>
      <c r="F987" s="4" t="s">
        <v>11</v>
      </c>
      <c r="G987" s="9">
        <v>582.1</v>
      </c>
    </row>
    <row r="988" spans="4:7" hidden="1" x14ac:dyDescent="0.2">
      <c r="D988" s="5" t="s">
        <v>169</v>
      </c>
      <c r="E988" s="4" t="s">
        <v>7</v>
      </c>
      <c r="F988" s="4" t="s">
        <v>38</v>
      </c>
    </row>
    <row r="989" spans="4:7" hidden="1" x14ac:dyDescent="0.2">
      <c r="D989" s="5" t="s">
        <v>169</v>
      </c>
      <c r="E989" s="4" t="s">
        <v>7</v>
      </c>
      <c r="F989" s="4" t="s">
        <v>15</v>
      </c>
      <c r="G989" s="9">
        <v>0.5</v>
      </c>
    </row>
    <row r="990" spans="4:7" hidden="1" x14ac:dyDescent="0.2">
      <c r="D990" s="5" t="s">
        <v>169</v>
      </c>
      <c r="E990" s="4" t="s">
        <v>7</v>
      </c>
      <c r="F990" s="4" t="s">
        <v>16</v>
      </c>
      <c r="G990" s="9">
        <v>582.6</v>
      </c>
    </row>
    <row r="991" spans="4:7" hidden="1" x14ac:dyDescent="0.2">
      <c r="D991" s="5" t="s">
        <v>169</v>
      </c>
      <c r="E991" s="4" t="s">
        <v>17</v>
      </c>
      <c r="F991" s="4" t="s">
        <v>18</v>
      </c>
      <c r="G991" s="9">
        <v>322.7</v>
      </c>
    </row>
    <row r="992" spans="4:7" hidden="1" x14ac:dyDescent="0.2">
      <c r="D992" s="5" t="s">
        <v>169</v>
      </c>
      <c r="E992" s="4" t="s">
        <v>17</v>
      </c>
      <c r="F992" s="4" t="s">
        <v>29</v>
      </c>
      <c r="G992" s="9">
        <v>230.4</v>
      </c>
    </row>
    <row r="993" spans="4:7" hidden="1" x14ac:dyDescent="0.2">
      <c r="D993" s="5" t="s">
        <v>169</v>
      </c>
      <c r="E993" s="4" t="s">
        <v>17</v>
      </c>
      <c r="F993" s="4" t="s">
        <v>20</v>
      </c>
      <c r="G993" s="9">
        <v>8.1</v>
      </c>
    </row>
    <row r="994" spans="4:7" hidden="1" x14ac:dyDescent="0.2">
      <c r="D994" s="5" t="s">
        <v>169</v>
      </c>
      <c r="E994" s="4" t="s">
        <v>17</v>
      </c>
      <c r="F994" s="4" t="s">
        <v>21</v>
      </c>
      <c r="G994" s="9">
        <v>54.1</v>
      </c>
    </row>
    <row r="995" spans="4:7" hidden="1" x14ac:dyDescent="0.2">
      <c r="D995" s="5" t="s">
        <v>169</v>
      </c>
      <c r="E995" s="4" t="s">
        <v>17</v>
      </c>
      <c r="F995" s="4" t="s">
        <v>22</v>
      </c>
      <c r="G995" s="9">
        <v>615.29999999999995</v>
      </c>
    </row>
    <row r="996" spans="4:7" hidden="1" x14ac:dyDescent="0.2">
      <c r="D996" s="5" t="s">
        <v>169</v>
      </c>
      <c r="E996" s="4" t="s">
        <v>170</v>
      </c>
      <c r="G996" s="9">
        <v>1197.9000000000001</v>
      </c>
    </row>
    <row r="997" spans="4:7" hidden="1" x14ac:dyDescent="0.2">
      <c r="D997" s="5" t="s">
        <v>171</v>
      </c>
      <c r="E997" s="4" t="s">
        <v>7</v>
      </c>
      <c r="F997" s="4" t="s">
        <v>8</v>
      </c>
    </row>
    <row r="998" spans="4:7" hidden="1" x14ac:dyDescent="0.2">
      <c r="D998" s="5" t="s">
        <v>171</v>
      </c>
      <c r="E998" s="4" t="s">
        <v>7</v>
      </c>
      <c r="F998" s="4" t="s">
        <v>9</v>
      </c>
      <c r="G998" s="9">
        <v>4.9000000000000004</v>
      </c>
    </row>
    <row r="999" spans="4:7" hidden="1" x14ac:dyDescent="0.2">
      <c r="D999" s="5" t="s">
        <v>171</v>
      </c>
      <c r="E999" s="4" t="s">
        <v>7</v>
      </c>
      <c r="F999" s="4" t="s">
        <v>11</v>
      </c>
    </row>
    <row r="1000" spans="4:7" hidden="1" x14ac:dyDescent="0.2">
      <c r="D1000" s="5" t="s">
        <v>171</v>
      </c>
      <c r="E1000" s="4" t="s">
        <v>7</v>
      </c>
      <c r="F1000" s="4" t="s">
        <v>16</v>
      </c>
      <c r="G1000" s="9">
        <v>4.9000000000000004</v>
      </c>
    </row>
    <row r="1001" spans="4:7" hidden="1" x14ac:dyDescent="0.2">
      <c r="D1001" s="5" t="s">
        <v>171</v>
      </c>
      <c r="E1001" s="4" t="s">
        <v>17</v>
      </c>
      <c r="F1001" s="4" t="s">
        <v>18</v>
      </c>
      <c r="G1001" s="9">
        <v>1.3</v>
      </c>
    </row>
    <row r="1002" spans="4:7" hidden="1" x14ac:dyDescent="0.2">
      <c r="D1002" s="5" t="s">
        <v>171</v>
      </c>
      <c r="E1002" s="4" t="s">
        <v>17</v>
      </c>
      <c r="F1002" s="4" t="s">
        <v>29</v>
      </c>
    </row>
    <row r="1003" spans="4:7" hidden="1" x14ac:dyDescent="0.2">
      <c r="D1003" s="5" t="s">
        <v>171</v>
      </c>
      <c r="E1003" s="4" t="s">
        <v>17</v>
      </c>
      <c r="F1003" s="4" t="s">
        <v>19</v>
      </c>
    </row>
    <row r="1004" spans="4:7" hidden="1" x14ac:dyDescent="0.2">
      <c r="D1004" s="5" t="s">
        <v>171</v>
      </c>
      <c r="E1004" s="4" t="s">
        <v>17</v>
      </c>
      <c r="F1004" s="4" t="s">
        <v>21</v>
      </c>
    </row>
    <row r="1005" spans="4:7" hidden="1" x14ac:dyDescent="0.2">
      <c r="D1005" s="5" t="s">
        <v>171</v>
      </c>
      <c r="E1005" s="4" t="s">
        <v>17</v>
      </c>
      <c r="F1005" s="4" t="s">
        <v>22</v>
      </c>
      <c r="G1005" s="9">
        <v>1.3</v>
      </c>
    </row>
    <row r="1006" spans="4:7" hidden="1" x14ac:dyDescent="0.2">
      <c r="D1006" s="5" t="s">
        <v>171</v>
      </c>
      <c r="E1006" s="4" t="s">
        <v>172</v>
      </c>
      <c r="G1006" s="9">
        <v>6.2</v>
      </c>
    </row>
    <row r="1007" spans="4:7" hidden="1" x14ac:dyDescent="0.2">
      <c r="D1007" s="5" t="s">
        <v>173</v>
      </c>
      <c r="E1007" s="4" t="s">
        <v>7</v>
      </c>
      <c r="F1007" s="4" t="s">
        <v>37</v>
      </c>
    </row>
    <row r="1008" spans="4:7" hidden="1" x14ac:dyDescent="0.2">
      <c r="D1008" s="5" t="s">
        <v>173</v>
      </c>
      <c r="E1008" s="4" t="s">
        <v>7</v>
      </c>
      <c r="F1008" s="4" t="s">
        <v>11</v>
      </c>
      <c r="G1008" s="9">
        <v>675.7</v>
      </c>
    </row>
    <row r="1009" spans="4:7" hidden="1" x14ac:dyDescent="0.2">
      <c r="D1009" s="5" t="s">
        <v>173</v>
      </c>
      <c r="E1009" s="4" t="s">
        <v>7</v>
      </c>
      <c r="F1009" s="4" t="s">
        <v>12</v>
      </c>
      <c r="G1009" s="9">
        <v>1035.7</v>
      </c>
    </row>
    <row r="1010" spans="4:7" hidden="1" x14ac:dyDescent="0.2">
      <c r="D1010" s="5" t="s">
        <v>173</v>
      </c>
      <c r="E1010" s="4" t="s">
        <v>7</v>
      </c>
      <c r="F1010" s="4" t="s">
        <v>16</v>
      </c>
      <c r="G1010" s="9">
        <v>1711.4</v>
      </c>
    </row>
    <row r="1011" spans="4:7" hidden="1" x14ac:dyDescent="0.2">
      <c r="D1011" s="5" t="s">
        <v>173</v>
      </c>
      <c r="E1011" s="4" t="s">
        <v>17</v>
      </c>
      <c r="F1011" s="4" t="s">
        <v>18</v>
      </c>
      <c r="G1011" s="9">
        <v>217.9</v>
      </c>
    </row>
    <row r="1012" spans="4:7" hidden="1" x14ac:dyDescent="0.2">
      <c r="D1012" s="5" t="s">
        <v>173</v>
      </c>
      <c r="E1012" s="4" t="s">
        <v>17</v>
      </c>
      <c r="F1012" s="4" t="s">
        <v>29</v>
      </c>
      <c r="G1012" s="9">
        <v>20.3</v>
      </c>
    </row>
    <row r="1013" spans="4:7" hidden="1" x14ac:dyDescent="0.2">
      <c r="D1013" s="5" t="s">
        <v>173</v>
      </c>
      <c r="E1013" s="4" t="s">
        <v>17</v>
      </c>
      <c r="F1013" s="4" t="s">
        <v>20</v>
      </c>
      <c r="G1013" s="9">
        <v>42</v>
      </c>
    </row>
    <row r="1014" spans="4:7" hidden="1" x14ac:dyDescent="0.2">
      <c r="D1014" s="5" t="s">
        <v>173</v>
      </c>
      <c r="E1014" s="4" t="s">
        <v>17</v>
      </c>
      <c r="F1014" s="4" t="s">
        <v>21</v>
      </c>
      <c r="G1014" s="9">
        <v>3.6</v>
      </c>
    </row>
    <row r="1015" spans="4:7" hidden="1" x14ac:dyDescent="0.2">
      <c r="D1015" s="5" t="s">
        <v>173</v>
      </c>
      <c r="E1015" s="4" t="s">
        <v>17</v>
      </c>
      <c r="F1015" s="4" t="s">
        <v>22</v>
      </c>
      <c r="G1015" s="9">
        <v>283.8</v>
      </c>
    </row>
    <row r="1016" spans="4:7" hidden="1" x14ac:dyDescent="0.2">
      <c r="D1016" s="5" t="s">
        <v>173</v>
      </c>
      <c r="E1016" s="4" t="s">
        <v>174</v>
      </c>
      <c r="G1016" s="9">
        <v>1995.2</v>
      </c>
    </row>
    <row r="1017" spans="4:7" hidden="1" x14ac:dyDescent="0.2">
      <c r="D1017" s="5" t="s">
        <v>175</v>
      </c>
      <c r="E1017" s="4" t="s">
        <v>7</v>
      </c>
      <c r="F1017" s="4" t="s">
        <v>9</v>
      </c>
    </row>
    <row r="1018" spans="4:7" hidden="1" x14ac:dyDescent="0.2">
      <c r="D1018" s="5" t="s">
        <v>175</v>
      </c>
      <c r="E1018" s="4" t="s">
        <v>7</v>
      </c>
      <c r="F1018" s="4" t="s">
        <v>16</v>
      </c>
    </row>
    <row r="1019" spans="4:7" hidden="1" x14ac:dyDescent="0.2">
      <c r="D1019" s="5" t="s">
        <v>175</v>
      </c>
      <c r="E1019" s="4" t="s">
        <v>17</v>
      </c>
      <c r="F1019" s="4" t="s">
        <v>18</v>
      </c>
    </row>
    <row r="1020" spans="4:7" hidden="1" x14ac:dyDescent="0.2">
      <c r="D1020" s="5" t="s">
        <v>175</v>
      </c>
      <c r="E1020" s="4" t="s">
        <v>17</v>
      </c>
      <c r="F1020" s="4" t="s">
        <v>29</v>
      </c>
    </row>
    <row r="1021" spans="4:7" hidden="1" x14ac:dyDescent="0.2">
      <c r="D1021" s="5" t="s">
        <v>175</v>
      </c>
      <c r="E1021" s="4" t="s">
        <v>17</v>
      </c>
      <c r="F1021" s="4" t="s">
        <v>19</v>
      </c>
    </row>
    <row r="1022" spans="4:7" hidden="1" x14ac:dyDescent="0.2">
      <c r="D1022" s="5" t="s">
        <v>175</v>
      </c>
      <c r="E1022" s="4" t="s">
        <v>17</v>
      </c>
      <c r="F1022" s="4" t="s">
        <v>21</v>
      </c>
      <c r="G1022" s="9">
        <v>0</v>
      </c>
    </row>
    <row r="1023" spans="4:7" hidden="1" x14ac:dyDescent="0.2">
      <c r="D1023" s="5" t="s">
        <v>175</v>
      </c>
      <c r="E1023" s="4" t="s">
        <v>17</v>
      </c>
      <c r="F1023" s="4" t="s">
        <v>22</v>
      </c>
      <c r="G1023" s="9">
        <v>0</v>
      </c>
    </row>
    <row r="1024" spans="4:7" hidden="1" x14ac:dyDescent="0.2">
      <c r="D1024" s="5" t="s">
        <v>175</v>
      </c>
      <c r="E1024" s="4" t="s">
        <v>25</v>
      </c>
      <c r="G1024" s="9">
        <v>0</v>
      </c>
    </row>
    <row r="1025" spans="4:7" hidden="1" x14ac:dyDescent="0.2">
      <c r="D1025" s="5" t="s">
        <v>176</v>
      </c>
      <c r="E1025" s="4" t="s">
        <v>7</v>
      </c>
      <c r="F1025" s="4" t="s">
        <v>9</v>
      </c>
      <c r="G1025" s="9">
        <v>0</v>
      </c>
    </row>
    <row r="1026" spans="4:7" hidden="1" x14ac:dyDescent="0.2">
      <c r="D1026" s="5" t="s">
        <v>176</v>
      </c>
      <c r="E1026" s="4" t="s">
        <v>7</v>
      </c>
      <c r="F1026" s="4" t="s">
        <v>10</v>
      </c>
      <c r="G1026" s="9">
        <v>0</v>
      </c>
    </row>
    <row r="1027" spans="4:7" hidden="1" x14ac:dyDescent="0.2">
      <c r="D1027" s="5" t="s">
        <v>176</v>
      </c>
      <c r="E1027" s="4" t="s">
        <v>7</v>
      </c>
      <c r="F1027" s="4" t="s">
        <v>16</v>
      </c>
      <c r="G1027" s="9">
        <v>0</v>
      </c>
    </row>
    <row r="1028" spans="4:7" hidden="1" x14ac:dyDescent="0.2">
      <c r="D1028" s="5" t="s">
        <v>176</v>
      </c>
      <c r="E1028" s="4" t="s">
        <v>17</v>
      </c>
      <c r="F1028" s="4" t="s">
        <v>18</v>
      </c>
      <c r="G1028" s="9">
        <v>178</v>
      </c>
    </row>
    <row r="1029" spans="4:7" hidden="1" x14ac:dyDescent="0.2">
      <c r="D1029" s="5" t="s">
        <v>176</v>
      </c>
      <c r="E1029" s="4" t="s">
        <v>17</v>
      </c>
      <c r="F1029" s="4" t="s">
        <v>29</v>
      </c>
      <c r="G1029" s="9">
        <v>0</v>
      </c>
    </row>
    <row r="1030" spans="4:7" hidden="1" x14ac:dyDescent="0.2">
      <c r="D1030" s="5" t="s">
        <v>176</v>
      </c>
      <c r="E1030" s="4" t="s">
        <v>17</v>
      </c>
      <c r="F1030" s="4" t="s">
        <v>19</v>
      </c>
      <c r="G1030" s="9">
        <v>2376.6</v>
      </c>
    </row>
    <row r="1031" spans="4:7" hidden="1" x14ac:dyDescent="0.2">
      <c r="D1031" s="5" t="s">
        <v>176</v>
      </c>
      <c r="E1031" s="4" t="s">
        <v>17</v>
      </c>
      <c r="F1031" s="4" t="s">
        <v>20</v>
      </c>
      <c r="G1031" s="9">
        <v>184.4</v>
      </c>
    </row>
    <row r="1032" spans="4:7" hidden="1" x14ac:dyDescent="0.2">
      <c r="D1032" s="5" t="s">
        <v>176</v>
      </c>
      <c r="E1032" s="4" t="s">
        <v>17</v>
      </c>
      <c r="F1032" s="4" t="s">
        <v>21</v>
      </c>
      <c r="G1032" s="9">
        <v>69.900000000000006</v>
      </c>
    </row>
    <row r="1033" spans="4:7" hidden="1" x14ac:dyDescent="0.2">
      <c r="D1033" s="5" t="s">
        <v>176</v>
      </c>
      <c r="E1033" s="4" t="s">
        <v>17</v>
      </c>
      <c r="F1033" s="4" t="s">
        <v>22</v>
      </c>
      <c r="G1033" s="9">
        <v>2808.9</v>
      </c>
    </row>
    <row r="1034" spans="4:7" hidden="1" x14ac:dyDescent="0.2">
      <c r="D1034" s="5" t="s">
        <v>176</v>
      </c>
      <c r="E1034" s="4" t="s">
        <v>25</v>
      </c>
      <c r="G1034" s="9">
        <v>2808.9</v>
      </c>
    </row>
    <row r="1035" spans="4:7" hidden="1" x14ac:dyDescent="0.2">
      <c r="D1035" s="5" t="s">
        <v>177</v>
      </c>
      <c r="E1035" s="4" t="s">
        <v>2</v>
      </c>
      <c r="F1035" s="4" t="s">
        <v>3</v>
      </c>
      <c r="G1035" s="9">
        <v>9252.4</v>
      </c>
    </row>
    <row r="1036" spans="4:7" x14ac:dyDescent="0.2">
      <c r="D1036" s="5" t="s">
        <v>177</v>
      </c>
      <c r="E1036" s="4" t="s">
        <v>2</v>
      </c>
      <c r="F1036" s="4" t="s">
        <v>5</v>
      </c>
      <c r="G1036" s="9">
        <v>340.8</v>
      </c>
    </row>
    <row r="1037" spans="4:7" hidden="1" x14ac:dyDescent="0.2">
      <c r="D1037" s="5" t="s">
        <v>177</v>
      </c>
      <c r="E1037" s="4" t="s">
        <v>2</v>
      </c>
      <c r="F1037" s="4" t="s">
        <v>6</v>
      </c>
      <c r="G1037" s="9">
        <v>9593.2000000000007</v>
      </c>
    </row>
    <row r="1038" spans="4:7" hidden="1" x14ac:dyDescent="0.2">
      <c r="D1038" s="5" t="s">
        <v>177</v>
      </c>
      <c r="E1038" s="4" t="s">
        <v>7</v>
      </c>
      <c r="F1038" s="4" t="s">
        <v>8</v>
      </c>
      <c r="G1038" s="9">
        <v>78893.100000000006</v>
      </c>
    </row>
    <row r="1039" spans="4:7" hidden="1" x14ac:dyDescent="0.2">
      <c r="D1039" s="5" t="s">
        <v>177</v>
      </c>
      <c r="E1039" s="4" t="s">
        <v>7</v>
      </c>
      <c r="F1039" s="4" t="s">
        <v>10</v>
      </c>
      <c r="G1039" s="9">
        <v>0.8</v>
      </c>
    </row>
    <row r="1040" spans="4:7" hidden="1" x14ac:dyDescent="0.2">
      <c r="D1040" s="5" t="s">
        <v>177</v>
      </c>
      <c r="E1040" s="4" t="s">
        <v>7</v>
      </c>
      <c r="F1040" s="4" t="s">
        <v>11</v>
      </c>
      <c r="G1040" s="9">
        <v>1150.0999999999999</v>
      </c>
    </row>
    <row r="1041" spans="4:7" hidden="1" x14ac:dyDescent="0.2">
      <c r="D1041" s="5" t="s">
        <v>177</v>
      </c>
      <c r="E1041" s="4" t="s">
        <v>7</v>
      </c>
      <c r="F1041" s="4" t="s">
        <v>12</v>
      </c>
      <c r="G1041" s="9">
        <v>0</v>
      </c>
    </row>
    <row r="1042" spans="4:7" hidden="1" x14ac:dyDescent="0.2">
      <c r="D1042" s="5" t="s">
        <v>177</v>
      </c>
      <c r="E1042" s="4" t="s">
        <v>7</v>
      </c>
      <c r="F1042" s="4" t="s">
        <v>38</v>
      </c>
      <c r="G1042" s="9">
        <v>0</v>
      </c>
    </row>
    <row r="1043" spans="4:7" hidden="1" x14ac:dyDescent="0.2">
      <c r="D1043" s="5" t="s">
        <v>177</v>
      </c>
      <c r="E1043" s="4" t="s">
        <v>7</v>
      </c>
      <c r="F1043" s="4" t="s">
        <v>14</v>
      </c>
      <c r="G1043" s="9">
        <v>15456.4</v>
      </c>
    </row>
    <row r="1044" spans="4:7" hidden="1" x14ac:dyDescent="0.2">
      <c r="D1044" s="5" t="s">
        <v>177</v>
      </c>
      <c r="E1044" s="4" t="s">
        <v>7</v>
      </c>
      <c r="F1044" s="4" t="s">
        <v>39</v>
      </c>
      <c r="G1044" s="9">
        <v>35877.5</v>
      </c>
    </row>
    <row r="1045" spans="4:7" hidden="1" x14ac:dyDescent="0.2">
      <c r="D1045" s="5" t="s">
        <v>177</v>
      </c>
      <c r="E1045" s="4" t="s">
        <v>7</v>
      </c>
      <c r="F1045" s="4" t="s">
        <v>15</v>
      </c>
    </row>
    <row r="1046" spans="4:7" hidden="1" x14ac:dyDescent="0.2">
      <c r="D1046" s="5" t="s">
        <v>177</v>
      </c>
      <c r="E1046" s="4" t="s">
        <v>7</v>
      </c>
      <c r="F1046" s="4" t="s">
        <v>16</v>
      </c>
      <c r="G1046" s="9">
        <v>131377.9</v>
      </c>
    </row>
    <row r="1047" spans="4:7" hidden="1" x14ac:dyDescent="0.2">
      <c r="D1047" s="5" t="s">
        <v>177</v>
      </c>
      <c r="E1047" s="4" t="s">
        <v>17</v>
      </c>
      <c r="F1047" s="4" t="s">
        <v>28</v>
      </c>
      <c r="G1047" s="9">
        <v>0</v>
      </c>
    </row>
    <row r="1048" spans="4:7" hidden="1" x14ac:dyDescent="0.2">
      <c r="D1048" s="5" t="s">
        <v>177</v>
      </c>
      <c r="E1048" s="4" t="s">
        <v>17</v>
      </c>
      <c r="F1048" s="4" t="s">
        <v>18</v>
      </c>
      <c r="G1048" s="9">
        <v>4350.8</v>
      </c>
    </row>
    <row r="1049" spans="4:7" hidden="1" x14ac:dyDescent="0.2">
      <c r="D1049" s="5" t="s">
        <v>177</v>
      </c>
      <c r="E1049" s="4" t="s">
        <v>17</v>
      </c>
      <c r="F1049" s="4" t="s">
        <v>29</v>
      </c>
      <c r="G1049" s="9">
        <v>0</v>
      </c>
    </row>
    <row r="1050" spans="4:7" hidden="1" x14ac:dyDescent="0.2">
      <c r="D1050" s="5" t="s">
        <v>177</v>
      </c>
      <c r="E1050" s="4" t="s">
        <v>17</v>
      </c>
      <c r="F1050" s="4" t="s">
        <v>19</v>
      </c>
      <c r="G1050" s="9">
        <v>0</v>
      </c>
    </row>
    <row r="1051" spans="4:7" hidden="1" x14ac:dyDescent="0.2">
      <c r="D1051" s="5" t="s">
        <v>177</v>
      </c>
      <c r="E1051" s="4" t="s">
        <v>17</v>
      </c>
      <c r="F1051" s="4" t="s">
        <v>20</v>
      </c>
      <c r="G1051" s="9">
        <v>4655.6000000000004</v>
      </c>
    </row>
    <row r="1052" spans="4:7" hidden="1" x14ac:dyDescent="0.2">
      <c r="D1052" s="5" t="s">
        <v>177</v>
      </c>
      <c r="E1052" s="4" t="s">
        <v>17</v>
      </c>
      <c r="F1052" s="4" t="s">
        <v>21</v>
      </c>
      <c r="G1052" s="9">
        <v>1637</v>
      </c>
    </row>
    <row r="1053" spans="4:7" hidden="1" x14ac:dyDescent="0.2">
      <c r="D1053" s="5" t="s">
        <v>177</v>
      </c>
      <c r="E1053" s="4" t="s">
        <v>17</v>
      </c>
      <c r="F1053" s="4" t="s">
        <v>22</v>
      </c>
      <c r="G1053" s="9">
        <v>10643.4</v>
      </c>
    </row>
    <row r="1054" spans="4:7" hidden="1" x14ac:dyDescent="0.2">
      <c r="D1054" s="5" t="s">
        <v>177</v>
      </c>
      <c r="E1054" s="4" t="s">
        <v>178</v>
      </c>
      <c r="G1054" s="9">
        <v>151614.5</v>
      </c>
    </row>
    <row r="1055" spans="4:7" hidden="1" x14ac:dyDescent="0.2">
      <c r="D1055" s="5" t="s">
        <v>179</v>
      </c>
      <c r="E1055" s="4" t="s">
        <v>17</v>
      </c>
      <c r="F1055" s="4" t="s">
        <v>21</v>
      </c>
      <c r="G1055" s="9">
        <v>0.7</v>
      </c>
    </row>
    <row r="1056" spans="4:7" hidden="1" x14ac:dyDescent="0.2">
      <c r="D1056" s="5" t="s">
        <v>179</v>
      </c>
      <c r="E1056" s="4" t="s">
        <v>17</v>
      </c>
      <c r="F1056" s="4" t="s">
        <v>22</v>
      </c>
      <c r="G1056" s="9">
        <v>0.7</v>
      </c>
    </row>
    <row r="1057" spans="4:7" hidden="1" x14ac:dyDescent="0.2">
      <c r="D1057" s="5" t="s">
        <v>179</v>
      </c>
      <c r="E1057" s="4" t="s">
        <v>180</v>
      </c>
      <c r="G1057" s="9">
        <v>0.7</v>
      </c>
    </row>
    <row r="1058" spans="4:7" hidden="1" x14ac:dyDescent="0.2">
      <c r="D1058" s="5" t="s">
        <v>181</v>
      </c>
      <c r="E1058" s="4" t="s">
        <v>7</v>
      </c>
      <c r="F1058" s="4" t="s">
        <v>9</v>
      </c>
    </row>
    <row r="1059" spans="4:7" hidden="1" x14ac:dyDescent="0.2">
      <c r="D1059" s="5" t="s">
        <v>181</v>
      </c>
      <c r="E1059" s="4" t="s">
        <v>7</v>
      </c>
      <c r="F1059" s="4" t="s">
        <v>11</v>
      </c>
      <c r="G1059" s="9">
        <v>0</v>
      </c>
    </row>
    <row r="1060" spans="4:7" hidden="1" x14ac:dyDescent="0.2">
      <c r="D1060" s="5" t="s">
        <v>181</v>
      </c>
      <c r="E1060" s="4" t="s">
        <v>7</v>
      </c>
      <c r="F1060" s="4" t="s">
        <v>16</v>
      </c>
      <c r="G1060" s="9">
        <v>0</v>
      </c>
    </row>
    <row r="1061" spans="4:7" hidden="1" x14ac:dyDescent="0.2">
      <c r="D1061" s="5" t="s">
        <v>181</v>
      </c>
      <c r="E1061" s="4" t="s">
        <v>17</v>
      </c>
      <c r="F1061" s="4" t="s">
        <v>28</v>
      </c>
      <c r="G1061" s="9">
        <v>0</v>
      </c>
    </row>
    <row r="1062" spans="4:7" hidden="1" x14ac:dyDescent="0.2">
      <c r="D1062" s="5" t="s">
        <v>181</v>
      </c>
      <c r="E1062" s="4" t="s">
        <v>17</v>
      </c>
      <c r="F1062" s="4" t="s">
        <v>18</v>
      </c>
      <c r="G1062" s="9">
        <v>0</v>
      </c>
    </row>
    <row r="1063" spans="4:7" hidden="1" x14ac:dyDescent="0.2">
      <c r="D1063" s="5" t="s">
        <v>181</v>
      </c>
      <c r="E1063" s="4" t="s">
        <v>17</v>
      </c>
      <c r="F1063" s="4" t="s">
        <v>19</v>
      </c>
      <c r="G1063" s="9">
        <v>0</v>
      </c>
    </row>
    <row r="1064" spans="4:7" hidden="1" x14ac:dyDescent="0.2">
      <c r="D1064" s="5" t="s">
        <v>181</v>
      </c>
      <c r="E1064" s="4" t="s">
        <v>17</v>
      </c>
      <c r="F1064" s="4" t="s">
        <v>21</v>
      </c>
      <c r="G1064" s="9">
        <v>0</v>
      </c>
    </row>
    <row r="1065" spans="4:7" hidden="1" x14ac:dyDescent="0.2">
      <c r="D1065" s="5" t="s">
        <v>181</v>
      </c>
      <c r="E1065" s="4" t="s">
        <v>17</v>
      </c>
      <c r="F1065" s="4" t="s">
        <v>22</v>
      </c>
      <c r="G1065" s="9">
        <v>0</v>
      </c>
    </row>
    <row r="1066" spans="4:7" hidden="1" x14ac:dyDescent="0.2">
      <c r="D1066" s="5" t="s">
        <v>181</v>
      </c>
      <c r="E1066" s="4" t="s">
        <v>182</v>
      </c>
      <c r="G1066" s="9">
        <v>0</v>
      </c>
    </row>
    <row r="1067" spans="4:7" x14ac:dyDescent="0.2">
      <c r="D1067" s="5" t="s">
        <v>183</v>
      </c>
      <c r="E1067" s="4" t="s">
        <v>2</v>
      </c>
      <c r="F1067" s="4" t="s">
        <v>5</v>
      </c>
    </row>
    <row r="1068" spans="4:7" hidden="1" x14ac:dyDescent="0.2">
      <c r="D1068" s="5" t="s">
        <v>183</v>
      </c>
      <c r="E1068" s="4" t="s">
        <v>2</v>
      </c>
      <c r="F1068" s="4" t="s">
        <v>6</v>
      </c>
    </row>
    <row r="1069" spans="4:7" hidden="1" x14ac:dyDescent="0.2">
      <c r="D1069" s="5" t="s">
        <v>183</v>
      </c>
      <c r="E1069" s="4" t="s">
        <v>7</v>
      </c>
      <c r="F1069" s="4" t="s">
        <v>8</v>
      </c>
      <c r="G1069" s="9">
        <v>24.3</v>
      </c>
    </row>
    <row r="1070" spans="4:7" hidden="1" x14ac:dyDescent="0.2">
      <c r="D1070" s="5" t="s">
        <v>183</v>
      </c>
      <c r="E1070" s="4" t="s">
        <v>7</v>
      </c>
      <c r="F1070" s="4" t="s">
        <v>15</v>
      </c>
      <c r="G1070" s="9">
        <v>0</v>
      </c>
    </row>
    <row r="1071" spans="4:7" hidden="1" x14ac:dyDescent="0.2">
      <c r="D1071" s="5" t="s">
        <v>183</v>
      </c>
      <c r="E1071" s="4" t="s">
        <v>7</v>
      </c>
      <c r="F1071" s="4" t="s">
        <v>16</v>
      </c>
      <c r="G1071" s="9">
        <v>24.3</v>
      </c>
    </row>
    <row r="1072" spans="4:7" hidden="1" x14ac:dyDescent="0.2">
      <c r="D1072" s="5" t="s">
        <v>183</v>
      </c>
      <c r="E1072" s="4" t="s">
        <v>17</v>
      </c>
      <c r="F1072" s="4" t="s">
        <v>18</v>
      </c>
      <c r="G1072" s="9">
        <v>11.5</v>
      </c>
    </row>
    <row r="1073" spans="4:7" hidden="1" x14ac:dyDescent="0.2">
      <c r="D1073" s="5" t="s">
        <v>183</v>
      </c>
      <c r="E1073" s="4" t="s">
        <v>17</v>
      </c>
      <c r="F1073" s="4" t="s">
        <v>29</v>
      </c>
    </row>
    <row r="1074" spans="4:7" hidden="1" x14ac:dyDescent="0.2">
      <c r="D1074" s="5" t="s">
        <v>183</v>
      </c>
      <c r="E1074" s="4" t="s">
        <v>17</v>
      </c>
      <c r="F1074" s="4" t="s">
        <v>20</v>
      </c>
      <c r="G1074" s="9">
        <v>0</v>
      </c>
    </row>
    <row r="1075" spans="4:7" hidden="1" x14ac:dyDescent="0.2">
      <c r="D1075" s="5" t="s">
        <v>183</v>
      </c>
      <c r="E1075" s="4" t="s">
        <v>17</v>
      </c>
      <c r="F1075" s="4" t="s">
        <v>21</v>
      </c>
      <c r="G1075" s="9">
        <v>0</v>
      </c>
    </row>
    <row r="1076" spans="4:7" hidden="1" x14ac:dyDescent="0.2">
      <c r="D1076" s="5" t="s">
        <v>183</v>
      </c>
      <c r="E1076" s="4" t="s">
        <v>17</v>
      </c>
      <c r="F1076" s="4" t="s">
        <v>22</v>
      </c>
      <c r="G1076" s="9">
        <v>11.5</v>
      </c>
    </row>
    <row r="1077" spans="4:7" hidden="1" x14ac:dyDescent="0.2">
      <c r="D1077" s="5" t="s">
        <v>183</v>
      </c>
      <c r="E1077" s="4" t="s">
        <v>25</v>
      </c>
      <c r="G1077" s="9">
        <v>35.799999999999997</v>
      </c>
    </row>
    <row r="1078" spans="4:7" hidden="1" x14ac:dyDescent="0.2">
      <c r="D1078" s="5" t="s">
        <v>184</v>
      </c>
      <c r="E1078" s="4" t="s">
        <v>2</v>
      </c>
      <c r="F1078" s="4" t="s">
        <v>3</v>
      </c>
      <c r="G1078" s="9">
        <v>289056</v>
      </c>
    </row>
    <row r="1079" spans="4:7" hidden="1" x14ac:dyDescent="0.2">
      <c r="D1079" s="5" t="s">
        <v>184</v>
      </c>
      <c r="E1079" s="4" t="s">
        <v>2</v>
      </c>
      <c r="F1079" s="4" t="s">
        <v>33</v>
      </c>
      <c r="G1079" s="9">
        <v>45066.400000000001</v>
      </c>
    </row>
    <row r="1080" spans="4:7" hidden="1" x14ac:dyDescent="0.2">
      <c r="D1080" s="5" t="s">
        <v>184</v>
      </c>
      <c r="E1080" s="4" t="s">
        <v>2</v>
      </c>
      <c r="F1080" s="4" t="s">
        <v>4</v>
      </c>
      <c r="G1080" s="9">
        <v>60.8</v>
      </c>
    </row>
    <row r="1081" spans="4:7" x14ac:dyDescent="0.2">
      <c r="D1081" s="5" t="s">
        <v>184</v>
      </c>
      <c r="E1081" s="4" t="s">
        <v>2</v>
      </c>
      <c r="F1081" s="4" t="s">
        <v>5</v>
      </c>
      <c r="G1081" s="9">
        <v>21973.5</v>
      </c>
    </row>
    <row r="1082" spans="4:7" hidden="1" x14ac:dyDescent="0.2">
      <c r="D1082" s="5" t="s">
        <v>184</v>
      </c>
      <c r="E1082" s="4" t="s">
        <v>2</v>
      </c>
      <c r="F1082" s="4" t="s">
        <v>6</v>
      </c>
      <c r="G1082" s="9">
        <v>356156.7</v>
      </c>
    </row>
    <row r="1083" spans="4:7" hidden="1" x14ac:dyDescent="0.2">
      <c r="D1083" s="5" t="s">
        <v>184</v>
      </c>
      <c r="E1083" s="4" t="s">
        <v>7</v>
      </c>
      <c r="F1083" s="4" t="s">
        <v>8</v>
      </c>
      <c r="G1083" s="9">
        <v>248763.2</v>
      </c>
    </row>
    <row r="1084" spans="4:7" hidden="1" x14ac:dyDescent="0.2">
      <c r="D1084" s="5" t="s">
        <v>184</v>
      </c>
      <c r="E1084" s="4" t="s">
        <v>7</v>
      </c>
      <c r="F1084" s="4" t="s">
        <v>9</v>
      </c>
      <c r="G1084" s="9">
        <v>416.9</v>
      </c>
    </row>
    <row r="1085" spans="4:7" hidden="1" x14ac:dyDescent="0.2">
      <c r="D1085" s="5" t="s">
        <v>184</v>
      </c>
      <c r="E1085" s="4" t="s">
        <v>7</v>
      </c>
      <c r="F1085" s="4" t="s">
        <v>36</v>
      </c>
      <c r="G1085" s="9">
        <v>36.799999999999997</v>
      </c>
    </row>
    <row r="1086" spans="4:7" hidden="1" x14ac:dyDescent="0.2">
      <c r="D1086" s="5" t="s">
        <v>184</v>
      </c>
      <c r="E1086" s="4" t="s">
        <v>7</v>
      </c>
      <c r="F1086" s="4" t="s">
        <v>37</v>
      </c>
      <c r="G1086" s="9">
        <v>18640.7</v>
      </c>
    </row>
    <row r="1087" spans="4:7" hidden="1" x14ac:dyDescent="0.2">
      <c r="D1087" s="5" t="s">
        <v>184</v>
      </c>
      <c r="E1087" s="4" t="s">
        <v>7</v>
      </c>
      <c r="F1087" s="4" t="s">
        <v>10</v>
      </c>
      <c r="G1087" s="9">
        <v>796135</v>
      </c>
    </row>
    <row r="1088" spans="4:7" hidden="1" x14ac:dyDescent="0.2">
      <c r="D1088" s="5" t="s">
        <v>184</v>
      </c>
      <c r="E1088" s="4" t="s">
        <v>7</v>
      </c>
      <c r="F1088" s="4" t="s">
        <v>11</v>
      </c>
      <c r="G1088" s="9">
        <v>1533682.6</v>
      </c>
    </row>
    <row r="1089" spans="4:7" hidden="1" x14ac:dyDescent="0.2">
      <c r="D1089" s="5" t="s">
        <v>184</v>
      </c>
      <c r="E1089" s="4" t="s">
        <v>7</v>
      </c>
      <c r="F1089" s="4" t="s">
        <v>12</v>
      </c>
      <c r="G1089" s="9">
        <v>14422.7</v>
      </c>
    </row>
    <row r="1090" spans="4:7" hidden="1" x14ac:dyDescent="0.2">
      <c r="D1090" s="5" t="s">
        <v>184</v>
      </c>
      <c r="E1090" s="4" t="s">
        <v>7</v>
      </c>
      <c r="F1090" s="4" t="s">
        <v>38</v>
      </c>
      <c r="G1090" s="9">
        <v>4571.3</v>
      </c>
    </row>
    <row r="1091" spans="4:7" hidden="1" x14ac:dyDescent="0.2">
      <c r="D1091" s="5" t="s">
        <v>184</v>
      </c>
      <c r="E1091" s="4" t="s">
        <v>7</v>
      </c>
      <c r="F1091" s="4" t="s">
        <v>13</v>
      </c>
      <c r="G1091" s="9">
        <v>7238.2</v>
      </c>
    </row>
    <row r="1092" spans="4:7" hidden="1" x14ac:dyDescent="0.2">
      <c r="D1092" s="5" t="s">
        <v>184</v>
      </c>
      <c r="E1092" s="4" t="s">
        <v>7</v>
      </c>
      <c r="F1092" s="4" t="s">
        <v>14</v>
      </c>
      <c r="G1092" s="9">
        <v>3029.3</v>
      </c>
    </row>
    <row r="1093" spans="4:7" hidden="1" x14ac:dyDescent="0.2">
      <c r="D1093" s="5" t="s">
        <v>184</v>
      </c>
      <c r="E1093" s="4" t="s">
        <v>7</v>
      </c>
      <c r="F1093" s="4" t="s">
        <v>39</v>
      </c>
      <c r="G1093" s="9">
        <v>6597.6</v>
      </c>
    </row>
    <row r="1094" spans="4:7" hidden="1" x14ac:dyDescent="0.2">
      <c r="D1094" s="5" t="s">
        <v>184</v>
      </c>
      <c r="E1094" s="4" t="s">
        <v>7</v>
      </c>
      <c r="F1094" s="4" t="s">
        <v>15</v>
      </c>
      <c r="G1094" s="9">
        <v>2826.2</v>
      </c>
    </row>
    <row r="1095" spans="4:7" hidden="1" x14ac:dyDescent="0.2">
      <c r="D1095" s="5" t="s">
        <v>184</v>
      </c>
      <c r="E1095" s="4" t="s">
        <v>7</v>
      </c>
      <c r="F1095" s="4" t="s">
        <v>16</v>
      </c>
      <c r="G1095" s="9">
        <v>2636360.5</v>
      </c>
    </row>
    <row r="1096" spans="4:7" hidden="1" x14ac:dyDescent="0.2">
      <c r="D1096" s="5" t="s">
        <v>184</v>
      </c>
      <c r="E1096" s="4" t="s">
        <v>17</v>
      </c>
      <c r="F1096" s="4" t="s">
        <v>27</v>
      </c>
      <c r="G1096" s="9">
        <v>53660.800000000003</v>
      </c>
    </row>
    <row r="1097" spans="4:7" hidden="1" x14ac:dyDescent="0.2">
      <c r="D1097" s="5" t="s">
        <v>184</v>
      </c>
      <c r="E1097" s="4" t="s">
        <v>17</v>
      </c>
      <c r="F1097" s="4" t="s">
        <v>28</v>
      </c>
      <c r="G1097" s="9">
        <v>2145.8000000000002</v>
      </c>
    </row>
    <row r="1098" spans="4:7" hidden="1" x14ac:dyDescent="0.2">
      <c r="D1098" s="5" t="s">
        <v>184</v>
      </c>
      <c r="E1098" s="4" t="s">
        <v>17</v>
      </c>
      <c r="F1098" s="4" t="s">
        <v>18</v>
      </c>
      <c r="G1098" s="9">
        <v>34251.599999999999</v>
      </c>
    </row>
    <row r="1099" spans="4:7" hidden="1" x14ac:dyDescent="0.2">
      <c r="D1099" s="5" t="s">
        <v>184</v>
      </c>
      <c r="E1099" s="4" t="s">
        <v>17</v>
      </c>
      <c r="F1099" s="4" t="s">
        <v>29</v>
      </c>
      <c r="G1099" s="9">
        <v>12775.7</v>
      </c>
    </row>
    <row r="1100" spans="4:7" hidden="1" x14ac:dyDescent="0.2">
      <c r="D1100" s="5" t="s">
        <v>184</v>
      </c>
      <c r="E1100" s="4" t="s">
        <v>17</v>
      </c>
      <c r="F1100" s="4" t="s">
        <v>19</v>
      </c>
      <c r="G1100" s="9">
        <v>866453.2</v>
      </c>
    </row>
    <row r="1101" spans="4:7" hidden="1" x14ac:dyDescent="0.2">
      <c r="D1101" s="5" t="s">
        <v>184</v>
      </c>
      <c r="E1101" s="4" t="s">
        <v>17</v>
      </c>
      <c r="F1101" s="4" t="s">
        <v>20</v>
      </c>
      <c r="G1101" s="9">
        <v>45245.3</v>
      </c>
    </row>
    <row r="1102" spans="4:7" hidden="1" x14ac:dyDescent="0.2">
      <c r="D1102" s="5" t="s">
        <v>184</v>
      </c>
      <c r="E1102" s="4" t="s">
        <v>17</v>
      </c>
      <c r="F1102" s="4" t="s">
        <v>21</v>
      </c>
      <c r="G1102" s="9">
        <v>53119.9</v>
      </c>
    </row>
    <row r="1103" spans="4:7" hidden="1" x14ac:dyDescent="0.2">
      <c r="D1103" s="5" t="s">
        <v>184</v>
      </c>
      <c r="E1103" s="4" t="s">
        <v>17</v>
      </c>
      <c r="F1103" s="4" t="s">
        <v>22</v>
      </c>
      <c r="G1103" s="9">
        <v>1067652.3</v>
      </c>
    </row>
    <row r="1104" spans="4:7" hidden="1" x14ac:dyDescent="0.2">
      <c r="D1104" s="5" t="s">
        <v>184</v>
      </c>
      <c r="E1104" s="4" t="s">
        <v>185</v>
      </c>
      <c r="G1104" s="9">
        <v>4060169.5</v>
      </c>
    </row>
    <row r="1105" spans="4:7" hidden="1" x14ac:dyDescent="0.2">
      <c r="D1105" s="5" t="s">
        <v>186</v>
      </c>
      <c r="E1105" s="4" t="s">
        <v>7</v>
      </c>
      <c r="F1105" s="4" t="s">
        <v>15</v>
      </c>
      <c r="G1105" s="9">
        <v>0</v>
      </c>
    </row>
    <row r="1106" spans="4:7" hidden="1" x14ac:dyDescent="0.2">
      <c r="D1106" s="5" t="s">
        <v>186</v>
      </c>
      <c r="E1106" s="4" t="s">
        <v>7</v>
      </c>
      <c r="F1106" s="4" t="s">
        <v>16</v>
      </c>
      <c r="G1106" s="9">
        <v>0</v>
      </c>
    </row>
    <row r="1107" spans="4:7" hidden="1" x14ac:dyDescent="0.2">
      <c r="D1107" s="5" t="s">
        <v>186</v>
      </c>
      <c r="E1107" s="4" t="s">
        <v>17</v>
      </c>
      <c r="F1107" s="4" t="s">
        <v>18</v>
      </c>
      <c r="G1107" s="9">
        <v>569.29999999999995</v>
      </c>
    </row>
    <row r="1108" spans="4:7" hidden="1" x14ac:dyDescent="0.2">
      <c r="D1108" s="5" t="s">
        <v>186</v>
      </c>
      <c r="E1108" s="4" t="s">
        <v>17</v>
      </c>
      <c r="F1108" s="4" t="s">
        <v>22</v>
      </c>
      <c r="G1108" s="9">
        <v>569.29999999999995</v>
      </c>
    </row>
    <row r="1109" spans="4:7" hidden="1" x14ac:dyDescent="0.2">
      <c r="D1109" s="5" t="s">
        <v>186</v>
      </c>
      <c r="E1109" s="4" t="s">
        <v>187</v>
      </c>
      <c r="G1109" s="9">
        <v>569.29999999999995</v>
      </c>
    </row>
    <row r="1110" spans="4:7" x14ac:dyDescent="0.2">
      <c r="D1110" s="5" t="s">
        <v>188</v>
      </c>
      <c r="E1110" s="4" t="s">
        <v>2</v>
      </c>
      <c r="F1110" s="4" t="s">
        <v>5</v>
      </c>
    </row>
    <row r="1111" spans="4:7" hidden="1" x14ac:dyDescent="0.2">
      <c r="D1111" s="5" t="s">
        <v>188</v>
      </c>
      <c r="E1111" s="4" t="s">
        <v>2</v>
      </c>
      <c r="F1111" s="4" t="s">
        <v>6</v>
      </c>
    </row>
    <row r="1112" spans="4:7" hidden="1" x14ac:dyDescent="0.2">
      <c r="D1112" s="5" t="s">
        <v>188</v>
      </c>
      <c r="E1112" s="4" t="s">
        <v>17</v>
      </c>
      <c r="F1112" s="4" t="s">
        <v>18</v>
      </c>
      <c r="G1112" s="9">
        <v>15.1</v>
      </c>
    </row>
    <row r="1113" spans="4:7" hidden="1" x14ac:dyDescent="0.2">
      <c r="D1113" s="5" t="s">
        <v>188</v>
      </c>
      <c r="E1113" s="4" t="s">
        <v>17</v>
      </c>
      <c r="F1113" s="4" t="s">
        <v>29</v>
      </c>
      <c r="G1113" s="9">
        <v>176.6</v>
      </c>
    </row>
    <row r="1114" spans="4:7" hidden="1" x14ac:dyDescent="0.2">
      <c r="D1114" s="5" t="s">
        <v>188</v>
      </c>
      <c r="E1114" s="4" t="s">
        <v>17</v>
      </c>
      <c r="F1114" s="4" t="s">
        <v>20</v>
      </c>
      <c r="G1114" s="9">
        <v>286.3</v>
      </c>
    </row>
    <row r="1115" spans="4:7" hidden="1" x14ac:dyDescent="0.2">
      <c r="D1115" s="5" t="s">
        <v>188</v>
      </c>
      <c r="E1115" s="4" t="s">
        <v>17</v>
      </c>
      <c r="F1115" s="4" t="s">
        <v>21</v>
      </c>
      <c r="G1115" s="9">
        <v>425.1</v>
      </c>
    </row>
    <row r="1116" spans="4:7" hidden="1" x14ac:dyDescent="0.2">
      <c r="D1116" s="5" t="s">
        <v>188</v>
      </c>
      <c r="E1116" s="4" t="s">
        <v>17</v>
      </c>
      <c r="F1116" s="4" t="s">
        <v>22</v>
      </c>
      <c r="G1116" s="9">
        <v>903.1</v>
      </c>
    </row>
    <row r="1117" spans="4:7" hidden="1" x14ac:dyDescent="0.2">
      <c r="D1117" s="5" t="s">
        <v>188</v>
      </c>
      <c r="E1117" s="4" t="s">
        <v>25</v>
      </c>
      <c r="G1117" s="9">
        <v>903.1</v>
      </c>
    </row>
    <row r="1118" spans="4:7" hidden="1" x14ac:dyDescent="0.2">
      <c r="D1118" s="5" t="s">
        <v>189</v>
      </c>
      <c r="E1118" s="4" t="s">
        <v>17</v>
      </c>
      <c r="F1118" s="4" t="s">
        <v>18</v>
      </c>
      <c r="G1118" s="9">
        <v>256.8</v>
      </c>
    </row>
    <row r="1119" spans="4:7" hidden="1" x14ac:dyDescent="0.2">
      <c r="D1119" s="5" t="s">
        <v>189</v>
      </c>
      <c r="E1119" s="4" t="s">
        <v>17</v>
      </c>
      <c r="F1119" s="4" t="s">
        <v>29</v>
      </c>
      <c r="G1119" s="9">
        <v>9.6999999999999993</v>
      </c>
    </row>
    <row r="1120" spans="4:7" hidden="1" x14ac:dyDescent="0.2">
      <c r="D1120" s="5" t="s">
        <v>189</v>
      </c>
      <c r="E1120" s="4" t="s">
        <v>17</v>
      </c>
      <c r="F1120" s="4" t="s">
        <v>20</v>
      </c>
      <c r="G1120" s="9">
        <v>694.5</v>
      </c>
    </row>
    <row r="1121" spans="4:7" hidden="1" x14ac:dyDescent="0.2">
      <c r="D1121" s="5" t="s">
        <v>189</v>
      </c>
      <c r="E1121" s="4" t="s">
        <v>17</v>
      </c>
      <c r="F1121" s="4" t="s">
        <v>21</v>
      </c>
      <c r="G1121" s="9">
        <v>361.3</v>
      </c>
    </row>
    <row r="1122" spans="4:7" hidden="1" x14ac:dyDescent="0.2">
      <c r="D1122" s="5" t="s">
        <v>189</v>
      </c>
      <c r="E1122" s="4" t="s">
        <v>17</v>
      </c>
      <c r="F1122" s="4" t="s">
        <v>22</v>
      </c>
      <c r="G1122" s="9">
        <v>1322.3</v>
      </c>
    </row>
    <row r="1123" spans="4:7" hidden="1" x14ac:dyDescent="0.2">
      <c r="D1123" s="5" t="s">
        <v>189</v>
      </c>
      <c r="E1123" s="4" t="s">
        <v>190</v>
      </c>
      <c r="G1123" s="9">
        <v>1322.3</v>
      </c>
    </row>
    <row r="1124" spans="4:7" hidden="1" x14ac:dyDescent="0.2">
      <c r="D1124" s="5" t="s">
        <v>191</v>
      </c>
      <c r="E1124" s="4" t="s">
        <v>2</v>
      </c>
      <c r="F1124" s="4" t="s">
        <v>3</v>
      </c>
    </row>
    <row r="1125" spans="4:7" hidden="1" x14ac:dyDescent="0.2">
      <c r="D1125" s="5" t="s">
        <v>191</v>
      </c>
      <c r="E1125" s="4" t="s">
        <v>2</v>
      </c>
      <c r="F1125" s="4" t="s">
        <v>6</v>
      </c>
    </row>
    <row r="1126" spans="4:7" hidden="1" x14ac:dyDescent="0.2">
      <c r="D1126" s="5" t="s">
        <v>191</v>
      </c>
      <c r="E1126" s="4" t="s">
        <v>7</v>
      </c>
      <c r="F1126" s="4" t="s">
        <v>8</v>
      </c>
    </row>
    <row r="1127" spans="4:7" hidden="1" x14ac:dyDescent="0.2">
      <c r="D1127" s="5" t="s">
        <v>191</v>
      </c>
      <c r="E1127" s="4" t="s">
        <v>7</v>
      </c>
      <c r="F1127" s="4" t="s">
        <v>16</v>
      </c>
    </row>
    <row r="1128" spans="4:7" hidden="1" x14ac:dyDescent="0.2">
      <c r="D1128" s="5" t="s">
        <v>191</v>
      </c>
      <c r="E1128" s="4" t="s">
        <v>17</v>
      </c>
      <c r="F1128" s="4" t="s">
        <v>18</v>
      </c>
    </row>
    <row r="1129" spans="4:7" hidden="1" x14ac:dyDescent="0.2">
      <c r="D1129" s="5" t="s">
        <v>191</v>
      </c>
      <c r="E1129" s="4" t="s">
        <v>17</v>
      </c>
      <c r="F1129" s="4" t="s">
        <v>21</v>
      </c>
    </row>
    <row r="1130" spans="4:7" hidden="1" x14ac:dyDescent="0.2">
      <c r="D1130" s="5" t="s">
        <v>191</v>
      </c>
      <c r="E1130" s="4" t="s">
        <v>17</v>
      </c>
      <c r="F1130" s="4" t="s">
        <v>22</v>
      </c>
    </row>
    <row r="1131" spans="4:7" hidden="1" x14ac:dyDescent="0.2">
      <c r="D1131" s="5" t="s">
        <v>191</v>
      </c>
      <c r="E1131" s="4" t="s">
        <v>192</v>
      </c>
    </row>
    <row r="1132" spans="4:7" hidden="1" x14ac:dyDescent="0.2">
      <c r="D1132" s="5" t="s">
        <v>193</v>
      </c>
      <c r="E1132" s="4" t="s">
        <v>2</v>
      </c>
      <c r="F1132" s="4" t="s">
        <v>3</v>
      </c>
      <c r="G1132" s="9">
        <v>1296.3</v>
      </c>
    </row>
    <row r="1133" spans="4:7" x14ac:dyDescent="0.2">
      <c r="D1133" s="5" t="s">
        <v>193</v>
      </c>
      <c r="E1133" s="4" t="s">
        <v>2</v>
      </c>
      <c r="F1133" s="4" t="s">
        <v>5</v>
      </c>
      <c r="G1133" s="9">
        <v>63391.3</v>
      </c>
    </row>
    <row r="1134" spans="4:7" hidden="1" x14ac:dyDescent="0.2">
      <c r="D1134" s="5" t="s">
        <v>193</v>
      </c>
      <c r="E1134" s="4" t="s">
        <v>2</v>
      </c>
      <c r="F1134" s="4" t="s">
        <v>6</v>
      </c>
      <c r="G1134" s="9">
        <v>64687.6</v>
      </c>
    </row>
    <row r="1135" spans="4:7" hidden="1" x14ac:dyDescent="0.2">
      <c r="D1135" s="5" t="s">
        <v>193</v>
      </c>
      <c r="E1135" s="4" t="s">
        <v>7</v>
      </c>
      <c r="F1135" s="4" t="s">
        <v>8</v>
      </c>
      <c r="G1135" s="9">
        <v>280.89999999999998</v>
      </c>
    </row>
    <row r="1136" spans="4:7" hidden="1" x14ac:dyDescent="0.2">
      <c r="D1136" s="5" t="s">
        <v>193</v>
      </c>
      <c r="E1136" s="4" t="s">
        <v>7</v>
      </c>
      <c r="F1136" s="4" t="s">
        <v>9</v>
      </c>
      <c r="G1136" s="9">
        <v>26.1</v>
      </c>
    </row>
    <row r="1137" spans="4:7" hidden="1" x14ac:dyDescent="0.2">
      <c r="D1137" s="5" t="s">
        <v>193</v>
      </c>
      <c r="E1137" s="4" t="s">
        <v>7</v>
      </c>
      <c r="F1137" s="4" t="s">
        <v>36</v>
      </c>
      <c r="G1137" s="9">
        <v>37.1</v>
      </c>
    </row>
    <row r="1138" spans="4:7" hidden="1" x14ac:dyDescent="0.2">
      <c r="D1138" s="5" t="s">
        <v>193</v>
      </c>
      <c r="E1138" s="4" t="s">
        <v>7</v>
      </c>
      <c r="F1138" s="4" t="s">
        <v>37</v>
      </c>
    </row>
    <row r="1139" spans="4:7" hidden="1" x14ac:dyDescent="0.2">
      <c r="D1139" s="5" t="s">
        <v>193</v>
      </c>
      <c r="E1139" s="4" t="s">
        <v>7</v>
      </c>
      <c r="F1139" s="4" t="s">
        <v>10</v>
      </c>
      <c r="G1139" s="9">
        <v>13559.9</v>
      </c>
    </row>
    <row r="1140" spans="4:7" hidden="1" x14ac:dyDescent="0.2">
      <c r="D1140" s="5" t="s">
        <v>193</v>
      </c>
      <c r="E1140" s="4" t="s">
        <v>7</v>
      </c>
      <c r="F1140" s="4" t="s">
        <v>11</v>
      </c>
      <c r="G1140" s="9">
        <v>9771.4</v>
      </c>
    </row>
    <row r="1141" spans="4:7" hidden="1" x14ac:dyDescent="0.2">
      <c r="D1141" s="5" t="s">
        <v>193</v>
      </c>
      <c r="E1141" s="4" t="s">
        <v>7</v>
      </c>
      <c r="F1141" s="4" t="s">
        <v>12</v>
      </c>
      <c r="G1141" s="9">
        <v>0</v>
      </c>
    </row>
    <row r="1142" spans="4:7" hidden="1" x14ac:dyDescent="0.2">
      <c r="D1142" s="5" t="s">
        <v>193</v>
      </c>
      <c r="E1142" s="4" t="s">
        <v>7</v>
      </c>
      <c r="F1142" s="4" t="s">
        <v>38</v>
      </c>
    </row>
    <row r="1143" spans="4:7" hidden="1" x14ac:dyDescent="0.2">
      <c r="D1143" s="5" t="s">
        <v>193</v>
      </c>
      <c r="E1143" s="4" t="s">
        <v>7</v>
      </c>
      <c r="F1143" s="4" t="s">
        <v>13</v>
      </c>
      <c r="G1143" s="9">
        <v>0</v>
      </c>
    </row>
    <row r="1144" spans="4:7" hidden="1" x14ac:dyDescent="0.2">
      <c r="D1144" s="5" t="s">
        <v>193</v>
      </c>
      <c r="E1144" s="4" t="s">
        <v>7</v>
      </c>
      <c r="F1144" s="4" t="s">
        <v>14</v>
      </c>
      <c r="G1144" s="9">
        <v>0</v>
      </c>
    </row>
    <row r="1145" spans="4:7" hidden="1" x14ac:dyDescent="0.2">
      <c r="D1145" s="5" t="s">
        <v>193</v>
      </c>
      <c r="E1145" s="4" t="s">
        <v>7</v>
      </c>
      <c r="F1145" s="4" t="s">
        <v>39</v>
      </c>
      <c r="G1145" s="9">
        <v>830</v>
      </c>
    </row>
    <row r="1146" spans="4:7" hidden="1" x14ac:dyDescent="0.2">
      <c r="D1146" s="5" t="s">
        <v>193</v>
      </c>
      <c r="E1146" s="4" t="s">
        <v>7</v>
      </c>
      <c r="F1146" s="4" t="s">
        <v>15</v>
      </c>
      <c r="G1146" s="9">
        <v>82.1</v>
      </c>
    </row>
    <row r="1147" spans="4:7" hidden="1" x14ac:dyDescent="0.2">
      <c r="D1147" s="5" t="s">
        <v>193</v>
      </c>
      <c r="E1147" s="4" t="s">
        <v>7</v>
      </c>
      <c r="F1147" s="4" t="s">
        <v>16</v>
      </c>
      <c r="G1147" s="9">
        <v>24587.5</v>
      </c>
    </row>
    <row r="1148" spans="4:7" hidden="1" x14ac:dyDescent="0.2">
      <c r="D1148" s="5" t="s">
        <v>193</v>
      </c>
      <c r="E1148" s="4" t="s">
        <v>17</v>
      </c>
      <c r="F1148" s="4" t="s">
        <v>27</v>
      </c>
      <c r="G1148" s="9">
        <v>145779.9</v>
      </c>
    </row>
    <row r="1149" spans="4:7" hidden="1" x14ac:dyDescent="0.2">
      <c r="D1149" s="5" t="s">
        <v>193</v>
      </c>
      <c r="E1149" s="4" t="s">
        <v>17</v>
      </c>
      <c r="F1149" s="4" t="s">
        <v>28</v>
      </c>
      <c r="G1149" s="9">
        <v>0</v>
      </c>
    </row>
    <row r="1150" spans="4:7" hidden="1" x14ac:dyDescent="0.2">
      <c r="D1150" s="5" t="s">
        <v>193</v>
      </c>
      <c r="E1150" s="4" t="s">
        <v>17</v>
      </c>
      <c r="F1150" s="4" t="s">
        <v>18</v>
      </c>
      <c r="G1150" s="9">
        <v>115.3</v>
      </c>
    </row>
    <row r="1151" spans="4:7" hidden="1" x14ac:dyDescent="0.2">
      <c r="D1151" s="5" t="s">
        <v>193</v>
      </c>
      <c r="E1151" s="4" t="s">
        <v>17</v>
      </c>
      <c r="F1151" s="4" t="s">
        <v>29</v>
      </c>
      <c r="G1151" s="9">
        <v>0</v>
      </c>
    </row>
    <row r="1152" spans="4:7" hidden="1" x14ac:dyDescent="0.2">
      <c r="D1152" s="5" t="s">
        <v>193</v>
      </c>
      <c r="E1152" s="4" t="s">
        <v>17</v>
      </c>
      <c r="F1152" s="4" t="s">
        <v>19</v>
      </c>
      <c r="G1152" s="9">
        <v>426</v>
      </c>
    </row>
    <row r="1153" spans="4:7" hidden="1" x14ac:dyDescent="0.2">
      <c r="D1153" s="5" t="s">
        <v>193</v>
      </c>
      <c r="E1153" s="4" t="s">
        <v>17</v>
      </c>
      <c r="F1153" s="4" t="s">
        <v>20</v>
      </c>
      <c r="G1153" s="9">
        <v>369</v>
      </c>
    </row>
    <row r="1154" spans="4:7" hidden="1" x14ac:dyDescent="0.2">
      <c r="D1154" s="5" t="s">
        <v>193</v>
      </c>
      <c r="E1154" s="4" t="s">
        <v>17</v>
      </c>
      <c r="F1154" s="4" t="s">
        <v>21</v>
      </c>
      <c r="G1154" s="9">
        <v>12.4</v>
      </c>
    </row>
    <row r="1155" spans="4:7" hidden="1" x14ac:dyDescent="0.2">
      <c r="D1155" s="5" t="s">
        <v>193</v>
      </c>
      <c r="E1155" s="4" t="s">
        <v>17</v>
      </c>
      <c r="F1155" s="4" t="s">
        <v>22</v>
      </c>
      <c r="G1155" s="9">
        <v>146702.6</v>
      </c>
    </row>
    <row r="1156" spans="4:7" hidden="1" x14ac:dyDescent="0.2">
      <c r="D1156" s="5" t="s">
        <v>193</v>
      </c>
      <c r="E1156" s="4" t="s">
        <v>194</v>
      </c>
      <c r="G1156" s="9">
        <v>235977.7</v>
      </c>
    </row>
    <row r="1157" spans="4:7" hidden="1" x14ac:dyDescent="0.2">
      <c r="D1157" s="5" t="s">
        <v>195</v>
      </c>
      <c r="E1157" s="4" t="s">
        <v>2</v>
      </c>
      <c r="F1157" s="4" t="s">
        <v>4</v>
      </c>
      <c r="G1157" s="9">
        <v>0</v>
      </c>
    </row>
    <row r="1158" spans="4:7" hidden="1" x14ac:dyDescent="0.2">
      <c r="D1158" s="5" t="s">
        <v>195</v>
      </c>
      <c r="E1158" s="4" t="s">
        <v>2</v>
      </c>
      <c r="F1158" s="4" t="s">
        <v>6</v>
      </c>
      <c r="G1158" s="9">
        <v>0</v>
      </c>
    </row>
    <row r="1159" spans="4:7" hidden="1" x14ac:dyDescent="0.2">
      <c r="D1159" s="5" t="s">
        <v>195</v>
      </c>
      <c r="E1159" s="4" t="s">
        <v>7</v>
      </c>
      <c r="F1159" s="4" t="s">
        <v>8</v>
      </c>
      <c r="G1159" s="9">
        <v>301.3</v>
      </c>
    </row>
    <row r="1160" spans="4:7" hidden="1" x14ac:dyDescent="0.2">
      <c r="D1160" s="5" t="s">
        <v>195</v>
      </c>
      <c r="E1160" s="4" t="s">
        <v>7</v>
      </c>
      <c r="F1160" s="4" t="s">
        <v>14</v>
      </c>
    </row>
    <row r="1161" spans="4:7" hidden="1" x14ac:dyDescent="0.2">
      <c r="D1161" s="5" t="s">
        <v>195</v>
      </c>
      <c r="E1161" s="4" t="s">
        <v>7</v>
      </c>
      <c r="F1161" s="4" t="s">
        <v>16</v>
      </c>
      <c r="G1161" s="9">
        <v>301.3</v>
      </c>
    </row>
    <row r="1162" spans="4:7" hidden="1" x14ac:dyDescent="0.2">
      <c r="D1162" s="5" t="s">
        <v>195</v>
      </c>
      <c r="E1162" s="4" t="s">
        <v>17</v>
      </c>
      <c r="F1162" s="4" t="s">
        <v>28</v>
      </c>
    </row>
    <row r="1163" spans="4:7" hidden="1" x14ac:dyDescent="0.2">
      <c r="D1163" s="5" t="s">
        <v>195</v>
      </c>
      <c r="E1163" s="4" t="s">
        <v>17</v>
      </c>
      <c r="F1163" s="4" t="s">
        <v>18</v>
      </c>
      <c r="G1163" s="9">
        <v>20.9</v>
      </c>
    </row>
    <row r="1164" spans="4:7" hidden="1" x14ac:dyDescent="0.2">
      <c r="D1164" s="5" t="s">
        <v>195</v>
      </c>
      <c r="E1164" s="4" t="s">
        <v>17</v>
      </c>
      <c r="F1164" s="4" t="s">
        <v>29</v>
      </c>
      <c r="G1164" s="9">
        <v>614</v>
      </c>
    </row>
    <row r="1165" spans="4:7" hidden="1" x14ac:dyDescent="0.2">
      <c r="D1165" s="5" t="s">
        <v>195</v>
      </c>
      <c r="E1165" s="4" t="s">
        <v>17</v>
      </c>
      <c r="F1165" s="4" t="s">
        <v>20</v>
      </c>
      <c r="G1165" s="9">
        <v>102.1</v>
      </c>
    </row>
    <row r="1166" spans="4:7" hidden="1" x14ac:dyDescent="0.2">
      <c r="D1166" s="5" t="s">
        <v>195</v>
      </c>
      <c r="E1166" s="4" t="s">
        <v>17</v>
      </c>
      <c r="F1166" s="4" t="s">
        <v>21</v>
      </c>
      <c r="G1166" s="9">
        <v>1.1000000000000001</v>
      </c>
    </row>
    <row r="1167" spans="4:7" hidden="1" x14ac:dyDescent="0.2">
      <c r="D1167" s="5" t="s">
        <v>195</v>
      </c>
      <c r="E1167" s="4" t="s">
        <v>17</v>
      </c>
      <c r="F1167" s="4" t="s">
        <v>22</v>
      </c>
      <c r="G1167" s="9">
        <v>738.1</v>
      </c>
    </row>
    <row r="1168" spans="4:7" hidden="1" x14ac:dyDescent="0.2">
      <c r="D1168" s="5" t="s">
        <v>195</v>
      </c>
      <c r="E1168" s="4" t="s">
        <v>196</v>
      </c>
      <c r="G1168" s="9">
        <v>1039.4000000000001</v>
      </c>
    </row>
    <row r="1169" spans="4:7" hidden="1" x14ac:dyDescent="0.2">
      <c r="D1169" s="5" t="s">
        <v>197</v>
      </c>
      <c r="E1169" s="4" t="s">
        <v>2</v>
      </c>
      <c r="F1169" s="4" t="s">
        <v>3</v>
      </c>
      <c r="G1169" s="9">
        <v>0</v>
      </c>
    </row>
    <row r="1170" spans="4:7" hidden="1" x14ac:dyDescent="0.2">
      <c r="D1170" s="5" t="s">
        <v>197</v>
      </c>
      <c r="E1170" s="4" t="s">
        <v>2</v>
      </c>
      <c r="F1170" s="4" t="s">
        <v>33</v>
      </c>
      <c r="G1170" s="9">
        <v>0</v>
      </c>
    </row>
    <row r="1171" spans="4:7" hidden="1" x14ac:dyDescent="0.2">
      <c r="D1171" s="5" t="s">
        <v>197</v>
      </c>
      <c r="E1171" s="4" t="s">
        <v>2</v>
      </c>
      <c r="F1171" s="4" t="s">
        <v>4</v>
      </c>
      <c r="G1171" s="9">
        <v>0</v>
      </c>
    </row>
    <row r="1172" spans="4:7" hidden="1" x14ac:dyDescent="0.2">
      <c r="D1172" s="5" t="s">
        <v>197</v>
      </c>
      <c r="E1172" s="4" t="s">
        <v>2</v>
      </c>
      <c r="F1172" s="4" t="s">
        <v>6</v>
      </c>
      <c r="G1172" s="9">
        <v>0</v>
      </c>
    </row>
    <row r="1173" spans="4:7" hidden="1" x14ac:dyDescent="0.2">
      <c r="D1173" s="5" t="s">
        <v>197</v>
      </c>
      <c r="E1173" s="4" t="s">
        <v>7</v>
      </c>
      <c r="F1173" s="4" t="s">
        <v>8</v>
      </c>
      <c r="G1173" s="9">
        <v>0</v>
      </c>
    </row>
    <row r="1174" spans="4:7" hidden="1" x14ac:dyDescent="0.2">
      <c r="D1174" s="5" t="s">
        <v>197</v>
      </c>
      <c r="E1174" s="4" t="s">
        <v>7</v>
      </c>
      <c r="F1174" s="4" t="s">
        <v>9</v>
      </c>
    </row>
    <row r="1175" spans="4:7" hidden="1" x14ac:dyDescent="0.2">
      <c r="D1175" s="5" t="s">
        <v>197</v>
      </c>
      <c r="E1175" s="4" t="s">
        <v>7</v>
      </c>
      <c r="F1175" s="4" t="s">
        <v>37</v>
      </c>
      <c r="G1175" s="9">
        <v>0</v>
      </c>
    </row>
    <row r="1176" spans="4:7" hidden="1" x14ac:dyDescent="0.2">
      <c r="D1176" s="5" t="s">
        <v>197</v>
      </c>
      <c r="E1176" s="4" t="s">
        <v>7</v>
      </c>
      <c r="F1176" s="4" t="s">
        <v>10</v>
      </c>
      <c r="G1176" s="9">
        <v>0</v>
      </c>
    </row>
    <row r="1177" spans="4:7" hidden="1" x14ac:dyDescent="0.2">
      <c r="D1177" s="5" t="s">
        <v>197</v>
      </c>
      <c r="E1177" s="4" t="s">
        <v>7</v>
      </c>
      <c r="F1177" s="4" t="s">
        <v>11</v>
      </c>
      <c r="G1177" s="9">
        <v>0</v>
      </c>
    </row>
    <row r="1178" spans="4:7" hidden="1" x14ac:dyDescent="0.2">
      <c r="D1178" s="5" t="s">
        <v>197</v>
      </c>
      <c r="E1178" s="4" t="s">
        <v>7</v>
      </c>
      <c r="F1178" s="4" t="s">
        <v>12</v>
      </c>
      <c r="G1178" s="9">
        <v>0</v>
      </c>
    </row>
    <row r="1179" spans="4:7" hidden="1" x14ac:dyDescent="0.2">
      <c r="D1179" s="5" t="s">
        <v>197</v>
      </c>
      <c r="E1179" s="4" t="s">
        <v>7</v>
      </c>
      <c r="F1179" s="4" t="s">
        <v>13</v>
      </c>
      <c r="G1179" s="9">
        <v>0</v>
      </c>
    </row>
    <row r="1180" spans="4:7" hidden="1" x14ac:dyDescent="0.2">
      <c r="D1180" s="5" t="s">
        <v>197</v>
      </c>
      <c r="E1180" s="4" t="s">
        <v>7</v>
      </c>
      <c r="F1180" s="4" t="s">
        <v>14</v>
      </c>
      <c r="G1180" s="9">
        <v>0</v>
      </c>
    </row>
    <row r="1181" spans="4:7" hidden="1" x14ac:dyDescent="0.2">
      <c r="D1181" s="5" t="s">
        <v>197</v>
      </c>
      <c r="E1181" s="4" t="s">
        <v>7</v>
      </c>
      <c r="F1181" s="4" t="s">
        <v>15</v>
      </c>
      <c r="G1181" s="9">
        <v>20.3</v>
      </c>
    </row>
    <row r="1182" spans="4:7" hidden="1" x14ac:dyDescent="0.2">
      <c r="D1182" s="5" t="s">
        <v>197</v>
      </c>
      <c r="E1182" s="4" t="s">
        <v>7</v>
      </c>
      <c r="F1182" s="4" t="s">
        <v>16</v>
      </c>
      <c r="G1182" s="9">
        <v>20.3</v>
      </c>
    </row>
    <row r="1183" spans="4:7" hidden="1" x14ac:dyDescent="0.2">
      <c r="D1183" s="5" t="s">
        <v>197</v>
      </c>
      <c r="E1183" s="4" t="s">
        <v>17</v>
      </c>
      <c r="F1183" s="4" t="s">
        <v>18</v>
      </c>
      <c r="G1183" s="9">
        <v>183.2</v>
      </c>
    </row>
    <row r="1184" spans="4:7" hidden="1" x14ac:dyDescent="0.2">
      <c r="D1184" s="5" t="s">
        <v>197</v>
      </c>
      <c r="E1184" s="4" t="s">
        <v>17</v>
      </c>
      <c r="F1184" s="4" t="s">
        <v>29</v>
      </c>
      <c r="G1184" s="9">
        <v>8.3000000000000007</v>
      </c>
    </row>
    <row r="1185" spans="4:7" hidden="1" x14ac:dyDescent="0.2">
      <c r="D1185" s="5" t="s">
        <v>197</v>
      </c>
      <c r="E1185" s="4" t="s">
        <v>17</v>
      </c>
      <c r="F1185" s="4" t="s">
        <v>19</v>
      </c>
      <c r="G1185" s="9">
        <v>608.1</v>
      </c>
    </row>
    <row r="1186" spans="4:7" hidden="1" x14ac:dyDescent="0.2">
      <c r="D1186" s="5" t="s">
        <v>197</v>
      </c>
      <c r="E1186" s="4" t="s">
        <v>17</v>
      </c>
      <c r="F1186" s="4" t="s">
        <v>20</v>
      </c>
      <c r="G1186" s="9">
        <v>0</v>
      </c>
    </row>
    <row r="1187" spans="4:7" hidden="1" x14ac:dyDescent="0.2">
      <c r="D1187" s="5" t="s">
        <v>197</v>
      </c>
      <c r="E1187" s="4" t="s">
        <v>17</v>
      </c>
      <c r="F1187" s="4" t="s">
        <v>21</v>
      </c>
      <c r="G1187" s="9">
        <v>435.1</v>
      </c>
    </row>
    <row r="1188" spans="4:7" hidden="1" x14ac:dyDescent="0.2">
      <c r="D1188" s="5" t="s">
        <v>197</v>
      </c>
      <c r="E1188" s="4" t="s">
        <v>17</v>
      </c>
      <c r="F1188" s="4" t="s">
        <v>22</v>
      </c>
      <c r="G1188" s="9">
        <v>1234.7</v>
      </c>
    </row>
    <row r="1189" spans="4:7" hidden="1" x14ac:dyDescent="0.2">
      <c r="D1189" s="5" t="s">
        <v>197</v>
      </c>
      <c r="E1189" s="4" t="s">
        <v>198</v>
      </c>
      <c r="G1189" s="9">
        <v>1255</v>
      </c>
    </row>
    <row r="1190" spans="4:7" hidden="1" x14ac:dyDescent="0.2">
      <c r="D1190" s="5" t="s">
        <v>199</v>
      </c>
      <c r="E1190" s="4" t="s">
        <v>17</v>
      </c>
      <c r="F1190" s="4" t="s">
        <v>18</v>
      </c>
      <c r="G1190" s="9">
        <v>0</v>
      </c>
    </row>
    <row r="1191" spans="4:7" hidden="1" x14ac:dyDescent="0.2">
      <c r="D1191" s="5" t="s">
        <v>199</v>
      </c>
      <c r="E1191" s="4" t="s">
        <v>17</v>
      </c>
      <c r="F1191" s="4" t="s">
        <v>29</v>
      </c>
      <c r="G1191" s="9">
        <v>0</v>
      </c>
    </row>
    <row r="1192" spans="4:7" hidden="1" x14ac:dyDescent="0.2">
      <c r="D1192" s="5" t="s">
        <v>199</v>
      </c>
      <c r="E1192" s="4" t="s">
        <v>17</v>
      </c>
      <c r="F1192" s="4" t="s">
        <v>20</v>
      </c>
      <c r="G1192" s="9">
        <v>1288.5999999999999</v>
      </c>
    </row>
    <row r="1193" spans="4:7" hidden="1" x14ac:dyDescent="0.2">
      <c r="D1193" s="5" t="s">
        <v>199</v>
      </c>
      <c r="E1193" s="4" t="s">
        <v>17</v>
      </c>
      <c r="F1193" s="4" t="s">
        <v>21</v>
      </c>
      <c r="G1193" s="9">
        <v>190.9</v>
      </c>
    </row>
    <row r="1194" spans="4:7" hidden="1" x14ac:dyDescent="0.2">
      <c r="D1194" s="5" t="s">
        <v>199</v>
      </c>
      <c r="E1194" s="4" t="s">
        <v>17</v>
      </c>
      <c r="F1194" s="4" t="s">
        <v>22</v>
      </c>
      <c r="G1194" s="9">
        <v>1479.5</v>
      </c>
    </row>
    <row r="1195" spans="4:7" hidden="1" x14ac:dyDescent="0.2">
      <c r="D1195" s="5" t="s">
        <v>199</v>
      </c>
      <c r="E1195" s="4" t="s">
        <v>200</v>
      </c>
      <c r="G1195" s="9">
        <v>1479.5</v>
      </c>
    </row>
    <row r="1196" spans="4:7" x14ac:dyDescent="0.2">
      <c r="D1196" s="5" t="s">
        <v>201</v>
      </c>
      <c r="E1196" s="4" t="s">
        <v>2</v>
      </c>
      <c r="F1196" s="4" t="s">
        <v>5</v>
      </c>
      <c r="G1196" s="9">
        <v>0</v>
      </c>
    </row>
    <row r="1197" spans="4:7" hidden="1" x14ac:dyDescent="0.2">
      <c r="D1197" s="5" t="s">
        <v>201</v>
      </c>
      <c r="E1197" s="4" t="s">
        <v>2</v>
      </c>
      <c r="F1197" s="4" t="s">
        <v>6</v>
      </c>
      <c r="G1197" s="9">
        <v>0</v>
      </c>
    </row>
    <row r="1198" spans="4:7" hidden="1" x14ac:dyDescent="0.2">
      <c r="D1198" s="5" t="s">
        <v>201</v>
      </c>
      <c r="E1198" s="4" t="s">
        <v>17</v>
      </c>
      <c r="F1198" s="4" t="s">
        <v>20</v>
      </c>
      <c r="G1198" s="9">
        <v>0</v>
      </c>
    </row>
    <row r="1199" spans="4:7" hidden="1" x14ac:dyDescent="0.2">
      <c r="D1199" s="5" t="s">
        <v>201</v>
      </c>
      <c r="E1199" s="4" t="s">
        <v>17</v>
      </c>
      <c r="F1199" s="4" t="s">
        <v>21</v>
      </c>
    </row>
    <row r="1200" spans="4:7" hidden="1" x14ac:dyDescent="0.2">
      <c r="D1200" s="5" t="s">
        <v>201</v>
      </c>
      <c r="E1200" s="4" t="s">
        <v>17</v>
      </c>
      <c r="F1200" s="4" t="s">
        <v>22</v>
      </c>
      <c r="G1200" s="9">
        <v>0</v>
      </c>
    </row>
    <row r="1201" spans="4:7" hidden="1" x14ac:dyDescent="0.2">
      <c r="D1201" s="5" t="s">
        <v>201</v>
      </c>
      <c r="E1201" s="4" t="s">
        <v>25</v>
      </c>
      <c r="G1201" s="9">
        <v>0</v>
      </c>
    </row>
    <row r="1202" spans="4:7" hidden="1" x14ac:dyDescent="0.2">
      <c r="D1202" s="5" t="s">
        <v>202</v>
      </c>
      <c r="E1202" s="4" t="s">
        <v>17</v>
      </c>
      <c r="F1202" s="4" t="s">
        <v>18</v>
      </c>
      <c r="G1202" s="9">
        <v>30.3</v>
      </c>
    </row>
    <row r="1203" spans="4:7" hidden="1" x14ac:dyDescent="0.2">
      <c r="D1203" s="5" t="s">
        <v>202</v>
      </c>
      <c r="E1203" s="4" t="s">
        <v>17</v>
      </c>
      <c r="F1203" s="4" t="s">
        <v>21</v>
      </c>
    </row>
    <row r="1204" spans="4:7" hidden="1" x14ac:dyDescent="0.2">
      <c r="D1204" s="5" t="s">
        <v>202</v>
      </c>
      <c r="E1204" s="4" t="s">
        <v>17</v>
      </c>
      <c r="F1204" s="4" t="s">
        <v>22</v>
      </c>
      <c r="G1204" s="9">
        <v>30.3</v>
      </c>
    </row>
    <row r="1205" spans="4:7" hidden="1" x14ac:dyDescent="0.2">
      <c r="D1205" s="5" t="s">
        <v>202</v>
      </c>
      <c r="E1205" s="4" t="s">
        <v>203</v>
      </c>
      <c r="G1205" s="9">
        <v>30.3</v>
      </c>
    </row>
    <row r="1206" spans="4:7" x14ac:dyDescent="0.2">
      <c r="D1206" s="5" t="s">
        <v>204</v>
      </c>
      <c r="E1206" s="4" t="s">
        <v>2</v>
      </c>
      <c r="F1206" s="4" t="s">
        <v>5</v>
      </c>
      <c r="G1206" s="9">
        <v>3.5</v>
      </c>
    </row>
    <row r="1207" spans="4:7" hidden="1" x14ac:dyDescent="0.2">
      <c r="D1207" s="5" t="s">
        <v>204</v>
      </c>
      <c r="E1207" s="4" t="s">
        <v>2</v>
      </c>
      <c r="F1207" s="4" t="s">
        <v>6</v>
      </c>
      <c r="G1207" s="9">
        <v>3.5</v>
      </c>
    </row>
    <row r="1208" spans="4:7" hidden="1" x14ac:dyDescent="0.2">
      <c r="D1208" s="5" t="s">
        <v>204</v>
      </c>
      <c r="E1208" s="4" t="s">
        <v>17</v>
      </c>
      <c r="F1208" s="4" t="s">
        <v>18</v>
      </c>
    </row>
    <row r="1209" spans="4:7" hidden="1" x14ac:dyDescent="0.2">
      <c r="D1209" s="5" t="s">
        <v>204</v>
      </c>
      <c r="E1209" s="4" t="s">
        <v>17</v>
      </c>
      <c r="F1209" s="4" t="s">
        <v>29</v>
      </c>
    </row>
    <row r="1210" spans="4:7" hidden="1" x14ac:dyDescent="0.2">
      <c r="D1210" s="5" t="s">
        <v>204</v>
      </c>
      <c r="E1210" s="4" t="s">
        <v>17</v>
      </c>
      <c r="F1210" s="4" t="s">
        <v>22</v>
      </c>
    </row>
    <row r="1211" spans="4:7" hidden="1" x14ac:dyDescent="0.2">
      <c r="D1211" s="5" t="s">
        <v>204</v>
      </c>
      <c r="E1211" s="4" t="s">
        <v>205</v>
      </c>
      <c r="G1211" s="9">
        <v>3.5</v>
      </c>
    </row>
    <row r="1212" spans="4:7" hidden="1" x14ac:dyDescent="0.2">
      <c r="D1212" s="5" t="s">
        <v>206</v>
      </c>
      <c r="E1212" s="4" t="s">
        <v>17</v>
      </c>
      <c r="F1212" s="4" t="s">
        <v>29</v>
      </c>
      <c r="G1212" s="9">
        <v>4.5999999999999996</v>
      </c>
    </row>
    <row r="1213" spans="4:7" hidden="1" x14ac:dyDescent="0.2">
      <c r="D1213" s="5" t="s">
        <v>206</v>
      </c>
      <c r="E1213" s="4" t="s">
        <v>17</v>
      </c>
      <c r="F1213" s="4" t="s">
        <v>20</v>
      </c>
    </row>
    <row r="1214" spans="4:7" hidden="1" x14ac:dyDescent="0.2">
      <c r="D1214" s="5" t="s">
        <v>206</v>
      </c>
      <c r="E1214" s="4" t="s">
        <v>17</v>
      </c>
      <c r="F1214" s="4" t="s">
        <v>21</v>
      </c>
      <c r="G1214" s="9">
        <v>32.299999999999997</v>
      </c>
    </row>
    <row r="1215" spans="4:7" hidden="1" x14ac:dyDescent="0.2">
      <c r="D1215" s="5" t="s">
        <v>206</v>
      </c>
      <c r="E1215" s="4" t="s">
        <v>17</v>
      </c>
      <c r="F1215" s="4" t="s">
        <v>22</v>
      </c>
      <c r="G1215" s="9">
        <v>36.9</v>
      </c>
    </row>
    <row r="1216" spans="4:7" hidden="1" x14ac:dyDescent="0.2">
      <c r="D1216" s="5" t="s">
        <v>206</v>
      </c>
      <c r="E1216" s="4" t="s">
        <v>207</v>
      </c>
      <c r="G1216" s="9">
        <v>36.9</v>
      </c>
    </row>
    <row r="1217" spans="4:7" hidden="1" x14ac:dyDescent="0.2">
      <c r="D1217" s="5" t="s">
        <v>208</v>
      </c>
      <c r="E1217" s="4" t="s">
        <v>17</v>
      </c>
      <c r="F1217" s="4" t="s">
        <v>18</v>
      </c>
    </row>
    <row r="1218" spans="4:7" hidden="1" x14ac:dyDescent="0.2">
      <c r="D1218" s="5" t="s">
        <v>208</v>
      </c>
      <c r="E1218" s="4" t="s">
        <v>17</v>
      </c>
      <c r="F1218" s="4" t="s">
        <v>20</v>
      </c>
      <c r="G1218" s="9">
        <v>0.5</v>
      </c>
    </row>
    <row r="1219" spans="4:7" hidden="1" x14ac:dyDescent="0.2">
      <c r="D1219" s="5" t="s">
        <v>208</v>
      </c>
      <c r="E1219" s="4" t="s">
        <v>17</v>
      </c>
      <c r="F1219" s="4" t="s">
        <v>21</v>
      </c>
      <c r="G1219" s="9">
        <v>186.1</v>
      </c>
    </row>
    <row r="1220" spans="4:7" hidden="1" x14ac:dyDescent="0.2">
      <c r="D1220" s="5" t="s">
        <v>208</v>
      </c>
      <c r="E1220" s="4" t="s">
        <v>17</v>
      </c>
      <c r="F1220" s="4" t="s">
        <v>22</v>
      </c>
      <c r="G1220" s="9">
        <v>186.6</v>
      </c>
    </row>
    <row r="1221" spans="4:7" hidden="1" x14ac:dyDescent="0.2">
      <c r="D1221" s="5" t="s">
        <v>208</v>
      </c>
      <c r="E1221" s="4" t="s">
        <v>209</v>
      </c>
      <c r="G1221" s="9">
        <v>186.6</v>
      </c>
    </row>
    <row r="1222" spans="4:7" hidden="1" x14ac:dyDescent="0.2">
      <c r="D1222" s="5" t="s">
        <v>210</v>
      </c>
      <c r="E1222" s="4" t="s">
        <v>17</v>
      </c>
      <c r="F1222" s="4" t="s">
        <v>28</v>
      </c>
    </row>
    <row r="1223" spans="4:7" hidden="1" x14ac:dyDescent="0.2">
      <c r="D1223" s="5" t="s">
        <v>210</v>
      </c>
      <c r="E1223" s="4" t="s">
        <v>17</v>
      </c>
      <c r="F1223" s="4" t="s">
        <v>21</v>
      </c>
    </row>
    <row r="1224" spans="4:7" hidden="1" x14ac:dyDescent="0.2">
      <c r="D1224" s="5" t="s">
        <v>210</v>
      </c>
      <c r="E1224" s="4" t="s">
        <v>17</v>
      </c>
      <c r="F1224" s="4" t="s">
        <v>22</v>
      </c>
    </row>
    <row r="1225" spans="4:7" hidden="1" x14ac:dyDescent="0.2">
      <c r="D1225" s="5" t="s">
        <v>210</v>
      </c>
      <c r="E1225" s="4" t="s">
        <v>25</v>
      </c>
    </row>
    <row r="1226" spans="4:7" hidden="1" x14ac:dyDescent="0.2">
      <c r="D1226" s="5" t="s">
        <v>211</v>
      </c>
      <c r="E1226" s="4" t="s">
        <v>7</v>
      </c>
      <c r="F1226" s="4" t="s">
        <v>9</v>
      </c>
    </row>
    <row r="1227" spans="4:7" hidden="1" x14ac:dyDescent="0.2">
      <c r="D1227" s="5" t="s">
        <v>211</v>
      </c>
      <c r="E1227" s="4" t="s">
        <v>7</v>
      </c>
      <c r="F1227" s="4" t="s">
        <v>16</v>
      </c>
    </row>
    <row r="1228" spans="4:7" hidden="1" x14ac:dyDescent="0.2">
      <c r="D1228" s="5" t="s">
        <v>211</v>
      </c>
      <c r="E1228" s="4" t="s">
        <v>17</v>
      </c>
      <c r="F1228" s="4" t="s">
        <v>18</v>
      </c>
    </row>
    <row r="1229" spans="4:7" hidden="1" x14ac:dyDescent="0.2">
      <c r="D1229" s="5" t="s">
        <v>211</v>
      </c>
      <c r="E1229" s="4" t="s">
        <v>17</v>
      </c>
      <c r="F1229" s="4" t="s">
        <v>22</v>
      </c>
    </row>
    <row r="1230" spans="4:7" hidden="1" x14ac:dyDescent="0.2">
      <c r="D1230" s="5" t="s">
        <v>211</v>
      </c>
      <c r="E1230" s="4" t="s">
        <v>25</v>
      </c>
    </row>
    <row r="1231" spans="4:7" hidden="1" x14ac:dyDescent="0.2">
      <c r="D1231" s="5" t="s">
        <v>212</v>
      </c>
      <c r="E1231" s="4" t="s">
        <v>7</v>
      </c>
      <c r="F1231" s="4" t="s">
        <v>8</v>
      </c>
      <c r="G1231" s="9">
        <v>3.8</v>
      </c>
    </row>
    <row r="1232" spans="4:7" hidden="1" x14ac:dyDescent="0.2">
      <c r="D1232" s="5" t="s">
        <v>212</v>
      </c>
      <c r="E1232" s="4" t="s">
        <v>7</v>
      </c>
      <c r="F1232" s="4" t="s">
        <v>9</v>
      </c>
    </row>
    <row r="1233" spans="4:7" hidden="1" x14ac:dyDescent="0.2">
      <c r="D1233" s="5" t="s">
        <v>212</v>
      </c>
      <c r="E1233" s="4" t="s">
        <v>7</v>
      </c>
      <c r="F1233" s="4" t="s">
        <v>16</v>
      </c>
      <c r="G1233" s="9">
        <v>3.8</v>
      </c>
    </row>
    <row r="1234" spans="4:7" hidden="1" x14ac:dyDescent="0.2">
      <c r="D1234" s="5" t="s">
        <v>212</v>
      </c>
      <c r="E1234" s="4" t="s">
        <v>17</v>
      </c>
      <c r="F1234" s="4" t="s">
        <v>18</v>
      </c>
      <c r="G1234" s="9">
        <v>434.8</v>
      </c>
    </row>
    <row r="1235" spans="4:7" hidden="1" x14ac:dyDescent="0.2">
      <c r="D1235" s="5" t="s">
        <v>212</v>
      </c>
      <c r="E1235" s="4" t="s">
        <v>17</v>
      </c>
      <c r="F1235" s="4" t="s">
        <v>29</v>
      </c>
    </row>
    <row r="1236" spans="4:7" hidden="1" x14ac:dyDescent="0.2">
      <c r="D1236" s="5" t="s">
        <v>212</v>
      </c>
      <c r="E1236" s="4" t="s">
        <v>17</v>
      </c>
      <c r="F1236" s="4" t="s">
        <v>21</v>
      </c>
    </row>
    <row r="1237" spans="4:7" hidden="1" x14ac:dyDescent="0.2">
      <c r="D1237" s="5" t="s">
        <v>212</v>
      </c>
      <c r="E1237" s="4" t="s">
        <v>17</v>
      </c>
      <c r="F1237" s="4" t="s">
        <v>22</v>
      </c>
      <c r="G1237" s="9">
        <v>434.8</v>
      </c>
    </row>
    <row r="1238" spans="4:7" hidden="1" x14ac:dyDescent="0.2">
      <c r="D1238" s="5" t="s">
        <v>212</v>
      </c>
      <c r="E1238" s="4" t="s">
        <v>213</v>
      </c>
      <c r="G1238" s="9">
        <v>438.6</v>
      </c>
    </row>
    <row r="1239" spans="4:7" x14ac:dyDescent="0.2">
      <c r="D1239" s="5" t="s">
        <v>214</v>
      </c>
      <c r="E1239" s="4" t="s">
        <v>2</v>
      </c>
      <c r="F1239" s="4" t="s">
        <v>5</v>
      </c>
    </row>
    <row r="1240" spans="4:7" hidden="1" x14ac:dyDescent="0.2">
      <c r="D1240" s="5" t="s">
        <v>214</v>
      </c>
      <c r="E1240" s="4" t="s">
        <v>2</v>
      </c>
      <c r="F1240" s="4" t="s">
        <v>6</v>
      </c>
    </row>
    <row r="1241" spans="4:7" hidden="1" x14ac:dyDescent="0.2">
      <c r="D1241" s="5" t="s">
        <v>214</v>
      </c>
      <c r="E1241" s="4" t="s">
        <v>7</v>
      </c>
      <c r="F1241" s="4" t="s">
        <v>8</v>
      </c>
    </row>
    <row r="1242" spans="4:7" hidden="1" x14ac:dyDescent="0.2">
      <c r="D1242" s="5" t="s">
        <v>214</v>
      </c>
      <c r="E1242" s="4" t="s">
        <v>7</v>
      </c>
      <c r="F1242" s="4" t="s">
        <v>10</v>
      </c>
    </row>
    <row r="1243" spans="4:7" hidden="1" x14ac:dyDescent="0.2">
      <c r="D1243" s="5" t="s">
        <v>214</v>
      </c>
      <c r="E1243" s="4" t="s">
        <v>7</v>
      </c>
      <c r="F1243" s="4" t="s">
        <v>11</v>
      </c>
      <c r="G1243" s="9">
        <v>14029</v>
      </c>
    </row>
    <row r="1244" spans="4:7" hidden="1" x14ac:dyDescent="0.2">
      <c r="D1244" s="5" t="s">
        <v>214</v>
      </c>
      <c r="E1244" s="4" t="s">
        <v>7</v>
      </c>
      <c r="F1244" s="4" t="s">
        <v>13</v>
      </c>
      <c r="G1244" s="9">
        <v>0.3</v>
      </c>
    </row>
    <row r="1245" spans="4:7" hidden="1" x14ac:dyDescent="0.2">
      <c r="D1245" s="5" t="s">
        <v>214</v>
      </c>
      <c r="E1245" s="4" t="s">
        <v>7</v>
      </c>
      <c r="F1245" s="4" t="s">
        <v>14</v>
      </c>
    </row>
    <row r="1246" spans="4:7" hidden="1" x14ac:dyDescent="0.2">
      <c r="D1246" s="5" t="s">
        <v>214</v>
      </c>
      <c r="E1246" s="4" t="s">
        <v>7</v>
      </c>
      <c r="F1246" s="4" t="s">
        <v>15</v>
      </c>
      <c r="G1246" s="9">
        <v>0</v>
      </c>
    </row>
    <row r="1247" spans="4:7" hidden="1" x14ac:dyDescent="0.2">
      <c r="D1247" s="5" t="s">
        <v>214</v>
      </c>
      <c r="E1247" s="4" t="s">
        <v>7</v>
      </c>
      <c r="F1247" s="4" t="s">
        <v>16</v>
      </c>
      <c r="G1247" s="9">
        <v>14029.3</v>
      </c>
    </row>
    <row r="1248" spans="4:7" hidden="1" x14ac:dyDescent="0.2">
      <c r="D1248" s="5" t="s">
        <v>214</v>
      </c>
      <c r="E1248" s="4" t="s">
        <v>17</v>
      </c>
      <c r="F1248" s="4" t="s">
        <v>27</v>
      </c>
      <c r="G1248" s="9">
        <v>20.3</v>
      </c>
    </row>
    <row r="1249" spans="4:7" hidden="1" x14ac:dyDescent="0.2">
      <c r="D1249" s="5" t="s">
        <v>214</v>
      </c>
      <c r="E1249" s="4" t="s">
        <v>17</v>
      </c>
      <c r="F1249" s="4" t="s">
        <v>28</v>
      </c>
    </row>
    <row r="1250" spans="4:7" hidden="1" x14ac:dyDescent="0.2">
      <c r="D1250" s="5" t="s">
        <v>214</v>
      </c>
      <c r="E1250" s="4" t="s">
        <v>17</v>
      </c>
      <c r="F1250" s="4" t="s">
        <v>18</v>
      </c>
      <c r="G1250" s="9">
        <v>495.8</v>
      </c>
    </row>
    <row r="1251" spans="4:7" hidden="1" x14ac:dyDescent="0.2">
      <c r="D1251" s="5" t="s">
        <v>214</v>
      </c>
      <c r="E1251" s="4" t="s">
        <v>17</v>
      </c>
      <c r="F1251" s="4" t="s">
        <v>29</v>
      </c>
      <c r="G1251" s="9">
        <v>39.799999999999997</v>
      </c>
    </row>
    <row r="1252" spans="4:7" hidden="1" x14ac:dyDescent="0.2">
      <c r="D1252" s="5" t="s">
        <v>214</v>
      </c>
      <c r="E1252" s="4" t="s">
        <v>17</v>
      </c>
      <c r="F1252" s="4" t="s">
        <v>19</v>
      </c>
    </row>
    <row r="1253" spans="4:7" hidden="1" x14ac:dyDescent="0.2">
      <c r="D1253" s="5" t="s">
        <v>214</v>
      </c>
      <c r="E1253" s="4" t="s">
        <v>17</v>
      </c>
      <c r="F1253" s="4" t="s">
        <v>20</v>
      </c>
      <c r="G1253" s="9">
        <v>1424.5</v>
      </c>
    </row>
    <row r="1254" spans="4:7" hidden="1" x14ac:dyDescent="0.2">
      <c r="D1254" s="5" t="s">
        <v>214</v>
      </c>
      <c r="E1254" s="4" t="s">
        <v>17</v>
      </c>
      <c r="F1254" s="4" t="s">
        <v>21</v>
      </c>
      <c r="G1254" s="9">
        <v>2520.1</v>
      </c>
    </row>
    <row r="1255" spans="4:7" hidden="1" x14ac:dyDescent="0.2">
      <c r="D1255" s="5" t="s">
        <v>214</v>
      </c>
      <c r="E1255" s="4" t="s">
        <v>17</v>
      </c>
      <c r="F1255" s="4" t="s">
        <v>22</v>
      </c>
      <c r="G1255" s="9">
        <v>4500.5</v>
      </c>
    </row>
    <row r="1256" spans="4:7" hidden="1" x14ac:dyDescent="0.2">
      <c r="D1256" s="5" t="s">
        <v>214</v>
      </c>
      <c r="E1256" s="4" t="s">
        <v>215</v>
      </c>
      <c r="G1256" s="9">
        <v>18529.8</v>
      </c>
    </row>
    <row r="1257" spans="4:7" hidden="1" x14ac:dyDescent="0.2">
      <c r="D1257" s="5" t="s">
        <v>216</v>
      </c>
      <c r="E1257" s="4" t="s">
        <v>7</v>
      </c>
      <c r="F1257" s="4" t="s">
        <v>11</v>
      </c>
    </row>
    <row r="1258" spans="4:7" hidden="1" x14ac:dyDescent="0.2">
      <c r="D1258" s="5" t="s">
        <v>216</v>
      </c>
      <c r="E1258" s="4" t="s">
        <v>7</v>
      </c>
      <c r="F1258" s="4" t="s">
        <v>16</v>
      </c>
    </row>
    <row r="1259" spans="4:7" hidden="1" x14ac:dyDescent="0.2">
      <c r="D1259" s="5" t="s">
        <v>216</v>
      </c>
      <c r="E1259" s="4" t="s">
        <v>17</v>
      </c>
      <c r="F1259" s="4" t="s">
        <v>18</v>
      </c>
    </row>
    <row r="1260" spans="4:7" hidden="1" x14ac:dyDescent="0.2">
      <c r="D1260" s="5" t="s">
        <v>216</v>
      </c>
      <c r="E1260" s="4" t="s">
        <v>17</v>
      </c>
      <c r="F1260" s="4" t="s">
        <v>22</v>
      </c>
    </row>
    <row r="1261" spans="4:7" hidden="1" x14ac:dyDescent="0.2">
      <c r="D1261" s="5" t="s">
        <v>216</v>
      </c>
      <c r="E1261" s="4" t="s">
        <v>217</v>
      </c>
    </row>
    <row r="1262" spans="4:7" hidden="1" x14ac:dyDescent="0.2">
      <c r="D1262" s="5" t="s">
        <v>218</v>
      </c>
      <c r="E1262" s="4" t="s">
        <v>2</v>
      </c>
      <c r="F1262" s="4" t="s">
        <v>3</v>
      </c>
      <c r="G1262" s="9">
        <v>0</v>
      </c>
    </row>
    <row r="1263" spans="4:7" x14ac:dyDescent="0.2">
      <c r="D1263" s="5" t="s">
        <v>218</v>
      </c>
      <c r="E1263" s="4" t="s">
        <v>2</v>
      </c>
      <c r="F1263" s="4" t="s">
        <v>5</v>
      </c>
    </row>
    <row r="1264" spans="4:7" hidden="1" x14ac:dyDescent="0.2">
      <c r="D1264" s="5" t="s">
        <v>218</v>
      </c>
      <c r="E1264" s="4" t="s">
        <v>2</v>
      </c>
      <c r="F1264" s="4" t="s">
        <v>6</v>
      </c>
      <c r="G1264" s="9">
        <v>0</v>
      </c>
    </row>
    <row r="1265" spans="4:7" hidden="1" x14ac:dyDescent="0.2">
      <c r="D1265" s="5" t="s">
        <v>218</v>
      </c>
      <c r="E1265" s="4" t="s">
        <v>7</v>
      </c>
      <c r="F1265" s="4" t="s">
        <v>8</v>
      </c>
      <c r="G1265" s="9">
        <v>3.4</v>
      </c>
    </row>
    <row r="1266" spans="4:7" hidden="1" x14ac:dyDescent="0.2">
      <c r="D1266" s="5" t="s">
        <v>218</v>
      </c>
      <c r="E1266" s="4" t="s">
        <v>7</v>
      </c>
      <c r="F1266" s="4" t="s">
        <v>9</v>
      </c>
      <c r="G1266" s="9">
        <v>1.4</v>
      </c>
    </row>
    <row r="1267" spans="4:7" hidden="1" x14ac:dyDescent="0.2">
      <c r="D1267" s="5" t="s">
        <v>218</v>
      </c>
      <c r="E1267" s="4" t="s">
        <v>7</v>
      </c>
      <c r="F1267" s="4" t="s">
        <v>37</v>
      </c>
      <c r="G1267" s="9">
        <v>0</v>
      </c>
    </row>
    <row r="1268" spans="4:7" hidden="1" x14ac:dyDescent="0.2">
      <c r="D1268" s="5" t="s">
        <v>218</v>
      </c>
      <c r="E1268" s="4" t="s">
        <v>7</v>
      </c>
      <c r="F1268" s="4" t="s">
        <v>11</v>
      </c>
      <c r="G1268" s="9">
        <v>2705.4</v>
      </c>
    </row>
    <row r="1269" spans="4:7" hidden="1" x14ac:dyDescent="0.2">
      <c r="D1269" s="5" t="s">
        <v>218</v>
      </c>
      <c r="E1269" s="4" t="s">
        <v>7</v>
      </c>
      <c r="F1269" s="4" t="s">
        <v>38</v>
      </c>
      <c r="G1269" s="9">
        <v>0</v>
      </c>
    </row>
    <row r="1270" spans="4:7" hidden="1" x14ac:dyDescent="0.2">
      <c r="D1270" s="5" t="s">
        <v>218</v>
      </c>
      <c r="E1270" s="4" t="s">
        <v>7</v>
      </c>
      <c r="F1270" s="4" t="s">
        <v>15</v>
      </c>
      <c r="G1270" s="9">
        <v>0</v>
      </c>
    </row>
    <row r="1271" spans="4:7" hidden="1" x14ac:dyDescent="0.2">
      <c r="D1271" s="5" t="s">
        <v>218</v>
      </c>
      <c r="E1271" s="4" t="s">
        <v>7</v>
      </c>
      <c r="F1271" s="4" t="s">
        <v>16</v>
      </c>
      <c r="G1271" s="9">
        <v>2710.2</v>
      </c>
    </row>
    <row r="1272" spans="4:7" hidden="1" x14ac:dyDescent="0.2">
      <c r="D1272" s="5" t="s">
        <v>218</v>
      </c>
      <c r="E1272" s="4" t="s">
        <v>17</v>
      </c>
      <c r="F1272" s="4" t="s">
        <v>28</v>
      </c>
      <c r="G1272" s="9">
        <v>0</v>
      </c>
    </row>
    <row r="1273" spans="4:7" hidden="1" x14ac:dyDescent="0.2">
      <c r="D1273" s="5" t="s">
        <v>218</v>
      </c>
      <c r="E1273" s="4" t="s">
        <v>17</v>
      </c>
      <c r="F1273" s="4" t="s">
        <v>18</v>
      </c>
      <c r="G1273" s="9">
        <v>1707.3</v>
      </c>
    </row>
    <row r="1274" spans="4:7" hidden="1" x14ac:dyDescent="0.2">
      <c r="D1274" s="5" t="s">
        <v>218</v>
      </c>
      <c r="E1274" s="4" t="s">
        <v>17</v>
      </c>
      <c r="F1274" s="4" t="s">
        <v>29</v>
      </c>
      <c r="G1274" s="9">
        <v>369.3</v>
      </c>
    </row>
    <row r="1275" spans="4:7" hidden="1" x14ac:dyDescent="0.2">
      <c r="D1275" s="5" t="s">
        <v>218</v>
      </c>
      <c r="E1275" s="4" t="s">
        <v>17</v>
      </c>
      <c r="F1275" s="4" t="s">
        <v>20</v>
      </c>
      <c r="G1275" s="9">
        <v>177.9</v>
      </c>
    </row>
    <row r="1276" spans="4:7" hidden="1" x14ac:dyDescent="0.2">
      <c r="D1276" s="5" t="s">
        <v>218</v>
      </c>
      <c r="E1276" s="4" t="s">
        <v>17</v>
      </c>
      <c r="F1276" s="4" t="s">
        <v>21</v>
      </c>
      <c r="G1276" s="9">
        <v>39</v>
      </c>
    </row>
    <row r="1277" spans="4:7" hidden="1" x14ac:dyDescent="0.2">
      <c r="D1277" s="5" t="s">
        <v>218</v>
      </c>
      <c r="E1277" s="4" t="s">
        <v>17</v>
      </c>
      <c r="F1277" s="4" t="s">
        <v>22</v>
      </c>
      <c r="G1277" s="9">
        <v>2293.5</v>
      </c>
    </row>
    <row r="1278" spans="4:7" hidden="1" x14ac:dyDescent="0.2">
      <c r="D1278" s="5" t="s">
        <v>218</v>
      </c>
      <c r="E1278" s="4" t="s">
        <v>219</v>
      </c>
      <c r="G1278" s="9">
        <v>5003.7</v>
      </c>
    </row>
    <row r="1279" spans="4:7" x14ac:dyDescent="0.2">
      <c r="D1279" s="5" t="s">
        <v>220</v>
      </c>
      <c r="E1279" s="4" t="s">
        <v>2</v>
      </c>
      <c r="F1279" s="4" t="s">
        <v>5</v>
      </c>
      <c r="G1279" s="9">
        <v>0</v>
      </c>
    </row>
    <row r="1280" spans="4:7" hidden="1" x14ac:dyDescent="0.2">
      <c r="D1280" s="5" t="s">
        <v>220</v>
      </c>
      <c r="E1280" s="4" t="s">
        <v>2</v>
      </c>
      <c r="F1280" s="4" t="s">
        <v>6</v>
      </c>
      <c r="G1280" s="9">
        <v>0</v>
      </c>
    </row>
    <row r="1281" spans="4:7" hidden="1" x14ac:dyDescent="0.2">
      <c r="D1281" s="5" t="s">
        <v>220</v>
      </c>
      <c r="E1281" s="4" t="s">
        <v>17</v>
      </c>
      <c r="F1281" s="4" t="s">
        <v>18</v>
      </c>
      <c r="G1281" s="9">
        <v>11</v>
      </c>
    </row>
    <row r="1282" spans="4:7" hidden="1" x14ac:dyDescent="0.2">
      <c r="D1282" s="5" t="s">
        <v>220</v>
      </c>
      <c r="E1282" s="4" t="s">
        <v>17</v>
      </c>
      <c r="F1282" s="4" t="s">
        <v>29</v>
      </c>
      <c r="G1282" s="9">
        <v>0</v>
      </c>
    </row>
    <row r="1283" spans="4:7" hidden="1" x14ac:dyDescent="0.2">
      <c r="D1283" s="5" t="s">
        <v>220</v>
      </c>
      <c r="E1283" s="4" t="s">
        <v>17</v>
      </c>
      <c r="F1283" s="4" t="s">
        <v>19</v>
      </c>
    </row>
    <row r="1284" spans="4:7" hidden="1" x14ac:dyDescent="0.2">
      <c r="D1284" s="5" t="s">
        <v>220</v>
      </c>
      <c r="E1284" s="4" t="s">
        <v>17</v>
      </c>
      <c r="F1284" s="4" t="s">
        <v>20</v>
      </c>
      <c r="G1284" s="9">
        <v>0</v>
      </c>
    </row>
    <row r="1285" spans="4:7" hidden="1" x14ac:dyDescent="0.2">
      <c r="D1285" s="5" t="s">
        <v>220</v>
      </c>
      <c r="E1285" s="4" t="s">
        <v>17</v>
      </c>
      <c r="F1285" s="4" t="s">
        <v>21</v>
      </c>
      <c r="G1285" s="9">
        <v>89.1</v>
      </c>
    </row>
    <row r="1286" spans="4:7" hidden="1" x14ac:dyDescent="0.2">
      <c r="D1286" s="5" t="s">
        <v>220</v>
      </c>
      <c r="E1286" s="4" t="s">
        <v>17</v>
      </c>
      <c r="F1286" s="4" t="s">
        <v>22</v>
      </c>
      <c r="G1286" s="9">
        <v>100.1</v>
      </c>
    </row>
    <row r="1287" spans="4:7" hidden="1" x14ac:dyDescent="0.2">
      <c r="D1287" s="5" t="s">
        <v>220</v>
      </c>
      <c r="E1287" s="4" t="s">
        <v>221</v>
      </c>
      <c r="G1287" s="9">
        <v>100.1</v>
      </c>
    </row>
    <row r="1288" spans="4:7" hidden="1" x14ac:dyDescent="0.2">
      <c r="D1288" s="5" t="s">
        <v>222</v>
      </c>
      <c r="E1288" s="4" t="s">
        <v>2</v>
      </c>
      <c r="F1288" s="4" t="s">
        <v>3</v>
      </c>
    </row>
    <row r="1289" spans="4:7" hidden="1" x14ac:dyDescent="0.2">
      <c r="D1289" s="5" t="s">
        <v>222</v>
      </c>
      <c r="E1289" s="4" t="s">
        <v>2</v>
      </c>
      <c r="F1289" s="4" t="s">
        <v>6</v>
      </c>
    </row>
    <row r="1290" spans="4:7" hidden="1" x14ac:dyDescent="0.2">
      <c r="D1290" s="5" t="s">
        <v>222</v>
      </c>
      <c r="E1290" s="4" t="s">
        <v>7</v>
      </c>
      <c r="F1290" s="4" t="s">
        <v>8</v>
      </c>
    </row>
    <row r="1291" spans="4:7" hidden="1" x14ac:dyDescent="0.2">
      <c r="D1291" s="5" t="s">
        <v>222</v>
      </c>
      <c r="E1291" s="4" t="s">
        <v>7</v>
      </c>
      <c r="F1291" s="4" t="s">
        <v>9</v>
      </c>
      <c r="G1291" s="9">
        <v>0</v>
      </c>
    </row>
    <row r="1292" spans="4:7" hidden="1" x14ac:dyDescent="0.2">
      <c r="D1292" s="5" t="s">
        <v>222</v>
      </c>
      <c r="E1292" s="4" t="s">
        <v>7</v>
      </c>
      <c r="F1292" s="4" t="s">
        <v>11</v>
      </c>
    </row>
    <row r="1293" spans="4:7" hidden="1" x14ac:dyDescent="0.2">
      <c r="D1293" s="5" t="s">
        <v>222</v>
      </c>
      <c r="E1293" s="4" t="s">
        <v>7</v>
      </c>
      <c r="F1293" s="4" t="s">
        <v>12</v>
      </c>
    </row>
    <row r="1294" spans="4:7" hidden="1" x14ac:dyDescent="0.2">
      <c r="D1294" s="5" t="s">
        <v>222</v>
      </c>
      <c r="E1294" s="4" t="s">
        <v>7</v>
      </c>
      <c r="F1294" s="4" t="s">
        <v>16</v>
      </c>
      <c r="G1294" s="9">
        <v>0</v>
      </c>
    </row>
    <row r="1295" spans="4:7" hidden="1" x14ac:dyDescent="0.2">
      <c r="D1295" s="5" t="s">
        <v>222</v>
      </c>
      <c r="E1295" s="4" t="s">
        <v>17</v>
      </c>
      <c r="F1295" s="4" t="s">
        <v>18</v>
      </c>
    </row>
    <row r="1296" spans="4:7" hidden="1" x14ac:dyDescent="0.2">
      <c r="D1296" s="5" t="s">
        <v>222</v>
      </c>
      <c r="E1296" s="4" t="s">
        <v>17</v>
      </c>
      <c r="F1296" s="4" t="s">
        <v>29</v>
      </c>
      <c r="G1296" s="9">
        <v>1035.3</v>
      </c>
    </row>
    <row r="1297" spans="4:7" hidden="1" x14ac:dyDescent="0.2">
      <c r="D1297" s="5" t="s">
        <v>222</v>
      </c>
      <c r="E1297" s="4" t="s">
        <v>17</v>
      </c>
      <c r="F1297" s="4" t="s">
        <v>19</v>
      </c>
      <c r="G1297" s="9">
        <v>22.3</v>
      </c>
    </row>
    <row r="1298" spans="4:7" hidden="1" x14ac:dyDescent="0.2">
      <c r="D1298" s="5" t="s">
        <v>222</v>
      </c>
      <c r="E1298" s="4" t="s">
        <v>17</v>
      </c>
      <c r="F1298" s="4" t="s">
        <v>20</v>
      </c>
    </row>
    <row r="1299" spans="4:7" hidden="1" x14ac:dyDescent="0.2">
      <c r="D1299" s="5" t="s">
        <v>222</v>
      </c>
      <c r="E1299" s="4" t="s">
        <v>17</v>
      </c>
      <c r="F1299" s="4" t="s">
        <v>21</v>
      </c>
      <c r="G1299" s="9">
        <v>5.2</v>
      </c>
    </row>
    <row r="1300" spans="4:7" hidden="1" x14ac:dyDescent="0.2">
      <c r="D1300" s="5" t="s">
        <v>222</v>
      </c>
      <c r="E1300" s="4" t="s">
        <v>17</v>
      </c>
      <c r="F1300" s="4" t="s">
        <v>22</v>
      </c>
      <c r="G1300" s="9">
        <v>1062.8</v>
      </c>
    </row>
    <row r="1301" spans="4:7" hidden="1" x14ac:dyDescent="0.2">
      <c r="D1301" s="5" t="s">
        <v>222</v>
      </c>
      <c r="E1301" s="4" t="s">
        <v>223</v>
      </c>
      <c r="G1301" s="9">
        <v>1062.8</v>
      </c>
    </row>
    <row r="1302" spans="4:7" hidden="1" x14ac:dyDescent="0.2">
      <c r="D1302" s="5" t="s">
        <v>224</v>
      </c>
      <c r="E1302" s="4" t="s">
        <v>17</v>
      </c>
      <c r="F1302" s="4" t="s">
        <v>18</v>
      </c>
    </row>
    <row r="1303" spans="4:7" hidden="1" x14ac:dyDescent="0.2">
      <c r="D1303" s="5" t="s">
        <v>224</v>
      </c>
      <c r="E1303" s="4" t="s">
        <v>17</v>
      </c>
      <c r="F1303" s="4" t="s">
        <v>22</v>
      </c>
    </row>
    <row r="1304" spans="4:7" hidden="1" x14ac:dyDescent="0.2">
      <c r="D1304" s="5" t="s">
        <v>224</v>
      </c>
      <c r="E1304" s="4" t="s">
        <v>25</v>
      </c>
    </row>
    <row r="1305" spans="4:7" hidden="1" x14ac:dyDescent="0.2">
      <c r="D1305" s="5" t="s">
        <v>225</v>
      </c>
      <c r="E1305" s="4" t="s">
        <v>17</v>
      </c>
      <c r="F1305" s="4" t="s">
        <v>18</v>
      </c>
    </row>
    <row r="1306" spans="4:7" hidden="1" x14ac:dyDescent="0.2">
      <c r="D1306" s="5" t="s">
        <v>225</v>
      </c>
      <c r="E1306" s="4" t="s">
        <v>17</v>
      </c>
      <c r="F1306" s="4" t="s">
        <v>21</v>
      </c>
      <c r="G1306" s="9">
        <v>0.7</v>
      </c>
    </row>
    <row r="1307" spans="4:7" hidden="1" x14ac:dyDescent="0.2">
      <c r="D1307" s="5" t="s">
        <v>225</v>
      </c>
      <c r="E1307" s="4" t="s">
        <v>17</v>
      </c>
      <c r="F1307" s="4" t="s">
        <v>22</v>
      </c>
      <c r="G1307" s="9">
        <v>0.7</v>
      </c>
    </row>
    <row r="1308" spans="4:7" hidden="1" x14ac:dyDescent="0.2">
      <c r="D1308" s="5" t="s">
        <v>225</v>
      </c>
      <c r="E1308" s="4" t="s">
        <v>25</v>
      </c>
      <c r="G1308" s="9">
        <v>0.7</v>
      </c>
    </row>
    <row r="1309" spans="4:7" hidden="1" x14ac:dyDescent="0.2">
      <c r="D1309" s="5" t="s">
        <v>226</v>
      </c>
      <c r="E1309" s="4" t="s">
        <v>2</v>
      </c>
      <c r="F1309" s="4" t="s">
        <v>3</v>
      </c>
      <c r="G1309" s="9">
        <v>423.9</v>
      </c>
    </row>
    <row r="1310" spans="4:7" hidden="1" x14ac:dyDescent="0.2">
      <c r="D1310" s="5" t="s">
        <v>226</v>
      </c>
      <c r="E1310" s="4" t="s">
        <v>2</v>
      </c>
      <c r="F1310" s="4" t="s">
        <v>33</v>
      </c>
      <c r="G1310" s="9">
        <v>1752.8</v>
      </c>
    </row>
    <row r="1311" spans="4:7" x14ac:dyDescent="0.2">
      <c r="D1311" s="5" t="s">
        <v>226</v>
      </c>
      <c r="E1311" s="4" t="s">
        <v>2</v>
      </c>
      <c r="F1311" s="4" t="s">
        <v>5</v>
      </c>
      <c r="G1311" s="9">
        <v>255</v>
      </c>
    </row>
    <row r="1312" spans="4:7" hidden="1" x14ac:dyDescent="0.2">
      <c r="D1312" s="5" t="s">
        <v>226</v>
      </c>
      <c r="E1312" s="4" t="s">
        <v>2</v>
      </c>
      <c r="F1312" s="4" t="s">
        <v>6</v>
      </c>
      <c r="G1312" s="9">
        <v>2431.6999999999998</v>
      </c>
    </row>
    <row r="1313" spans="4:7" hidden="1" x14ac:dyDescent="0.2">
      <c r="D1313" s="5" t="s">
        <v>226</v>
      </c>
      <c r="E1313" s="4" t="s">
        <v>7</v>
      </c>
      <c r="F1313" s="4" t="s">
        <v>8</v>
      </c>
      <c r="G1313" s="9">
        <v>5881.6</v>
      </c>
    </row>
    <row r="1314" spans="4:7" hidden="1" x14ac:dyDescent="0.2">
      <c r="D1314" s="5" t="s">
        <v>226</v>
      </c>
      <c r="E1314" s="4" t="s">
        <v>7</v>
      </c>
      <c r="F1314" s="4" t="s">
        <v>9</v>
      </c>
      <c r="G1314" s="9">
        <v>3.2</v>
      </c>
    </row>
    <row r="1315" spans="4:7" hidden="1" x14ac:dyDescent="0.2">
      <c r="D1315" s="5" t="s">
        <v>226</v>
      </c>
      <c r="E1315" s="4" t="s">
        <v>7</v>
      </c>
      <c r="F1315" s="4" t="s">
        <v>36</v>
      </c>
    </row>
    <row r="1316" spans="4:7" hidden="1" x14ac:dyDescent="0.2">
      <c r="D1316" s="5" t="s">
        <v>226</v>
      </c>
      <c r="E1316" s="4" t="s">
        <v>7</v>
      </c>
      <c r="F1316" s="4" t="s">
        <v>37</v>
      </c>
      <c r="G1316" s="9">
        <v>0</v>
      </c>
    </row>
    <row r="1317" spans="4:7" hidden="1" x14ac:dyDescent="0.2">
      <c r="D1317" s="5" t="s">
        <v>226</v>
      </c>
      <c r="E1317" s="4" t="s">
        <v>7</v>
      </c>
      <c r="F1317" s="4" t="s">
        <v>10</v>
      </c>
      <c r="G1317" s="9">
        <v>895.6</v>
      </c>
    </row>
    <row r="1318" spans="4:7" hidden="1" x14ac:dyDescent="0.2">
      <c r="D1318" s="5" t="s">
        <v>226</v>
      </c>
      <c r="E1318" s="4" t="s">
        <v>7</v>
      </c>
      <c r="F1318" s="4" t="s">
        <v>11</v>
      </c>
      <c r="G1318" s="9">
        <v>18907.7</v>
      </c>
    </row>
    <row r="1319" spans="4:7" hidden="1" x14ac:dyDescent="0.2">
      <c r="D1319" s="5" t="s">
        <v>226</v>
      </c>
      <c r="E1319" s="4" t="s">
        <v>7</v>
      </c>
      <c r="F1319" s="4" t="s">
        <v>12</v>
      </c>
      <c r="G1319" s="9">
        <v>5446.3</v>
      </c>
    </row>
    <row r="1320" spans="4:7" hidden="1" x14ac:dyDescent="0.2">
      <c r="D1320" s="5" t="s">
        <v>226</v>
      </c>
      <c r="E1320" s="4" t="s">
        <v>7</v>
      </c>
      <c r="F1320" s="4" t="s">
        <v>38</v>
      </c>
      <c r="G1320" s="9">
        <v>9476.9</v>
      </c>
    </row>
    <row r="1321" spans="4:7" hidden="1" x14ac:dyDescent="0.2">
      <c r="D1321" s="5" t="s">
        <v>226</v>
      </c>
      <c r="E1321" s="4" t="s">
        <v>7</v>
      </c>
      <c r="F1321" s="4" t="s">
        <v>13</v>
      </c>
      <c r="G1321" s="9">
        <v>6699.3</v>
      </c>
    </row>
    <row r="1322" spans="4:7" hidden="1" x14ac:dyDescent="0.2">
      <c r="D1322" s="5" t="s">
        <v>226</v>
      </c>
      <c r="E1322" s="4" t="s">
        <v>7</v>
      </c>
      <c r="F1322" s="4" t="s">
        <v>14</v>
      </c>
      <c r="G1322" s="9">
        <v>41413.9</v>
      </c>
    </row>
    <row r="1323" spans="4:7" hidden="1" x14ac:dyDescent="0.2">
      <c r="D1323" s="5" t="s">
        <v>226</v>
      </c>
      <c r="E1323" s="4" t="s">
        <v>7</v>
      </c>
      <c r="F1323" s="4" t="s">
        <v>39</v>
      </c>
      <c r="G1323" s="9">
        <v>64.400000000000006</v>
      </c>
    </row>
    <row r="1324" spans="4:7" hidden="1" x14ac:dyDescent="0.2">
      <c r="D1324" s="5" t="s">
        <v>226</v>
      </c>
      <c r="E1324" s="4" t="s">
        <v>7</v>
      </c>
      <c r="F1324" s="4" t="s">
        <v>15</v>
      </c>
      <c r="G1324" s="9">
        <v>474.9</v>
      </c>
    </row>
    <row r="1325" spans="4:7" hidden="1" x14ac:dyDescent="0.2">
      <c r="D1325" s="5" t="s">
        <v>226</v>
      </c>
      <c r="E1325" s="4" t="s">
        <v>7</v>
      </c>
      <c r="F1325" s="4" t="s">
        <v>16</v>
      </c>
      <c r="G1325" s="9">
        <v>89263.8</v>
      </c>
    </row>
    <row r="1326" spans="4:7" hidden="1" x14ac:dyDescent="0.2">
      <c r="D1326" s="5" t="s">
        <v>226</v>
      </c>
      <c r="E1326" s="4" t="s">
        <v>17</v>
      </c>
      <c r="F1326" s="4" t="s">
        <v>27</v>
      </c>
      <c r="G1326" s="9">
        <v>292.2</v>
      </c>
    </row>
    <row r="1327" spans="4:7" hidden="1" x14ac:dyDescent="0.2">
      <c r="D1327" s="5" t="s">
        <v>226</v>
      </c>
      <c r="E1327" s="4" t="s">
        <v>17</v>
      </c>
      <c r="F1327" s="4" t="s">
        <v>28</v>
      </c>
      <c r="G1327" s="9">
        <v>0</v>
      </c>
    </row>
    <row r="1328" spans="4:7" hidden="1" x14ac:dyDescent="0.2">
      <c r="D1328" s="5" t="s">
        <v>226</v>
      </c>
      <c r="E1328" s="4" t="s">
        <v>17</v>
      </c>
      <c r="F1328" s="4" t="s">
        <v>18</v>
      </c>
      <c r="G1328" s="9">
        <v>39531.4</v>
      </c>
    </row>
    <row r="1329" spans="4:7" hidden="1" x14ac:dyDescent="0.2">
      <c r="D1329" s="5" t="s">
        <v>226</v>
      </c>
      <c r="E1329" s="4" t="s">
        <v>17</v>
      </c>
      <c r="F1329" s="4" t="s">
        <v>29</v>
      </c>
      <c r="G1329" s="9">
        <v>36526.9</v>
      </c>
    </row>
    <row r="1330" spans="4:7" hidden="1" x14ac:dyDescent="0.2">
      <c r="D1330" s="5" t="s">
        <v>226</v>
      </c>
      <c r="E1330" s="4" t="s">
        <v>17</v>
      </c>
      <c r="F1330" s="4" t="s">
        <v>19</v>
      </c>
      <c r="G1330" s="9">
        <v>783.9</v>
      </c>
    </row>
    <row r="1331" spans="4:7" hidden="1" x14ac:dyDescent="0.2">
      <c r="D1331" s="5" t="s">
        <v>226</v>
      </c>
      <c r="E1331" s="4" t="s">
        <v>17</v>
      </c>
      <c r="F1331" s="4" t="s">
        <v>20</v>
      </c>
      <c r="G1331" s="9">
        <v>92224.9</v>
      </c>
    </row>
    <row r="1332" spans="4:7" hidden="1" x14ac:dyDescent="0.2">
      <c r="D1332" s="5" t="s">
        <v>226</v>
      </c>
      <c r="E1332" s="4" t="s">
        <v>17</v>
      </c>
      <c r="F1332" s="4" t="s">
        <v>21</v>
      </c>
      <c r="G1332" s="9">
        <v>41765.1</v>
      </c>
    </row>
    <row r="1333" spans="4:7" hidden="1" x14ac:dyDescent="0.2">
      <c r="D1333" s="5" t="s">
        <v>226</v>
      </c>
      <c r="E1333" s="4" t="s">
        <v>17</v>
      </c>
      <c r="F1333" s="4" t="s">
        <v>22</v>
      </c>
      <c r="G1333" s="9">
        <v>211124.4</v>
      </c>
    </row>
    <row r="1334" spans="4:7" hidden="1" x14ac:dyDescent="0.2">
      <c r="D1334" s="5" t="s">
        <v>226</v>
      </c>
      <c r="E1334" s="4" t="s">
        <v>227</v>
      </c>
      <c r="G1334" s="9">
        <v>302819.90000000002</v>
      </c>
    </row>
    <row r="1335" spans="4:7" hidden="1" x14ac:dyDescent="0.2">
      <c r="D1335" s="5" t="s">
        <v>228</v>
      </c>
      <c r="E1335" s="4" t="s">
        <v>17</v>
      </c>
      <c r="F1335" s="4" t="s">
        <v>18</v>
      </c>
      <c r="G1335" s="9">
        <v>0</v>
      </c>
    </row>
    <row r="1336" spans="4:7" hidden="1" x14ac:dyDescent="0.2">
      <c r="D1336" s="5" t="s">
        <v>228</v>
      </c>
      <c r="E1336" s="4" t="s">
        <v>17</v>
      </c>
      <c r="F1336" s="4" t="s">
        <v>29</v>
      </c>
      <c r="G1336" s="9">
        <v>81.400000000000006</v>
      </c>
    </row>
    <row r="1337" spans="4:7" hidden="1" x14ac:dyDescent="0.2">
      <c r="D1337" s="5" t="s">
        <v>228</v>
      </c>
      <c r="E1337" s="4" t="s">
        <v>17</v>
      </c>
      <c r="F1337" s="4" t="s">
        <v>20</v>
      </c>
      <c r="G1337" s="9">
        <v>1054.9000000000001</v>
      </c>
    </row>
    <row r="1338" spans="4:7" hidden="1" x14ac:dyDescent="0.2">
      <c r="D1338" s="5" t="s">
        <v>228</v>
      </c>
      <c r="E1338" s="4" t="s">
        <v>17</v>
      </c>
      <c r="F1338" s="4" t="s">
        <v>21</v>
      </c>
      <c r="G1338" s="9">
        <v>14.4</v>
      </c>
    </row>
    <row r="1339" spans="4:7" hidden="1" x14ac:dyDescent="0.2">
      <c r="D1339" s="5" t="s">
        <v>228</v>
      </c>
      <c r="E1339" s="4" t="s">
        <v>17</v>
      </c>
      <c r="F1339" s="4" t="s">
        <v>22</v>
      </c>
      <c r="G1339" s="9">
        <v>1150.7</v>
      </c>
    </row>
    <row r="1340" spans="4:7" hidden="1" x14ac:dyDescent="0.2">
      <c r="D1340" s="5" t="s">
        <v>228</v>
      </c>
      <c r="E1340" s="4" t="s">
        <v>25</v>
      </c>
      <c r="G1340" s="9">
        <v>1150.7</v>
      </c>
    </row>
    <row r="1341" spans="4:7" hidden="1" x14ac:dyDescent="0.2">
      <c r="D1341" s="5" t="s">
        <v>229</v>
      </c>
      <c r="E1341" s="4" t="s">
        <v>2</v>
      </c>
      <c r="F1341" s="4" t="s">
        <v>3</v>
      </c>
      <c r="G1341" s="9">
        <v>0</v>
      </c>
    </row>
    <row r="1342" spans="4:7" hidden="1" x14ac:dyDescent="0.2">
      <c r="D1342" s="5" t="s">
        <v>229</v>
      </c>
      <c r="E1342" s="4" t="s">
        <v>2</v>
      </c>
      <c r="F1342" s="4" t="s">
        <v>4</v>
      </c>
    </row>
    <row r="1343" spans="4:7" x14ac:dyDescent="0.2">
      <c r="D1343" s="5" t="s">
        <v>229</v>
      </c>
      <c r="E1343" s="4" t="s">
        <v>2</v>
      </c>
      <c r="F1343" s="4" t="s">
        <v>5</v>
      </c>
    </row>
    <row r="1344" spans="4:7" hidden="1" x14ac:dyDescent="0.2">
      <c r="D1344" s="5" t="s">
        <v>229</v>
      </c>
      <c r="E1344" s="4" t="s">
        <v>2</v>
      </c>
      <c r="F1344" s="4" t="s">
        <v>6</v>
      </c>
      <c r="G1344" s="9">
        <v>0</v>
      </c>
    </row>
    <row r="1345" spans="4:7" hidden="1" x14ac:dyDescent="0.2">
      <c r="D1345" s="5" t="s">
        <v>229</v>
      </c>
      <c r="E1345" s="4" t="s">
        <v>7</v>
      </c>
      <c r="F1345" s="4" t="s">
        <v>8</v>
      </c>
      <c r="G1345" s="9">
        <v>9.6</v>
      </c>
    </row>
    <row r="1346" spans="4:7" hidden="1" x14ac:dyDescent="0.2">
      <c r="D1346" s="5" t="s">
        <v>229</v>
      </c>
      <c r="E1346" s="4" t="s">
        <v>7</v>
      </c>
      <c r="F1346" s="4" t="s">
        <v>9</v>
      </c>
    </row>
    <row r="1347" spans="4:7" hidden="1" x14ac:dyDescent="0.2">
      <c r="D1347" s="5" t="s">
        <v>229</v>
      </c>
      <c r="E1347" s="4" t="s">
        <v>7</v>
      </c>
      <c r="F1347" s="4" t="s">
        <v>36</v>
      </c>
      <c r="G1347" s="9">
        <v>0</v>
      </c>
    </row>
    <row r="1348" spans="4:7" hidden="1" x14ac:dyDescent="0.2">
      <c r="D1348" s="5" t="s">
        <v>229</v>
      </c>
      <c r="E1348" s="4" t="s">
        <v>7</v>
      </c>
      <c r="F1348" s="4" t="s">
        <v>37</v>
      </c>
      <c r="G1348" s="9">
        <v>4.5</v>
      </c>
    </row>
    <row r="1349" spans="4:7" hidden="1" x14ac:dyDescent="0.2">
      <c r="D1349" s="5" t="s">
        <v>229</v>
      </c>
      <c r="E1349" s="4" t="s">
        <v>7</v>
      </c>
      <c r="F1349" s="4" t="s">
        <v>10</v>
      </c>
      <c r="G1349" s="9">
        <v>0</v>
      </c>
    </row>
    <row r="1350" spans="4:7" hidden="1" x14ac:dyDescent="0.2">
      <c r="D1350" s="5" t="s">
        <v>229</v>
      </c>
      <c r="E1350" s="4" t="s">
        <v>7</v>
      </c>
      <c r="F1350" s="4" t="s">
        <v>11</v>
      </c>
      <c r="G1350" s="9">
        <v>271.60000000000002</v>
      </c>
    </row>
    <row r="1351" spans="4:7" hidden="1" x14ac:dyDescent="0.2">
      <c r="D1351" s="5" t="s">
        <v>229</v>
      </c>
      <c r="E1351" s="4" t="s">
        <v>7</v>
      </c>
      <c r="F1351" s="4" t="s">
        <v>12</v>
      </c>
    </row>
    <row r="1352" spans="4:7" hidden="1" x14ac:dyDescent="0.2">
      <c r="D1352" s="5" t="s">
        <v>229</v>
      </c>
      <c r="E1352" s="4" t="s">
        <v>7</v>
      </c>
      <c r="F1352" s="4" t="s">
        <v>38</v>
      </c>
    </row>
    <row r="1353" spans="4:7" hidden="1" x14ac:dyDescent="0.2">
      <c r="D1353" s="5" t="s">
        <v>229</v>
      </c>
      <c r="E1353" s="4" t="s">
        <v>7</v>
      </c>
      <c r="F1353" s="4" t="s">
        <v>13</v>
      </c>
    </row>
    <row r="1354" spans="4:7" hidden="1" x14ac:dyDescent="0.2">
      <c r="D1354" s="5" t="s">
        <v>229</v>
      </c>
      <c r="E1354" s="4" t="s">
        <v>7</v>
      </c>
      <c r="F1354" s="4" t="s">
        <v>14</v>
      </c>
    </row>
    <row r="1355" spans="4:7" hidden="1" x14ac:dyDescent="0.2">
      <c r="D1355" s="5" t="s">
        <v>229</v>
      </c>
      <c r="E1355" s="4" t="s">
        <v>7</v>
      </c>
      <c r="F1355" s="4" t="s">
        <v>15</v>
      </c>
      <c r="G1355" s="9">
        <v>378.4</v>
      </c>
    </row>
    <row r="1356" spans="4:7" hidden="1" x14ac:dyDescent="0.2">
      <c r="D1356" s="5" t="s">
        <v>229</v>
      </c>
      <c r="E1356" s="4" t="s">
        <v>7</v>
      </c>
      <c r="F1356" s="4" t="s">
        <v>16</v>
      </c>
      <c r="G1356" s="9">
        <v>664.1</v>
      </c>
    </row>
    <row r="1357" spans="4:7" hidden="1" x14ac:dyDescent="0.2">
      <c r="D1357" s="5" t="s">
        <v>229</v>
      </c>
      <c r="E1357" s="4" t="s">
        <v>17</v>
      </c>
      <c r="F1357" s="4" t="s">
        <v>27</v>
      </c>
      <c r="G1357" s="9">
        <v>38066.9</v>
      </c>
    </row>
    <row r="1358" spans="4:7" hidden="1" x14ac:dyDescent="0.2">
      <c r="D1358" s="5" t="s">
        <v>229</v>
      </c>
      <c r="E1358" s="4" t="s">
        <v>17</v>
      </c>
      <c r="F1358" s="4" t="s">
        <v>28</v>
      </c>
      <c r="G1358" s="9">
        <v>0</v>
      </c>
    </row>
    <row r="1359" spans="4:7" hidden="1" x14ac:dyDescent="0.2">
      <c r="D1359" s="5" t="s">
        <v>229</v>
      </c>
      <c r="E1359" s="4" t="s">
        <v>17</v>
      </c>
      <c r="F1359" s="4" t="s">
        <v>18</v>
      </c>
      <c r="G1359" s="9">
        <v>1207</v>
      </c>
    </row>
    <row r="1360" spans="4:7" hidden="1" x14ac:dyDescent="0.2">
      <c r="D1360" s="5" t="s">
        <v>229</v>
      </c>
      <c r="E1360" s="4" t="s">
        <v>17</v>
      </c>
      <c r="F1360" s="4" t="s">
        <v>29</v>
      </c>
      <c r="G1360" s="9">
        <v>22</v>
      </c>
    </row>
    <row r="1361" spans="4:7" hidden="1" x14ac:dyDescent="0.2">
      <c r="D1361" s="5" t="s">
        <v>229</v>
      </c>
      <c r="E1361" s="4" t="s">
        <v>17</v>
      </c>
      <c r="F1361" s="4" t="s">
        <v>19</v>
      </c>
      <c r="G1361" s="9">
        <v>0</v>
      </c>
    </row>
    <row r="1362" spans="4:7" hidden="1" x14ac:dyDescent="0.2">
      <c r="D1362" s="5" t="s">
        <v>229</v>
      </c>
      <c r="E1362" s="4" t="s">
        <v>17</v>
      </c>
      <c r="F1362" s="4" t="s">
        <v>20</v>
      </c>
      <c r="G1362" s="9">
        <v>277</v>
      </c>
    </row>
    <row r="1363" spans="4:7" hidden="1" x14ac:dyDescent="0.2">
      <c r="D1363" s="5" t="s">
        <v>229</v>
      </c>
      <c r="E1363" s="4" t="s">
        <v>17</v>
      </c>
      <c r="F1363" s="4" t="s">
        <v>21</v>
      </c>
      <c r="G1363" s="9">
        <v>6499.3</v>
      </c>
    </row>
    <row r="1364" spans="4:7" hidden="1" x14ac:dyDescent="0.2">
      <c r="D1364" s="5" t="s">
        <v>229</v>
      </c>
      <c r="E1364" s="4" t="s">
        <v>17</v>
      </c>
      <c r="F1364" s="4" t="s">
        <v>22</v>
      </c>
      <c r="G1364" s="9">
        <v>46072.2</v>
      </c>
    </row>
    <row r="1365" spans="4:7" hidden="1" x14ac:dyDescent="0.2">
      <c r="D1365" s="5" t="s">
        <v>229</v>
      </c>
      <c r="E1365" s="4" t="s">
        <v>230</v>
      </c>
      <c r="G1365" s="9">
        <v>46736.3</v>
      </c>
    </row>
    <row r="1366" spans="4:7" hidden="1" x14ac:dyDescent="0.2">
      <c r="D1366" s="5" t="s">
        <v>231</v>
      </c>
      <c r="E1366" s="4" t="s">
        <v>2</v>
      </c>
      <c r="F1366" s="4" t="s">
        <v>3</v>
      </c>
    </row>
    <row r="1367" spans="4:7" x14ac:dyDescent="0.2">
      <c r="D1367" s="5" t="s">
        <v>231</v>
      </c>
      <c r="E1367" s="4" t="s">
        <v>2</v>
      </c>
      <c r="F1367" s="4" t="s">
        <v>5</v>
      </c>
    </row>
    <row r="1368" spans="4:7" hidden="1" x14ac:dyDescent="0.2">
      <c r="D1368" s="5" t="s">
        <v>231</v>
      </c>
      <c r="E1368" s="4" t="s">
        <v>2</v>
      </c>
      <c r="F1368" s="4" t="s">
        <v>6</v>
      </c>
    </row>
    <row r="1369" spans="4:7" hidden="1" x14ac:dyDescent="0.2">
      <c r="D1369" s="5" t="s">
        <v>231</v>
      </c>
      <c r="E1369" s="4" t="s">
        <v>7</v>
      </c>
      <c r="F1369" s="4" t="s">
        <v>8</v>
      </c>
      <c r="G1369" s="9">
        <v>0</v>
      </c>
    </row>
    <row r="1370" spans="4:7" hidden="1" x14ac:dyDescent="0.2">
      <c r="D1370" s="5" t="s">
        <v>231</v>
      </c>
      <c r="E1370" s="4" t="s">
        <v>7</v>
      </c>
      <c r="F1370" s="4" t="s">
        <v>9</v>
      </c>
      <c r="G1370" s="9">
        <v>8.9</v>
      </c>
    </row>
    <row r="1371" spans="4:7" hidden="1" x14ac:dyDescent="0.2">
      <c r="D1371" s="5" t="s">
        <v>231</v>
      </c>
      <c r="E1371" s="4" t="s">
        <v>7</v>
      </c>
      <c r="F1371" s="4" t="s">
        <v>10</v>
      </c>
    </row>
    <row r="1372" spans="4:7" hidden="1" x14ac:dyDescent="0.2">
      <c r="D1372" s="5" t="s">
        <v>231</v>
      </c>
      <c r="E1372" s="4" t="s">
        <v>7</v>
      </c>
      <c r="F1372" s="4" t="s">
        <v>11</v>
      </c>
      <c r="G1372" s="9">
        <v>0</v>
      </c>
    </row>
    <row r="1373" spans="4:7" hidden="1" x14ac:dyDescent="0.2">
      <c r="D1373" s="5" t="s">
        <v>231</v>
      </c>
      <c r="E1373" s="4" t="s">
        <v>7</v>
      </c>
      <c r="F1373" s="4" t="s">
        <v>12</v>
      </c>
      <c r="G1373" s="9">
        <v>0</v>
      </c>
    </row>
    <row r="1374" spans="4:7" hidden="1" x14ac:dyDescent="0.2">
      <c r="D1374" s="5" t="s">
        <v>231</v>
      </c>
      <c r="E1374" s="4" t="s">
        <v>7</v>
      </c>
      <c r="F1374" s="4" t="s">
        <v>14</v>
      </c>
    </row>
    <row r="1375" spans="4:7" hidden="1" x14ac:dyDescent="0.2">
      <c r="D1375" s="5" t="s">
        <v>231</v>
      </c>
      <c r="E1375" s="4" t="s">
        <v>7</v>
      </c>
      <c r="F1375" s="4" t="s">
        <v>16</v>
      </c>
      <c r="G1375" s="9">
        <v>8.9</v>
      </c>
    </row>
    <row r="1376" spans="4:7" hidden="1" x14ac:dyDescent="0.2">
      <c r="D1376" s="5" t="s">
        <v>231</v>
      </c>
      <c r="E1376" s="4" t="s">
        <v>17</v>
      </c>
      <c r="F1376" s="4" t="s">
        <v>18</v>
      </c>
      <c r="G1376" s="9">
        <v>170.1</v>
      </c>
    </row>
    <row r="1377" spans="4:7" hidden="1" x14ac:dyDescent="0.2">
      <c r="D1377" s="5" t="s">
        <v>231</v>
      </c>
      <c r="E1377" s="4" t="s">
        <v>17</v>
      </c>
      <c r="F1377" s="4" t="s">
        <v>29</v>
      </c>
      <c r="G1377" s="9">
        <v>834.4</v>
      </c>
    </row>
    <row r="1378" spans="4:7" hidden="1" x14ac:dyDescent="0.2">
      <c r="D1378" s="5" t="s">
        <v>231</v>
      </c>
      <c r="E1378" s="4" t="s">
        <v>17</v>
      </c>
      <c r="F1378" s="4" t="s">
        <v>19</v>
      </c>
    </row>
    <row r="1379" spans="4:7" hidden="1" x14ac:dyDescent="0.2">
      <c r="D1379" s="5" t="s">
        <v>231</v>
      </c>
      <c r="E1379" s="4" t="s">
        <v>17</v>
      </c>
      <c r="F1379" s="4" t="s">
        <v>20</v>
      </c>
      <c r="G1379" s="9">
        <v>1316.1</v>
      </c>
    </row>
    <row r="1380" spans="4:7" hidden="1" x14ac:dyDescent="0.2">
      <c r="D1380" s="5" t="s">
        <v>231</v>
      </c>
      <c r="E1380" s="4" t="s">
        <v>17</v>
      </c>
      <c r="F1380" s="4" t="s">
        <v>21</v>
      </c>
      <c r="G1380" s="9">
        <v>586.6</v>
      </c>
    </row>
    <row r="1381" spans="4:7" hidden="1" x14ac:dyDescent="0.2">
      <c r="D1381" s="5" t="s">
        <v>231</v>
      </c>
      <c r="E1381" s="4" t="s">
        <v>17</v>
      </c>
      <c r="F1381" s="4" t="s">
        <v>22</v>
      </c>
      <c r="G1381" s="9">
        <v>2907.2</v>
      </c>
    </row>
    <row r="1382" spans="4:7" hidden="1" x14ac:dyDescent="0.2">
      <c r="D1382" s="5" t="s">
        <v>231</v>
      </c>
      <c r="E1382" s="4" t="s">
        <v>232</v>
      </c>
      <c r="G1382" s="9">
        <v>2916.1</v>
      </c>
    </row>
    <row r="1383" spans="4:7" hidden="1" x14ac:dyDescent="0.2">
      <c r="D1383" s="5" t="s">
        <v>233</v>
      </c>
      <c r="E1383" s="4" t="s">
        <v>7</v>
      </c>
      <c r="F1383" s="4" t="s">
        <v>8</v>
      </c>
    </row>
    <row r="1384" spans="4:7" hidden="1" x14ac:dyDescent="0.2">
      <c r="D1384" s="5" t="s">
        <v>233</v>
      </c>
      <c r="E1384" s="4" t="s">
        <v>7</v>
      </c>
      <c r="F1384" s="4" t="s">
        <v>9</v>
      </c>
    </row>
    <row r="1385" spans="4:7" hidden="1" x14ac:dyDescent="0.2">
      <c r="D1385" s="5" t="s">
        <v>233</v>
      </c>
      <c r="E1385" s="4" t="s">
        <v>7</v>
      </c>
      <c r="F1385" s="4" t="s">
        <v>10</v>
      </c>
      <c r="G1385" s="9">
        <v>0</v>
      </c>
    </row>
    <row r="1386" spans="4:7" hidden="1" x14ac:dyDescent="0.2">
      <c r="D1386" s="5" t="s">
        <v>233</v>
      </c>
      <c r="E1386" s="4" t="s">
        <v>7</v>
      </c>
      <c r="F1386" s="4" t="s">
        <v>15</v>
      </c>
    </row>
    <row r="1387" spans="4:7" hidden="1" x14ac:dyDescent="0.2">
      <c r="D1387" s="5" t="s">
        <v>233</v>
      </c>
      <c r="E1387" s="4" t="s">
        <v>7</v>
      </c>
      <c r="F1387" s="4" t="s">
        <v>16</v>
      </c>
      <c r="G1387" s="9">
        <v>0</v>
      </c>
    </row>
    <row r="1388" spans="4:7" hidden="1" x14ac:dyDescent="0.2">
      <c r="D1388" s="5" t="s">
        <v>233</v>
      </c>
      <c r="E1388" s="4" t="s">
        <v>17</v>
      </c>
      <c r="F1388" s="4" t="s">
        <v>28</v>
      </c>
    </row>
    <row r="1389" spans="4:7" hidden="1" x14ac:dyDescent="0.2">
      <c r="D1389" s="5" t="s">
        <v>233</v>
      </c>
      <c r="E1389" s="4" t="s">
        <v>17</v>
      </c>
      <c r="F1389" s="4" t="s">
        <v>18</v>
      </c>
      <c r="G1389" s="9">
        <v>1017.4</v>
      </c>
    </row>
    <row r="1390" spans="4:7" hidden="1" x14ac:dyDescent="0.2">
      <c r="D1390" s="5" t="s">
        <v>233</v>
      </c>
      <c r="E1390" s="4" t="s">
        <v>17</v>
      </c>
      <c r="F1390" s="4" t="s">
        <v>29</v>
      </c>
      <c r="G1390" s="9">
        <v>382.9</v>
      </c>
    </row>
    <row r="1391" spans="4:7" hidden="1" x14ac:dyDescent="0.2">
      <c r="D1391" s="5" t="s">
        <v>233</v>
      </c>
      <c r="E1391" s="4" t="s">
        <v>17</v>
      </c>
      <c r="F1391" s="4" t="s">
        <v>20</v>
      </c>
      <c r="G1391" s="9">
        <v>252.4</v>
      </c>
    </row>
    <row r="1392" spans="4:7" hidden="1" x14ac:dyDescent="0.2">
      <c r="D1392" s="5" t="s">
        <v>233</v>
      </c>
      <c r="E1392" s="4" t="s">
        <v>17</v>
      </c>
      <c r="F1392" s="4" t="s">
        <v>21</v>
      </c>
      <c r="G1392" s="9">
        <v>486.3</v>
      </c>
    </row>
    <row r="1393" spans="4:7" hidden="1" x14ac:dyDescent="0.2">
      <c r="D1393" s="5" t="s">
        <v>233</v>
      </c>
      <c r="E1393" s="4" t="s">
        <v>17</v>
      </c>
      <c r="F1393" s="4" t="s">
        <v>22</v>
      </c>
      <c r="G1393" s="9">
        <v>2139</v>
      </c>
    </row>
    <row r="1394" spans="4:7" hidden="1" x14ac:dyDescent="0.2">
      <c r="D1394" s="5" t="s">
        <v>233</v>
      </c>
      <c r="E1394" s="4" t="s">
        <v>234</v>
      </c>
      <c r="G1394" s="9">
        <v>2139</v>
      </c>
    </row>
    <row r="1395" spans="4:7" hidden="1" x14ac:dyDescent="0.2">
      <c r="D1395" s="5" t="s">
        <v>235</v>
      </c>
      <c r="E1395" s="4" t="s">
        <v>7</v>
      </c>
      <c r="F1395" s="4" t="s">
        <v>13</v>
      </c>
    </row>
    <row r="1396" spans="4:7" hidden="1" x14ac:dyDescent="0.2">
      <c r="D1396" s="5" t="s">
        <v>235</v>
      </c>
      <c r="E1396" s="4" t="s">
        <v>7</v>
      </c>
      <c r="F1396" s="4" t="s">
        <v>16</v>
      </c>
    </row>
    <row r="1397" spans="4:7" hidden="1" x14ac:dyDescent="0.2">
      <c r="D1397" s="5" t="s">
        <v>235</v>
      </c>
      <c r="E1397" s="4" t="s">
        <v>17</v>
      </c>
      <c r="F1397" s="4" t="s">
        <v>29</v>
      </c>
    </row>
    <row r="1398" spans="4:7" hidden="1" x14ac:dyDescent="0.2">
      <c r="D1398" s="5" t="s">
        <v>235</v>
      </c>
      <c r="E1398" s="4" t="s">
        <v>17</v>
      </c>
      <c r="F1398" s="4" t="s">
        <v>22</v>
      </c>
    </row>
    <row r="1399" spans="4:7" hidden="1" x14ac:dyDescent="0.2">
      <c r="D1399" s="5" t="s">
        <v>235</v>
      </c>
      <c r="E1399" s="4" t="s">
        <v>236</v>
      </c>
    </row>
    <row r="1400" spans="4:7" hidden="1" x14ac:dyDescent="0.2">
      <c r="D1400" s="5" t="s">
        <v>237</v>
      </c>
      <c r="E1400" s="4" t="s">
        <v>7</v>
      </c>
      <c r="F1400" s="4" t="s">
        <v>9</v>
      </c>
      <c r="G1400" s="9">
        <v>60.6</v>
      </c>
    </row>
    <row r="1401" spans="4:7" hidden="1" x14ac:dyDescent="0.2">
      <c r="D1401" s="5" t="s">
        <v>237</v>
      </c>
      <c r="E1401" s="4" t="s">
        <v>7</v>
      </c>
      <c r="F1401" s="4" t="s">
        <v>10</v>
      </c>
      <c r="G1401" s="9">
        <v>90.5</v>
      </c>
    </row>
    <row r="1402" spans="4:7" hidden="1" x14ac:dyDescent="0.2">
      <c r="D1402" s="5" t="s">
        <v>237</v>
      </c>
      <c r="E1402" s="4" t="s">
        <v>7</v>
      </c>
      <c r="F1402" s="4" t="s">
        <v>13</v>
      </c>
      <c r="G1402" s="9">
        <v>31.3</v>
      </c>
    </row>
    <row r="1403" spans="4:7" hidden="1" x14ac:dyDescent="0.2">
      <c r="D1403" s="5" t="s">
        <v>237</v>
      </c>
      <c r="E1403" s="4" t="s">
        <v>7</v>
      </c>
      <c r="F1403" s="4" t="s">
        <v>39</v>
      </c>
      <c r="G1403" s="9">
        <v>24.6</v>
      </c>
    </row>
    <row r="1404" spans="4:7" hidden="1" x14ac:dyDescent="0.2">
      <c r="D1404" s="5" t="s">
        <v>237</v>
      </c>
      <c r="E1404" s="4" t="s">
        <v>7</v>
      </c>
      <c r="F1404" s="4" t="s">
        <v>16</v>
      </c>
      <c r="G1404" s="9">
        <v>207</v>
      </c>
    </row>
    <row r="1405" spans="4:7" hidden="1" x14ac:dyDescent="0.2">
      <c r="D1405" s="5" t="s">
        <v>237</v>
      </c>
      <c r="E1405" s="4" t="s">
        <v>17</v>
      </c>
      <c r="F1405" s="4" t="s">
        <v>18</v>
      </c>
    </row>
    <row r="1406" spans="4:7" hidden="1" x14ac:dyDescent="0.2">
      <c r="D1406" s="5" t="s">
        <v>237</v>
      </c>
      <c r="E1406" s="4" t="s">
        <v>17</v>
      </c>
      <c r="F1406" s="4" t="s">
        <v>29</v>
      </c>
      <c r="G1406" s="9">
        <v>828.7</v>
      </c>
    </row>
    <row r="1407" spans="4:7" hidden="1" x14ac:dyDescent="0.2">
      <c r="D1407" s="5" t="s">
        <v>237</v>
      </c>
      <c r="E1407" s="4" t="s">
        <v>17</v>
      </c>
      <c r="F1407" s="4" t="s">
        <v>20</v>
      </c>
      <c r="G1407" s="9">
        <v>231.3</v>
      </c>
    </row>
    <row r="1408" spans="4:7" hidden="1" x14ac:dyDescent="0.2">
      <c r="D1408" s="5" t="s">
        <v>237</v>
      </c>
      <c r="E1408" s="4" t="s">
        <v>17</v>
      </c>
      <c r="F1408" s="4" t="s">
        <v>21</v>
      </c>
      <c r="G1408" s="9">
        <v>100.9</v>
      </c>
    </row>
    <row r="1409" spans="4:7" hidden="1" x14ac:dyDescent="0.2">
      <c r="D1409" s="5" t="s">
        <v>237</v>
      </c>
      <c r="E1409" s="4" t="s">
        <v>17</v>
      </c>
      <c r="F1409" s="4" t="s">
        <v>22</v>
      </c>
      <c r="G1409" s="9">
        <v>1160.9000000000001</v>
      </c>
    </row>
    <row r="1410" spans="4:7" hidden="1" x14ac:dyDescent="0.2">
      <c r="D1410" s="5" t="s">
        <v>237</v>
      </c>
      <c r="E1410" s="4" t="s">
        <v>238</v>
      </c>
      <c r="G1410" s="9">
        <v>1367.9</v>
      </c>
    </row>
    <row r="1411" spans="4:7" hidden="1" x14ac:dyDescent="0.2">
      <c r="D1411" s="5" t="s">
        <v>239</v>
      </c>
      <c r="E1411" s="4" t="s">
        <v>2</v>
      </c>
      <c r="F1411" s="4" t="s">
        <v>3</v>
      </c>
      <c r="G1411" s="9">
        <v>3968.5</v>
      </c>
    </row>
    <row r="1412" spans="4:7" hidden="1" x14ac:dyDescent="0.2">
      <c r="D1412" s="5" t="s">
        <v>239</v>
      </c>
      <c r="E1412" s="4" t="s">
        <v>2</v>
      </c>
      <c r="F1412" s="4" t="s">
        <v>33</v>
      </c>
      <c r="G1412" s="9">
        <v>998.7</v>
      </c>
    </row>
    <row r="1413" spans="4:7" hidden="1" x14ac:dyDescent="0.2">
      <c r="D1413" s="5" t="s">
        <v>239</v>
      </c>
      <c r="E1413" s="4" t="s">
        <v>2</v>
      </c>
      <c r="F1413" s="4" t="s">
        <v>4</v>
      </c>
      <c r="G1413" s="9">
        <v>4471.3</v>
      </c>
    </row>
    <row r="1414" spans="4:7" x14ac:dyDescent="0.2">
      <c r="D1414" s="5" t="s">
        <v>239</v>
      </c>
      <c r="E1414" s="4" t="s">
        <v>2</v>
      </c>
      <c r="F1414" s="4" t="s">
        <v>5</v>
      </c>
      <c r="G1414" s="9">
        <v>124791.1</v>
      </c>
    </row>
    <row r="1415" spans="4:7" hidden="1" x14ac:dyDescent="0.2">
      <c r="D1415" s="5" t="s">
        <v>239</v>
      </c>
      <c r="E1415" s="4" t="s">
        <v>2</v>
      </c>
      <c r="F1415" s="4" t="s">
        <v>6</v>
      </c>
      <c r="G1415" s="9">
        <v>134229.6</v>
      </c>
    </row>
    <row r="1416" spans="4:7" hidden="1" x14ac:dyDescent="0.2">
      <c r="D1416" s="5" t="s">
        <v>239</v>
      </c>
      <c r="E1416" s="4" t="s">
        <v>7</v>
      </c>
      <c r="F1416" s="4" t="s">
        <v>8</v>
      </c>
      <c r="G1416" s="9">
        <v>69817.899999999994</v>
      </c>
    </row>
    <row r="1417" spans="4:7" hidden="1" x14ac:dyDescent="0.2">
      <c r="D1417" s="5" t="s">
        <v>239</v>
      </c>
      <c r="E1417" s="4" t="s">
        <v>7</v>
      </c>
      <c r="F1417" s="4" t="s">
        <v>9</v>
      </c>
      <c r="G1417" s="9">
        <v>59435.7</v>
      </c>
    </row>
    <row r="1418" spans="4:7" hidden="1" x14ac:dyDescent="0.2">
      <c r="D1418" s="5" t="s">
        <v>239</v>
      </c>
      <c r="E1418" s="4" t="s">
        <v>7</v>
      </c>
      <c r="F1418" s="4" t="s">
        <v>36</v>
      </c>
      <c r="G1418" s="9">
        <v>46864.1</v>
      </c>
    </row>
    <row r="1419" spans="4:7" hidden="1" x14ac:dyDescent="0.2">
      <c r="D1419" s="5" t="s">
        <v>239</v>
      </c>
      <c r="E1419" s="4" t="s">
        <v>7</v>
      </c>
      <c r="F1419" s="4" t="s">
        <v>37</v>
      </c>
      <c r="G1419" s="9">
        <v>39075.5</v>
      </c>
    </row>
    <row r="1420" spans="4:7" hidden="1" x14ac:dyDescent="0.2">
      <c r="D1420" s="5" t="s">
        <v>239</v>
      </c>
      <c r="E1420" s="4" t="s">
        <v>7</v>
      </c>
      <c r="F1420" s="4" t="s">
        <v>10</v>
      </c>
      <c r="G1420" s="9">
        <v>16362.1</v>
      </c>
    </row>
    <row r="1421" spans="4:7" hidden="1" x14ac:dyDescent="0.2">
      <c r="D1421" s="5" t="s">
        <v>239</v>
      </c>
      <c r="E1421" s="4" t="s">
        <v>7</v>
      </c>
      <c r="F1421" s="4" t="s">
        <v>11</v>
      </c>
      <c r="G1421" s="9">
        <v>765854.3</v>
      </c>
    </row>
    <row r="1422" spans="4:7" hidden="1" x14ac:dyDescent="0.2">
      <c r="D1422" s="5" t="s">
        <v>239</v>
      </c>
      <c r="E1422" s="4" t="s">
        <v>7</v>
      </c>
      <c r="F1422" s="4" t="s">
        <v>12</v>
      </c>
      <c r="G1422" s="9">
        <v>24574.400000000001</v>
      </c>
    </row>
    <row r="1423" spans="4:7" hidden="1" x14ac:dyDescent="0.2">
      <c r="D1423" s="5" t="s">
        <v>239</v>
      </c>
      <c r="E1423" s="4" t="s">
        <v>7</v>
      </c>
      <c r="F1423" s="4" t="s">
        <v>38</v>
      </c>
      <c r="G1423" s="9">
        <v>200838.6</v>
      </c>
    </row>
    <row r="1424" spans="4:7" hidden="1" x14ac:dyDescent="0.2">
      <c r="D1424" s="5" t="s">
        <v>239</v>
      </c>
      <c r="E1424" s="4" t="s">
        <v>7</v>
      </c>
      <c r="F1424" s="4" t="s">
        <v>13</v>
      </c>
      <c r="G1424" s="9">
        <v>3425034.4</v>
      </c>
    </row>
    <row r="1425" spans="4:7" hidden="1" x14ac:dyDescent="0.2">
      <c r="D1425" s="5" t="s">
        <v>239</v>
      </c>
      <c r="E1425" s="4" t="s">
        <v>7</v>
      </c>
      <c r="F1425" s="4" t="s">
        <v>14</v>
      </c>
      <c r="G1425" s="9">
        <v>61744.2</v>
      </c>
    </row>
    <row r="1426" spans="4:7" hidden="1" x14ac:dyDescent="0.2">
      <c r="D1426" s="5" t="s">
        <v>239</v>
      </c>
      <c r="E1426" s="4" t="s">
        <v>7</v>
      </c>
      <c r="F1426" s="4" t="s">
        <v>39</v>
      </c>
      <c r="G1426" s="9">
        <v>43133</v>
      </c>
    </row>
    <row r="1427" spans="4:7" hidden="1" x14ac:dyDescent="0.2">
      <c r="D1427" s="5" t="s">
        <v>239</v>
      </c>
      <c r="E1427" s="4" t="s">
        <v>7</v>
      </c>
      <c r="F1427" s="4" t="s">
        <v>15</v>
      </c>
      <c r="G1427" s="9">
        <v>39610.6</v>
      </c>
    </row>
    <row r="1428" spans="4:7" hidden="1" x14ac:dyDescent="0.2">
      <c r="D1428" s="5" t="s">
        <v>239</v>
      </c>
      <c r="E1428" s="4" t="s">
        <v>7</v>
      </c>
      <c r="F1428" s="4" t="s">
        <v>16</v>
      </c>
      <c r="G1428" s="9">
        <v>4792344.8</v>
      </c>
    </row>
    <row r="1429" spans="4:7" hidden="1" x14ac:dyDescent="0.2">
      <c r="D1429" s="5" t="s">
        <v>239</v>
      </c>
      <c r="E1429" s="4" t="s">
        <v>17</v>
      </c>
      <c r="F1429" s="4" t="s">
        <v>27</v>
      </c>
      <c r="G1429" s="9">
        <v>322963.7</v>
      </c>
    </row>
    <row r="1430" spans="4:7" hidden="1" x14ac:dyDescent="0.2">
      <c r="D1430" s="5" t="s">
        <v>239</v>
      </c>
      <c r="E1430" s="4" t="s">
        <v>17</v>
      </c>
      <c r="F1430" s="4" t="s">
        <v>28</v>
      </c>
      <c r="G1430" s="9">
        <v>88973.6</v>
      </c>
    </row>
    <row r="1431" spans="4:7" hidden="1" x14ac:dyDescent="0.2">
      <c r="D1431" s="5" t="s">
        <v>239</v>
      </c>
      <c r="E1431" s="4" t="s">
        <v>17</v>
      </c>
      <c r="F1431" s="4" t="s">
        <v>18</v>
      </c>
      <c r="G1431" s="9">
        <v>100022.2</v>
      </c>
    </row>
    <row r="1432" spans="4:7" hidden="1" x14ac:dyDescent="0.2">
      <c r="D1432" s="5" t="s">
        <v>239</v>
      </c>
      <c r="E1432" s="4" t="s">
        <v>17</v>
      </c>
      <c r="F1432" s="4" t="s">
        <v>29</v>
      </c>
      <c r="G1432" s="9">
        <v>9169.1</v>
      </c>
    </row>
    <row r="1433" spans="4:7" hidden="1" x14ac:dyDescent="0.2">
      <c r="D1433" s="5" t="s">
        <v>239</v>
      </c>
      <c r="E1433" s="4" t="s">
        <v>17</v>
      </c>
      <c r="F1433" s="4" t="s">
        <v>19</v>
      </c>
      <c r="G1433" s="9">
        <v>1522467.1</v>
      </c>
    </row>
    <row r="1434" spans="4:7" hidden="1" x14ac:dyDescent="0.2">
      <c r="D1434" s="5" t="s">
        <v>239</v>
      </c>
      <c r="E1434" s="4" t="s">
        <v>17</v>
      </c>
      <c r="F1434" s="4" t="s">
        <v>20</v>
      </c>
      <c r="G1434" s="9">
        <v>422533.3</v>
      </c>
    </row>
    <row r="1435" spans="4:7" hidden="1" x14ac:dyDescent="0.2">
      <c r="D1435" s="5" t="s">
        <v>239</v>
      </c>
      <c r="E1435" s="4" t="s">
        <v>17</v>
      </c>
      <c r="F1435" s="4" t="s">
        <v>21</v>
      </c>
      <c r="G1435" s="9">
        <v>45675.7</v>
      </c>
    </row>
    <row r="1436" spans="4:7" hidden="1" x14ac:dyDescent="0.2">
      <c r="D1436" s="5" t="s">
        <v>239</v>
      </c>
      <c r="E1436" s="4" t="s">
        <v>17</v>
      </c>
      <c r="F1436" s="4" t="s">
        <v>22</v>
      </c>
      <c r="G1436" s="9">
        <v>2511804.7000000002</v>
      </c>
    </row>
    <row r="1437" spans="4:7" hidden="1" x14ac:dyDescent="0.2">
      <c r="D1437" s="5" t="s">
        <v>239</v>
      </c>
      <c r="E1437" s="4" t="s">
        <v>240</v>
      </c>
      <c r="G1437" s="9">
        <v>7438379.0999999996</v>
      </c>
    </row>
    <row r="1438" spans="4:7" hidden="1" x14ac:dyDescent="0.2">
      <c r="D1438" s="5" t="s">
        <v>241</v>
      </c>
      <c r="E1438" s="4" t="s">
        <v>7</v>
      </c>
      <c r="F1438" s="4" t="s">
        <v>15</v>
      </c>
    </row>
    <row r="1439" spans="4:7" hidden="1" x14ac:dyDescent="0.2">
      <c r="D1439" s="5" t="s">
        <v>241</v>
      </c>
      <c r="E1439" s="4" t="s">
        <v>7</v>
      </c>
      <c r="F1439" s="4" t="s">
        <v>16</v>
      </c>
    </row>
    <row r="1440" spans="4:7" hidden="1" x14ac:dyDescent="0.2">
      <c r="D1440" s="5" t="s">
        <v>241</v>
      </c>
      <c r="E1440" s="4" t="s">
        <v>17</v>
      </c>
      <c r="F1440" s="4" t="s">
        <v>18</v>
      </c>
    </row>
    <row r="1441" spans="4:7" hidden="1" x14ac:dyDescent="0.2">
      <c r="D1441" s="5" t="s">
        <v>241</v>
      </c>
      <c r="E1441" s="4" t="s">
        <v>17</v>
      </c>
      <c r="F1441" s="4" t="s">
        <v>21</v>
      </c>
    </row>
    <row r="1442" spans="4:7" hidden="1" x14ac:dyDescent="0.2">
      <c r="D1442" s="5" t="s">
        <v>241</v>
      </c>
      <c r="E1442" s="4" t="s">
        <v>17</v>
      </c>
      <c r="F1442" s="4" t="s">
        <v>22</v>
      </c>
    </row>
    <row r="1443" spans="4:7" hidden="1" x14ac:dyDescent="0.2">
      <c r="D1443" s="5" t="s">
        <v>241</v>
      </c>
      <c r="E1443" s="4" t="s">
        <v>25</v>
      </c>
    </row>
    <row r="1444" spans="4:7" hidden="1" x14ac:dyDescent="0.2">
      <c r="D1444" s="5" t="s">
        <v>242</v>
      </c>
      <c r="E1444" s="4" t="s">
        <v>17</v>
      </c>
      <c r="F1444" s="4" t="s">
        <v>18</v>
      </c>
    </row>
    <row r="1445" spans="4:7" hidden="1" x14ac:dyDescent="0.2">
      <c r="D1445" s="5" t="s">
        <v>242</v>
      </c>
      <c r="E1445" s="4" t="s">
        <v>17</v>
      </c>
      <c r="F1445" s="4" t="s">
        <v>22</v>
      </c>
    </row>
    <row r="1446" spans="4:7" hidden="1" x14ac:dyDescent="0.2">
      <c r="D1446" s="5" t="s">
        <v>242</v>
      </c>
      <c r="E1446" s="4" t="s">
        <v>25</v>
      </c>
    </row>
    <row r="1447" spans="4:7" hidden="1" x14ac:dyDescent="0.2">
      <c r="D1447" s="5" t="s">
        <v>243</v>
      </c>
      <c r="E1447" s="4" t="s">
        <v>7</v>
      </c>
      <c r="F1447" s="4" t="s">
        <v>8</v>
      </c>
      <c r="G1447" s="9">
        <v>411.4</v>
      </c>
    </row>
    <row r="1448" spans="4:7" hidden="1" x14ac:dyDescent="0.2">
      <c r="D1448" s="5" t="s">
        <v>243</v>
      </c>
      <c r="E1448" s="4" t="s">
        <v>7</v>
      </c>
      <c r="F1448" s="4" t="s">
        <v>9</v>
      </c>
      <c r="G1448" s="9">
        <v>0.7</v>
      </c>
    </row>
    <row r="1449" spans="4:7" hidden="1" x14ac:dyDescent="0.2">
      <c r="D1449" s="5" t="s">
        <v>243</v>
      </c>
      <c r="E1449" s="4" t="s">
        <v>7</v>
      </c>
      <c r="F1449" s="4" t="s">
        <v>16</v>
      </c>
      <c r="G1449" s="9">
        <v>412.1</v>
      </c>
    </row>
    <row r="1450" spans="4:7" hidden="1" x14ac:dyDescent="0.2">
      <c r="D1450" s="5" t="s">
        <v>243</v>
      </c>
      <c r="E1450" s="4" t="s">
        <v>17</v>
      </c>
      <c r="F1450" s="4" t="s">
        <v>28</v>
      </c>
      <c r="G1450" s="9">
        <v>0</v>
      </c>
    </row>
    <row r="1451" spans="4:7" hidden="1" x14ac:dyDescent="0.2">
      <c r="D1451" s="5" t="s">
        <v>243</v>
      </c>
      <c r="E1451" s="4" t="s">
        <v>17</v>
      </c>
      <c r="F1451" s="4" t="s">
        <v>18</v>
      </c>
      <c r="G1451" s="9">
        <v>272</v>
      </c>
    </row>
    <row r="1452" spans="4:7" hidden="1" x14ac:dyDescent="0.2">
      <c r="D1452" s="5" t="s">
        <v>243</v>
      </c>
      <c r="E1452" s="4" t="s">
        <v>17</v>
      </c>
      <c r="F1452" s="4" t="s">
        <v>29</v>
      </c>
      <c r="G1452" s="9">
        <v>205.3</v>
      </c>
    </row>
    <row r="1453" spans="4:7" hidden="1" x14ac:dyDescent="0.2">
      <c r="D1453" s="5" t="s">
        <v>243</v>
      </c>
      <c r="E1453" s="4" t="s">
        <v>17</v>
      </c>
      <c r="F1453" s="4" t="s">
        <v>19</v>
      </c>
      <c r="G1453" s="9">
        <v>607.79999999999995</v>
      </c>
    </row>
    <row r="1454" spans="4:7" hidden="1" x14ac:dyDescent="0.2">
      <c r="D1454" s="5" t="s">
        <v>243</v>
      </c>
      <c r="E1454" s="4" t="s">
        <v>17</v>
      </c>
      <c r="F1454" s="4" t="s">
        <v>20</v>
      </c>
      <c r="G1454" s="9">
        <v>2466.1</v>
      </c>
    </row>
    <row r="1455" spans="4:7" hidden="1" x14ac:dyDescent="0.2">
      <c r="D1455" s="5" t="s">
        <v>243</v>
      </c>
      <c r="E1455" s="4" t="s">
        <v>17</v>
      </c>
      <c r="F1455" s="4" t="s">
        <v>21</v>
      </c>
      <c r="G1455" s="9">
        <v>478.2</v>
      </c>
    </row>
    <row r="1456" spans="4:7" hidden="1" x14ac:dyDescent="0.2">
      <c r="D1456" s="5" t="s">
        <v>243</v>
      </c>
      <c r="E1456" s="4" t="s">
        <v>17</v>
      </c>
      <c r="F1456" s="4" t="s">
        <v>22</v>
      </c>
      <c r="G1456" s="9">
        <v>4029.4</v>
      </c>
    </row>
    <row r="1457" spans="4:7" hidden="1" x14ac:dyDescent="0.2">
      <c r="D1457" s="5" t="s">
        <v>243</v>
      </c>
      <c r="E1457" s="4" t="s">
        <v>244</v>
      </c>
      <c r="G1457" s="9">
        <v>4441.5</v>
      </c>
    </row>
    <row r="1458" spans="4:7" hidden="1" x14ac:dyDescent="0.2">
      <c r="D1458" s="5" t="s">
        <v>245</v>
      </c>
      <c r="E1458" s="4" t="s">
        <v>2</v>
      </c>
      <c r="F1458" s="4" t="s">
        <v>3</v>
      </c>
    </row>
    <row r="1459" spans="4:7" hidden="1" x14ac:dyDescent="0.2">
      <c r="D1459" s="5" t="s">
        <v>245</v>
      </c>
      <c r="E1459" s="4" t="s">
        <v>2</v>
      </c>
      <c r="F1459" s="4" t="s">
        <v>4</v>
      </c>
      <c r="G1459" s="9">
        <v>0</v>
      </c>
    </row>
    <row r="1460" spans="4:7" x14ac:dyDescent="0.2">
      <c r="D1460" s="5" t="s">
        <v>245</v>
      </c>
      <c r="E1460" s="4" t="s">
        <v>2</v>
      </c>
      <c r="F1460" s="4" t="s">
        <v>5</v>
      </c>
    </row>
    <row r="1461" spans="4:7" hidden="1" x14ac:dyDescent="0.2">
      <c r="D1461" s="5" t="s">
        <v>245</v>
      </c>
      <c r="E1461" s="4" t="s">
        <v>2</v>
      </c>
      <c r="F1461" s="4" t="s">
        <v>6</v>
      </c>
      <c r="G1461" s="9">
        <v>0</v>
      </c>
    </row>
    <row r="1462" spans="4:7" hidden="1" x14ac:dyDescent="0.2">
      <c r="D1462" s="5" t="s">
        <v>245</v>
      </c>
      <c r="E1462" s="4" t="s">
        <v>7</v>
      </c>
      <c r="F1462" s="4" t="s">
        <v>8</v>
      </c>
      <c r="G1462" s="9">
        <v>57.6</v>
      </c>
    </row>
    <row r="1463" spans="4:7" hidden="1" x14ac:dyDescent="0.2">
      <c r="D1463" s="5" t="s">
        <v>245</v>
      </c>
      <c r="E1463" s="4" t="s">
        <v>7</v>
      </c>
      <c r="F1463" s="4" t="s">
        <v>9</v>
      </c>
      <c r="G1463" s="9">
        <v>46</v>
      </c>
    </row>
    <row r="1464" spans="4:7" hidden="1" x14ac:dyDescent="0.2">
      <c r="D1464" s="5" t="s">
        <v>245</v>
      </c>
      <c r="E1464" s="4" t="s">
        <v>7</v>
      </c>
      <c r="F1464" s="4" t="s">
        <v>10</v>
      </c>
      <c r="G1464" s="9">
        <v>2.6</v>
      </c>
    </row>
    <row r="1465" spans="4:7" hidden="1" x14ac:dyDescent="0.2">
      <c r="D1465" s="5" t="s">
        <v>245</v>
      </c>
      <c r="E1465" s="4" t="s">
        <v>7</v>
      </c>
      <c r="F1465" s="4" t="s">
        <v>11</v>
      </c>
      <c r="G1465" s="9">
        <v>29.9</v>
      </c>
    </row>
    <row r="1466" spans="4:7" hidden="1" x14ac:dyDescent="0.2">
      <c r="D1466" s="5" t="s">
        <v>245</v>
      </c>
      <c r="E1466" s="4" t="s">
        <v>7</v>
      </c>
      <c r="F1466" s="4" t="s">
        <v>12</v>
      </c>
    </row>
    <row r="1467" spans="4:7" hidden="1" x14ac:dyDescent="0.2">
      <c r="D1467" s="5" t="s">
        <v>245</v>
      </c>
      <c r="E1467" s="4" t="s">
        <v>7</v>
      </c>
      <c r="F1467" s="4" t="s">
        <v>38</v>
      </c>
      <c r="G1467" s="9">
        <v>0</v>
      </c>
    </row>
    <row r="1468" spans="4:7" hidden="1" x14ac:dyDescent="0.2">
      <c r="D1468" s="5" t="s">
        <v>245</v>
      </c>
      <c r="E1468" s="4" t="s">
        <v>7</v>
      </c>
      <c r="F1468" s="4" t="s">
        <v>13</v>
      </c>
    </row>
    <row r="1469" spans="4:7" hidden="1" x14ac:dyDescent="0.2">
      <c r="D1469" s="5" t="s">
        <v>245</v>
      </c>
      <c r="E1469" s="4" t="s">
        <v>7</v>
      </c>
      <c r="F1469" s="4" t="s">
        <v>14</v>
      </c>
      <c r="G1469" s="9">
        <v>0</v>
      </c>
    </row>
    <row r="1470" spans="4:7" hidden="1" x14ac:dyDescent="0.2">
      <c r="D1470" s="5" t="s">
        <v>245</v>
      </c>
      <c r="E1470" s="4" t="s">
        <v>7</v>
      </c>
      <c r="F1470" s="4" t="s">
        <v>15</v>
      </c>
      <c r="G1470" s="9">
        <v>1015.1</v>
      </c>
    </row>
    <row r="1471" spans="4:7" hidden="1" x14ac:dyDescent="0.2">
      <c r="D1471" s="5" t="s">
        <v>245</v>
      </c>
      <c r="E1471" s="4" t="s">
        <v>7</v>
      </c>
      <c r="F1471" s="4" t="s">
        <v>16</v>
      </c>
      <c r="G1471" s="9">
        <v>1151.2</v>
      </c>
    </row>
    <row r="1472" spans="4:7" hidden="1" x14ac:dyDescent="0.2">
      <c r="D1472" s="5" t="s">
        <v>245</v>
      </c>
      <c r="E1472" s="4" t="s">
        <v>17</v>
      </c>
      <c r="F1472" s="4" t="s">
        <v>28</v>
      </c>
      <c r="G1472" s="9">
        <v>40</v>
      </c>
    </row>
    <row r="1473" spans="4:7" hidden="1" x14ac:dyDescent="0.2">
      <c r="D1473" s="5" t="s">
        <v>245</v>
      </c>
      <c r="E1473" s="4" t="s">
        <v>17</v>
      </c>
      <c r="F1473" s="4" t="s">
        <v>18</v>
      </c>
      <c r="G1473" s="9">
        <v>5832.3</v>
      </c>
    </row>
    <row r="1474" spans="4:7" hidden="1" x14ac:dyDescent="0.2">
      <c r="D1474" s="5" t="s">
        <v>245</v>
      </c>
      <c r="E1474" s="4" t="s">
        <v>17</v>
      </c>
      <c r="F1474" s="4" t="s">
        <v>29</v>
      </c>
      <c r="G1474" s="9">
        <v>14273.1</v>
      </c>
    </row>
    <row r="1475" spans="4:7" hidden="1" x14ac:dyDescent="0.2">
      <c r="D1475" s="5" t="s">
        <v>245</v>
      </c>
      <c r="E1475" s="4" t="s">
        <v>17</v>
      </c>
      <c r="F1475" s="4" t="s">
        <v>19</v>
      </c>
      <c r="G1475" s="9">
        <v>404.8</v>
      </c>
    </row>
    <row r="1476" spans="4:7" hidden="1" x14ac:dyDescent="0.2">
      <c r="D1476" s="5" t="s">
        <v>245</v>
      </c>
      <c r="E1476" s="4" t="s">
        <v>17</v>
      </c>
      <c r="F1476" s="4" t="s">
        <v>20</v>
      </c>
      <c r="G1476" s="9">
        <v>67518.3</v>
      </c>
    </row>
    <row r="1477" spans="4:7" hidden="1" x14ac:dyDescent="0.2">
      <c r="D1477" s="5" t="s">
        <v>245</v>
      </c>
      <c r="E1477" s="4" t="s">
        <v>17</v>
      </c>
      <c r="F1477" s="4" t="s">
        <v>21</v>
      </c>
      <c r="G1477" s="9">
        <v>24851.7</v>
      </c>
    </row>
    <row r="1478" spans="4:7" hidden="1" x14ac:dyDescent="0.2">
      <c r="D1478" s="5" t="s">
        <v>245</v>
      </c>
      <c r="E1478" s="4" t="s">
        <v>17</v>
      </c>
      <c r="F1478" s="4" t="s">
        <v>22</v>
      </c>
      <c r="G1478" s="9">
        <v>112920.2</v>
      </c>
    </row>
    <row r="1479" spans="4:7" hidden="1" x14ac:dyDescent="0.2">
      <c r="D1479" s="5" t="s">
        <v>245</v>
      </c>
      <c r="E1479" s="4" t="s">
        <v>246</v>
      </c>
      <c r="G1479" s="9">
        <v>114071.4</v>
      </c>
    </row>
    <row r="1480" spans="4:7" hidden="1" x14ac:dyDescent="0.2">
      <c r="D1480" s="5" t="s">
        <v>247</v>
      </c>
      <c r="E1480" s="4" t="s">
        <v>17</v>
      </c>
      <c r="F1480" s="4" t="s">
        <v>18</v>
      </c>
      <c r="G1480" s="9">
        <v>20.9</v>
      </c>
    </row>
    <row r="1481" spans="4:7" hidden="1" x14ac:dyDescent="0.2">
      <c r="D1481" s="5" t="s">
        <v>247</v>
      </c>
      <c r="E1481" s="4" t="s">
        <v>17</v>
      </c>
      <c r="F1481" s="4" t="s">
        <v>29</v>
      </c>
      <c r="G1481" s="9">
        <v>0</v>
      </c>
    </row>
    <row r="1482" spans="4:7" hidden="1" x14ac:dyDescent="0.2">
      <c r="D1482" s="5" t="s">
        <v>247</v>
      </c>
      <c r="E1482" s="4" t="s">
        <v>17</v>
      </c>
      <c r="F1482" s="4" t="s">
        <v>20</v>
      </c>
      <c r="G1482" s="9">
        <v>0</v>
      </c>
    </row>
    <row r="1483" spans="4:7" hidden="1" x14ac:dyDescent="0.2">
      <c r="D1483" s="5" t="s">
        <v>247</v>
      </c>
      <c r="E1483" s="4" t="s">
        <v>17</v>
      </c>
      <c r="F1483" s="4" t="s">
        <v>21</v>
      </c>
      <c r="G1483" s="9">
        <v>0</v>
      </c>
    </row>
    <row r="1484" spans="4:7" hidden="1" x14ac:dyDescent="0.2">
      <c r="D1484" s="5" t="s">
        <v>247</v>
      </c>
      <c r="E1484" s="4" t="s">
        <v>17</v>
      </c>
      <c r="F1484" s="4" t="s">
        <v>22</v>
      </c>
      <c r="G1484" s="9">
        <v>20.9</v>
      </c>
    </row>
    <row r="1485" spans="4:7" hidden="1" x14ac:dyDescent="0.2">
      <c r="D1485" s="5" t="s">
        <v>247</v>
      </c>
      <c r="E1485" s="4" t="s">
        <v>248</v>
      </c>
      <c r="G1485" s="9">
        <v>20.9</v>
      </c>
    </row>
    <row r="1486" spans="4:7" hidden="1" x14ac:dyDescent="0.2">
      <c r="D1486" s="5" t="s">
        <v>249</v>
      </c>
      <c r="E1486" s="4" t="s">
        <v>7</v>
      </c>
      <c r="F1486" s="4" t="s">
        <v>8</v>
      </c>
      <c r="G1486" s="9">
        <v>0</v>
      </c>
    </row>
    <row r="1487" spans="4:7" hidden="1" x14ac:dyDescent="0.2">
      <c r="D1487" s="5" t="s">
        <v>249</v>
      </c>
      <c r="E1487" s="4" t="s">
        <v>7</v>
      </c>
      <c r="F1487" s="4" t="s">
        <v>9</v>
      </c>
    </row>
    <row r="1488" spans="4:7" hidden="1" x14ac:dyDescent="0.2">
      <c r="D1488" s="5" t="s">
        <v>249</v>
      </c>
      <c r="E1488" s="4" t="s">
        <v>7</v>
      </c>
      <c r="F1488" s="4" t="s">
        <v>36</v>
      </c>
      <c r="G1488" s="9">
        <v>32341.9</v>
      </c>
    </row>
    <row r="1489" spans="4:7" hidden="1" x14ac:dyDescent="0.2">
      <c r="D1489" s="5" t="s">
        <v>249</v>
      </c>
      <c r="E1489" s="4" t="s">
        <v>7</v>
      </c>
      <c r="F1489" s="4" t="s">
        <v>11</v>
      </c>
      <c r="G1489" s="9">
        <v>211.5</v>
      </c>
    </row>
    <row r="1490" spans="4:7" hidden="1" x14ac:dyDescent="0.2">
      <c r="D1490" s="5" t="s">
        <v>249</v>
      </c>
      <c r="E1490" s="4" t="s">
        <v>7</v>
      </c>
      <c r="F1490" s="4" t="s">
        <v>12</v>
      </c>
      <c r="G1490" s="9">
        <v>6321.7</v>
      </c>
    </row>
    <row r="1491" spans="4:7" hidden="1" x14ac:dyDescent="0.2">
      <c r="D1491" s="5" t="s">
        <v>249</v>
      </c>
      <c r="E1491" s="4" t="s">
        <v>7</v>
      </c>
      <c r="F1491" s="4" t="s">
        <v>38</v>
      </c>
      <c r="G1491" s="9">
        <v>0</v>
      </c>
    </row>
    <row r="1492" spans="4:7" hidden="1" x14ac:dyDescent="0.2">
      <c r="D1492" s="5" t="s">
        <v>249</v>
      </c>
      <c r="E1492" s="4" t="s">
        <v>7</v>
      </c>
      <c r="F1492" s="4" t="s">
        <v>16</v>
      </c>
      <c r="G1492" s="9">
        <v>38875.1</v>
      </c>
    </row>
    <row r="1493" spans="4:7" hidden="1" x14ac:dyDescent="0.2">
      <c r="D1493" s="5" t="s">
        <v>249</v>
      </c>
      <c r="E1493" s="4" t="s">
        <v>17</v>
      </c>
      <c r="F1493" s="4" t="s">
        <v>18</v>
      </c>
      <c r="G1493" s="9">
        <v>0</v>
      </c>
    </row>
    <row r="1494" spans="4:7" hidden="1" x14ac:dyDescent="0.2">
      <c r="D1494" s="5" t="s">
        <v>249</v>
      </c>
      <c r="E1494" s="4" t="s">
        <v>17</v>
      </c>
      <c r="F1494" s="4" t="s">
        <v>29</v>
      </c>
      <c r="G1494" s="9">
        <v>2.6</v>
      </c>
    </row>
    <row r="1495" spans="4:7" hidden="1" x14ac:dyDescent="0.2">
      <c r="D1495" s="5" t="s">
        <v>249</v>
      </c>
      <c r="E1495" s="4" t="s">
        <v>17</v>
      </c>
      <c r="F1495" s="4" t="s">
        <v>21</v>
      </c>
      <c r="G1495" s="9">
        <v>1</v>
      </c>
    </row>
    <row r="1496" spans="4:7" hidden="1" x14ac:dyDescent="0.2">
      <c r="D1496" s="5" t="s">
        <v>249</v>
      </c>
      <c r="E1496" s="4" t="s">
        <v>17</v>
      </c>
      <c r="F1496" s="4" t="s">
        <v>22</v>
      </c>
      <c r="G1496" s="9">
        <v>3.6</v>
      </c>
    </row>
    <row r="1497" spans="4:7" hidden="1" x14ac:dyDescent="0.2">
      <c r="D1497" s="5" t="s">
        <v>249</v>
      </c>
      <c r="E1497" s="4" t="s">
        <v>250</v>
      </c>
      <c r="G1497" s="9">
        <v>38878.699999999997</v>
      </c>
    </row>
    <row r="1498" spans="4:7" hidden="1" x14ac:dyDescent="0.2">
      <c r="D1498" s="5" t="s">
        <v>251</v>
      </c>
      <c r="E1498" s="4" t="s">
        <v>2</v>
      </c>
      <c r="F1498" s="4" t="s">
        <v>3</v>
      </c>
      <c r="G1498" s="9">
        <v>5.3</v>
      </c>
    </row>
    <row r="1499" spans="4:7" hidden="1" x14ac:dyDescent="0.2">
      <c r="D1499" s="5" t="s">
        <v>251</v>
      </c>
      <c r="E1499" s="4" t="s">
        <v>2</v>
      </c>
      <c r="F1499" s="4" t="s">
        <v>4</v>
      </c>
      <c r="G1499" s="9">
        <v>1035.5</v>
      </c>
    </row>
    <row r="1500" spans="4:7" x14ac:dyDescent="0.2">
      <c r="D1500" s="5" t="s">
        <v>251</v>
      </c>
      <c r="E1500" s="4" t="s">
        <v>2</v>
      </c>
      <c r="F1500" s="4" t="s">
        <v>5</v>
      </c>
      <c r="G1500" s="9">
        <v>6.1</v>
      </c>
    </row>
    <row r="1501" spans="4:7" hidden="1" x14ac:dyDescent="0.2">
      <c r="D1501" s="5" t="s">
        <v>251</v>
      </c>
      <c r="E1501" s="4" t="s">
        <v>2</v>
      </c>
      <c r="F1501" s="4" t="s">
        <v>6</v>
      </c>
      <c r="G1501" s="9">
        <v>1046.9000000000001</v>
      </c>
    </row>
    <row r="1502" spans="4:7" hidden="1" x14ac:dyDescent="0.2">
      <c r="D1502" s="5" t="s">
        <v>251</v>
      </c>
      <c r="E1502" s="4" t="s">
        <v>7</v>
      </c>
      <c r="F1502" s="4" t="s">
        <v>8</v>
      </c>
      <c r="G1502" s="9">
        <v>483</v>
      </c>
    </row>
    <row r="1503" spans="4:7" hidden="1" x14ac:dyDescent="0.2">
      <c r="D1503" s="5" t="s">
        <v>251</v>
      </c>
      <c r="E1503" s="4" t="s">
        <v>7</v>
      </c>
      <c r="F1503" s="4" t="s">
        <v>9</v>
      </c>
      <c r="G1503" s="9">
        <v>3408.4</v>
      </c>
    </row>
    <row r="1504" spans="4:7" hidden="1" x14ac:dyDescent="0.2">
      <c r="D1504" s="5" t="s">
        <v>251</v>
      </c>
      <c r="E1504" s="4" t="s">
        <v>7</v>
      </c>
      <c r="F1504" s="4" t="s">
        <v>36</v>
      </c>
      <c r="G1504" s="9">
        <v>48805.599999999999</v>
      </c>
    </row>
    <row r="1505" spans="4:7" hidden="1" x14ac:dyDescent="0.2">
      <c r="D1505" s="5" t="s">
        <v>251</v>
      </c>
      <c r="E1505" s="4" t="s">
        <v>7</v>
      </c>
      <c r="F1505" s="4" t="s">
        <v>10</v>
      </c>
      <c r="G1505" s="9">
        <v>2.7</v>
      </c>
    </row>
    <row r="1506" spans="4:7" hidden="1" x14ac:dyDescent="0.2">
      <c r="D1506" s="5" t="s">
        <v>251</v>
      </c>
      <c r="E1506" s="4" t="s">
        <v>7</v>
      </c>
      <c r="F1506" s="4" t="s">
        <v>11</v>
      </c>
      <c r="G1506" s="9">
        <v>75</v>
      </c>
    </row>
    <row r="1507" spans="4:7" hidden="1" x14ac:dyDescent="0.2">
      <c r="D1507" s="5" t="s">
        <v>251</v>
      </c>
      <c r="E1507" s="4" t="s">
        <v>7</v>
      </c>
      <c r="F1507" s="4" t="s">
        <v>12</v>
      </c>
      <c r="G1507" s="9">
        <v>583.20000000000005</v>
      </c>
    </row>
    <row r="1508" spans="4:7" hidden="1" x14ac:dyDescent="0.2">
      <c r="D1508" s="5" t="s">
        <v>251</v>
      </c>
      <c r="E1508" s="4" t="s">
        <v>7</v>
      </c>
      <c r="F1508" s="4" t="s">
        <v>38</v>
      </c>
      <c r="G1508" s="9">
        <v>0</v>
      </c>
    </row>
    <row r="1509" spans="4:7" hidden="1" x14ac:dyDescent="0.2">
      <c r="D1509" s="5" t="s">
        <v>251</v>
      </c>
      <c r="E1509" s="4" t="s">
        <v>7</v>
      </c>
      <c r="F1509" s="4" t="s">
        <v>13</v>
      </c>
      <c r="G1509" s="9">
        <v>137.69999999999999</v>
      </c>
    </row>
    <row r="1510" spans="4:7" hidden="1" x14ac:dyDescent="0.2">
      <c r="D1510" s="5" t="s">
        <v>251</v>
      </c>
      <c r="E1510" s="4" t="s">
        <v>7</v>
      </c>
      <c r="F1510" s="4" t="s">
        <v>14</v>
      </c>
      <c r="G1510" s="9">
        <v>486.1</v>
      </c>
    </row>
    <row r="1511" spans="4:7" hidden="1" x14ac:dyDescent="0.2">
      <c r="D1511" s="5" t="s">
        <v>251</v>
      </c>
      <c r="E1511" s="4" t="s">
        <v>7</v>
      </c>
      <c r="F1511" s="4" t="s">
        <v>39</v>
      </c>
      <c r="G1511" s="9">
        <v>0</v>
      </c>
    </row>
    <row r="1512" spans="4:7" hidden="1" x14ac:dyDescent="0.2">
      <c r="D1512" s="5" t="s">
        <v>251</v>
      </c>
      <c r="E1512" s="4" t="s">
        <v>7</v>
      </c>
      <c r="F1512" s="4" t="s">
        <v>15</v>
      </c>
      <c r="G1512" s="9">
        <v>3.4</v>
      </c>
    </row>
    <row r="1513" spans="4:7" hidden="1" x14ac:dyDescent="0.2">
      <c r="D1513" s="5" t="s">
        <v>251</v>
      </c>
      <c r="E1513" s="4" t="s">
        <v>7</v>
      </c>
      <c r="F1513" s="4" t="s">
        <v>16</v>
      </c>
      <c r="G1513" s="9">
        <v>53985.1</v>
      </c>
    </row>
    <row r="1514" spans="4:7" hidden="1" x14ac:dyDescent="0.2">
      <c r="D1514" s="5" t="s">
        <v>251</v>
      </c>
      <c r="E1514" s="4" t="s">
        <v>17</v>
      </c>
      <c r="F1514" s="4" t="s">
        <v>27</v>
      </c>
      <c r="G1514" s="9">
        <v>7.5</v>
      </c>
    </row>
    <row r="1515" spans="4:7" hidden="1" x14ac:dyDescent="0.2">
      <c r="D1515" s="5" t="s">
        <v>251</v>
      </c>
      <c r="E1515" s="4" t="s">
        <v>17</v>
      </c>
      <c r="F1515" s="4" t="s">
        <v>18</v>
      </c>
      <c r="G1515" s="9">
        <v>566.20000000000005</v>
      </c>
    </row>
    <row r="1516" spans="4:7" hidden="1" x14ac:dyDescent="0.2">
      <c r="D1516" s="5" t="s">
        <v>251</v>
      </c>
      <c r="E1516" s="4" t="s">
        <v>17</v>
      </c>
      <c r="F1516" s="4" t="s">
        <v>29</v>
      </c>
    </row>
    <row r="1517" spans="4:7" hidden="1" x14ac:dyDescent="0.2">
      <c r="D1517" s="5" t="s">
        <v>251</v>
      </c>
      <c r="E1517" s="4" t="s">
        <v>17</v>
      </c>
      <c r="F1517" s="4" t="s">
        <v>19</v>
      </c>
      <c r="G1517" s="9">
        <v>0</v>
      </c>
    </row>
    <row r="1518" spans="4:7" hidden="1" x14ac:dyDescent="0.2">
      <c r="D1518" s="5" t="s">
        <v>251</v>
      </c>
      <c r="E1518" s="4" t="s">
        <v>17</v>
      </c>
      <c r="F1518" s="4" t="s">
        <v>20</v>
      </c>
      <c r="G1518" s="9">
        <v>7250.2</v>
      </c>
    </row>
    <row r="1519" spans="4:7" hidden="1" x14ac:dyDescent="0.2">
      <c r="D1519" s="5" t="s">
        <v>251</v>
      </c>
      <c r="E1519" s="4" t="s">
        <v>17</v>
      </c>
      <c r="F1519" s="4" t="s">
        <v>21</v>
      </c>
      <c r="G1519" s="9">
        <v>0</v>
      </c>
    </row>
    <row r="1520" spans="4:7" hidden="1" x14ac:dyDescent="0.2">
      <c r="D1520" s="5" t="s">
        <v>251</v>
      </c>
      <c r="E1520" s="4" t="s">
        <v>17</v>
      </c>
      <c r="F1520" s="4" t="s">
        <v>22</v>
      </c>
      <c r="G1520" s="9">
        <v>7823.9</v>
      </c>
    </row>
    <row r="1521" spans="4:7" hidden="1" x14ac:dyDescent="0.2">
      <c r="D1521" s="5" t="s">
        <v>251</v>
      </c>
      <c r="E1521" s="4" t="s">
        <v>252</v>
      </c>
      <c r="G1521" s="9">
        <v>62855.9</v>
      </c>
    </row>
    <row r="1522" spans="4:7" hidden="1" x14ac:dyDescent="0.2">
      <c r="D1522" s="5" t="s">
        <v>253</v>
      </c>
      <c r="E1522" s="4" t="s">
        <v>2</v>
      </c>
      <c r="F1522" s="4" t="s">
        <v>3</v>
      </c>
      <c r="G1522" s="9">
        <v>70.5</v>
      </c>
    </row>
    <row r="1523" spans="4:7" hidden="1" x14ac:dyDescent="0.2">
      <c r="D1523" s="5" t="s">
        <v>253</v>
      </c>
      <c r="E1523" s="4" t="s">
        <v>2</v>
      </c>
      <c r="F1523" s="4" t="s">
        <v>33</v>
      </c>
      <c r="G1523" s="9">
        <v>0</v>
      </c>
    </row>
    <row r="1524" spans="4:7" x14ac:dyDescent="0.2">
      <c r="D1524" s="5" t="s">
        <v>253</v>
      </c>
      <c r="E1524" s="4" t="s">
        <v>2</v>
      </c>
      <c r="F1524" s="4" t="s">
        <v>5</v>
      </c>
    </row>
    <row r="1525" spans="4:7" hidden="1" x14ac:dyDescent="0.2">
      <c r="D1525" s="5" t="s">
        <v>253</v>
      </c>
      <c r="E1525" s="4" t="s">
        <v>2</v>
      </c>
      <c r="F1525" s="4" t="s">
        <v>6</v>
      </c>
      <c r="G1525" s="9">
        <v>70.5</v>
      </c>
    </row>
    <row r="1526" spans="4:7" hidden="1" x14ac:dyDescent="0.2">
      <c r="D1526" s="5" t="s">
        <v>253</v>
      </c>
      <c r="E1526" s="4" t="s">
        <v>7</v>
      </c>
      <c r="F1526" s="4" t="s">
        <v>8</v>
      </c>
      <c r="G1526" s="9">
        <v>119.6</v>
      </c>
    </row>
    <row r="1527" spans="4:7" hidden="1" x14ac:dyDescent="0.2">
      <c r="D1527" s="5" t="s">
        <v>253</v>
      </c>
      <c r="E1527" s="4" t="s">
        <v>7</v>
      </c>
      <c r="F1527" s="4" t="s">
        <v>37</v>
      </c>
    </row>
    <row r="1528" spans="4:7" hidden="1" x14ac:dyDescent="0.2">
      <c r="D1528" s="5" t="s">
        <v>253</v>
      </c>
      <c r="E1528" s="4" t="s">
        <v>7</v>
      </c>
      <c r="F1528" s="4" t="s">
        <v>10</v>
      </c>
      <c r="G1528" s="9">
        <v>0.3</v>
      </c>
    </row>
    <row r="1529" spans="4:7" hidden="1" x14ac:dyDescent="0.2">
      <c r="D1529" s="5" t="s">
        <v>253</v>
      </c>
      <c r="E1529" s="4" t="s">
        <v>7</v>
      </c>
      <c r="F1529" s="4" t="s">
        <v>11</v>
      </c>
      <c r="G1529" s="9">
        <v>239.4</v>
      </c>
    </row>
    <row r="1530" spans="4:7" hidden="1" x14ac:dyDescent="0.2">
      <c r="D1530" s="5" t="s">
        <v>253</v>
      </c>
      <c r="E1530" s="4" t="s">
        <v>7</v>
      </c>
      <c r="F1530" s="4" t="s">
        <v>13</v>
      </c>
    </row>
    <row r="1531" spans="4:7" hidden="1" x14ac:dyDescent="0.2">
      <c r="D1531" s="5" t="s">
        <v>253</v>
      </c>
      <c r="E1531" s="4" t="s">
        <v>7</v>
      </c>
      <c r="F1531" s="4" t="s">
        <v>15</v>
      </c>
      <c r="G1531" s="9">
        <v>8.6999999999999993</v>
      </c>
    </row>
    <row r="1532" spans="4:7" hidden="1" x14ac:dyDescent="0.2">
      <c r="D1532" s="5" t="s">
        <v>253</v>
      </c>
      <c r="E1532" s="4" t="s">
        <v>7</v>
      </c>
      <c r="F1532" s="4" t="s">
        <v>16</v>
      </c>
      <c r="G1532" s="9">
        <v>368</v>
      </c>
    </row>
    <row r="1533" spans="4:7" hidden="1" x14ac:dyDescent="0.2">
      <c r="D1533" s="5" t="s">
        <v>253</v>
      </c>
      <c r="E1533" s="4" t="s">
        <v>17</v>
      </c>
      <c r="F1533" s="4" t="s">
        <v>27</v>
      </c>
      <c r="G1533" s="9">
        <v>0</v>
      </c>
    </row>
    <row r="1534" spans="4:7" hidden="1" x14ac:dyDescent="0.2">
      <c r="D1534" s="5" t="s">
        <v>253</v>
      </c>
      <c r="E1534" s="4" t="s">
        <v>17</v>
      </c>
      <c r="F1534" s="4" t="s">
        <v>28</v>
      </c>
      <c r="G1534" s="9">
        <v>0</v>
      </c>
    </row>
    <row r="1535" spans="4:7" hidden="1" x14ac:dyDescent="0.2">
      <c r="D1535" s="5" t="s">
        <v>253</v>
      </c>
      <c r="E1535" s="4" t="s">
        <v>17</v>
      </c>
      <c r="F1535" s="4" t="s">
        <v>18</v>
      </c>
      <c r="G1535" s="9">
        <v>1055.5</v>
      </c>
    </row>
    <row r="1536" spans="4:7" hidden="1" x14ac:dyDescent="0.2">
      <c r="D1536" s="5" t="s">
        <v>253</v>
      </c>
      <c r="E1536" s="4" t="s">
        <v>17</v>
      </c>
      <c r="F1536" s="4" t="s">
        <v>29</v>
      </c>
      <c r="G1536" s="9">
        <v>2677</v>
      </c>
    </row>
    <row r="1537" spans="4:7" hidden="1" x14ac:dyDescent="0.2">
      <c r="D1537" s="5" t="s">
        <v>253</v>
      </c>
      <c r="E1537" s="4" t="s">
        <v>17</v>
      </c>
      <c r="F1537" s="4" t="s">
        <v>19</v>
      </c>
      <c r="G1537" s="9">
        <v>264.2</v>
      </c>
    </row>
    <row r="1538" spans="4:7" hidden="1" x14ac:dyDescent="0.2">
      <c r="D1538" s="5" t="s">
        <v>253</v>
      </c>
      <c r="E1538" s="4" t="s">
        <v>17</v>
      </c>
      <c r="F1538" s="4" t="s">
        <v>20</v>
      </c>
      <c r="G1538" s="9">
        <v>2661.4</v>
      </c>
    </row>
    <row r="1539" spans="4:7" hidden="1" x14ac:dyDescent="0.2">
      <c r="D1539" s="5" t="s">
        <v>253</v>
      </c>
      <c r="E1539" s="4" t="s">
        <v>17</v>
      </c>
      <c r="F1539" s="4" t="s">
        <v>21</v>
      </c>
      <c r="G1539" s="9">
        <v>51.6</v>
      </c>
    </row>
    <row r="1540" spans="4:7" hidden="1" x14ac:dyDescent="0.2">
      <c r="D1540" s="5" t="s">
        <v>253</v>
      </c>
      <c r="E1540" s="4" t="s">
        <v>17</v>
      </c>
      <c r="F1540" s="4" t="s">
        <v>22</v>
      </c>
      <c r="G1540" s="9">
        <v>6709.7</v>
      </c>
    </row>
    <row r="1541" spans="4:7" hidden="1" x14ac:dyDescent="0.2">
      <c r="D1541" s="5" t="s">
        <v>253</v>
      </c>
      <c r="E1541" s="4" t="s">
        <v>254</v>
      </c>
      <c r="G1541" s="9">
        <v>7148.2</v>
      </c>
    </row>
    <row r="1542" spans="4:7" hidden="1" x14ac:dyDescent="0.2">
      <c r="D1542" s="5" t="s">
        <v>255</v>
      </c>
      <c r="E1542" s="4" t="s">
        <v>2</v>
      </c>
      <c r="F1542" s="4" t="s">
        <v>4</v>
      </c>
    </row>
    <row r="1543" spans="4:7" x14ac:dyDescent="0.2">
      <c r="D1543" s="5" t="s">
        <v>255</v>
      </c>
      <c r="E1543" s="4" t="s">
        <v>2</v>
      </c>
      <c r="F1543" s="4" t="s">
        <v>5</v>
      </c>
      <c r="G1543" s="9">
        <v>893</v>
      </c>
    </row>
    <row r="1544" spans="4:7" hidden="1" x14ac:dyDescent="0.2">
      <c r="D1544" s="5" t="s">
        <v>255</v>
      </c>
      <c r="E1544" s="4" t="s">
        <v>2</v>
      </c>
      <c r="F1544" s="4" t="s">
        <v>6</v>
      </c>
      <c r="G1544" s="9">
        <v>893</v>
      </c>
    </row>
    <row r="1545" spans="4:7" hidden="1" x14ac:dyDescent="0.2">
      <c r="D1545" s="5" t="s">
        <v>255</v>
      </c>
      <c r="E1545" s="4" t="s">
        <v>7</v>
      </c>
      <c r="F1545" s="4" t="s">
        <v>8</v>
      </c>
      <c r="G1545" s="9">
        <v>82.4</v>
      </c>
    </row>
    <row r="1546" spans="4:7" hidden="1" x14ac:dyDescent="0.2">
      <c r="D1546" s="5" t="s">
        <v>255</v>
      </c>
      <c r="E1546" s="4" t="s">
        <v>7</v>
      </c>
      <c r="F1546" s="4" t="s">
        <v>9</v>
      </c>
      <c r="G1546" s="9">
        <v>0</v>
      </c>
    </row>
    <row r="1547" spans="4:7" hidden="1" x14ac:dyDescent="0.2">
      <c r="D1547" s="5" t="s">
        <v>255</v>
      </c>
      <c r="E1547" s="4" t="s">
        <v>7</v>
      </c>
      <c r="F1547" s="4" t="s">
        <v>36</v>
      </c>
    </row>
    <row r="1548" spans="4:7" hidden="1" x14ac:dyDescent="0.2">
      <c r="D1548" s="5" t="s">
        <v>255</v>
      </c>
      <c r="E1548" s="4" t="s">
        <v>7</v>
      </c>
      <c r="F1548" s="4" t="s">
        <v>11</v>
      </c>
    </row>
    <row r="1549" spans="4:7" hidden="1" x14ac:dyDescent="0.2">
      <c r="D1549" s="5" t="s">
        <v>255</v>
      </c>
      <c r="E1549" s="4" t="s">
        <v>7</v>
      </c>
      <c r="F1549" s="4" t="s">
        <v>12</v>
      </c>
    </row>
    <row r="1550" spans="4:7" hidden="1" x14ac:dyDescent="0.2">
      <c r="D1550" s="5" t="s">
        <v>255</v>
      </c>
      <c r="E1550" s="4" t="s">
        <v>7</v>
      </c>
      <c r="F1550" s="4" t="s">
        <v>38</v>
      </c>
      <c r="G1550" s="9">
        <v>0</v>
      </c>
    </row>
    <row r="1551" spans="4:7" hidden="1" x14ac:dyDescent="0.2">
      <c r="D1551" s="5" t="s">
        <v>255</v>
      </c>
      <c r="E1551" s="4" t="s">
        <v>7</v>
      </c>
      <c r="F1551" s="4" t="s">
        <v>14</v>
      </c>
      <c r="G1551" s="9">
        <v>460.6</v>
      </c>
    </row>
    <row r="1552" spans="4:7" hidden="1" x14ac:dyDescent="0.2">
      <c r="D1552" s="5" t="s">
        <v>255</v>
      </c>
      <c r="E1552" s="4" t="s">
        <v>7</v>
      </c>
      <c r="F1552" s="4" t="s">
        <v>15</v>
      </c>
      <c r="G1552" s="9">
        <v>217.1</v>
      </c>
    </row>
    <row r="1553" spans="4:7" hidden="1" x14ac:dyDescent="0.2">
      <c r="D1553" s="5" t="s">
        <v>255</v>
      </c>
      <c r="E1553" s="4" t="s">
        <v>7</v>
      </c>
      <c r="F1553" s="4" t="s">
        <v>16</v>
      </c>
      <c r="G1553" s="9">
        <v>760.1</v>
      </c>
    </row>
    <row r="1554" spans="4:7" hidden="1" x14ac:dyDescent="0.2">
      <c r="D1554" s="5" t="s">
        <v>255</v>
      </c>
      <c r="E1554" s="4" t="s">
        <v>17</v>
      </c>
      <c r="F1554" s="4" t="s">
        <v>27</v>
      </c>
      <c r="G1554" s="9">
        <v>34.1</v>
      </c>
    </row>
    <row r="1555" spans="4:7" hidden="1" x14ac:dyDescent="0.2">
      <c r="D1555" s="5" t="s">
        <v>255</v>
      </c>
      <c r="E1555" s="4" t="s">
        <v>17</v>
      </c>
      <c r="F1555" s="4" t="s">
        <v>28</v>
      </c>
      <c r="G1555" s="9">
        <v>0</v>
      </c>
    </row>
    <row r="1556" spans="4:7" hidden="1" x14ac:dyDescent="0.2">
      <c r="D1556" s="5" t="s">
        <v>255</v>
      </c>
      <c r="E1556" s="4" t="s">
        <v>17</v>
      </c>
      <c r="F1556" s="4" t="s">
        <v>18</v>
      </c>
      <c r="G1556" s="9">
        <v>1305.5</v>
      </c>
    </row>
    <row r="1557" spans="4:7" hidden="1" x14ac:dyDescent="0.2">
      <c r="D1557" s="5" t="s">
        <v>255</v>
      </c>
      <c r="E1557" s="4" t="s">
        <v>17</v>
      </c>
      <c r="F1557" s="4" t="s">
        <v>29</v>
      </c>
      <c r="G1557" s="9">
        <v>3600.8</v>
      </c>
    </row>
    <row r="1558" spans="4:7" hidden="1" x14ac:dyDescent="0.2">
      <c r="D1558" s="5" t="s">
        <v>255</v>
      </c>
      <c r="E1558" s="4" t="s">
        <v>17</v>
      </c>
      <c r="F1558" s="4" t="s">
        <v>19</v>
      </c>
      <c r="G1558" s="9">
        <v>0</v>
      </c>
    </row>
    <row r="1559" spans="4:7" hidden="1" x14ac:dyDescent="0.2">
      <c r="D1559" s="5" t="s">
        <v>255</v>
      </c>
      <c r="E1559" s="4" t="s">
        <v>17</v>
      </c>
      <c r="F1559" s="4" t="s">
        <v>20</v>
      </c>
      <c r="G1559" s="9">
        <v>3722.2</v>
      </c>
    </row>
    <row r="1560" spans="4:7" hidden="1" x14ac:dyDescent="0.2">
      <c r="D1560" s="5" t="s">
        <v>255</v>
      </c>
      <c r="E1560" s="4" t="s">
        <v>17</v>
      </c>
      <c r="F1560" s="4" t="s">
        <v>21</v>
      </c>
      <c r="G1560" s="9">
        <v>1629.7</v>
      </c>
    </row>
    <row r="1561" spans="4:7" hidden="1" x14ac:dyDescent="0.2">
      <c r="D1561" s="5" t="s">
        <v>255</v>
      </c>
      <c r="E1561" s="4" t="s">
        <v>17</v>
      </c>
      <c r="F1561" s="4" t="s">
        <v>22</v>
      </c>
      <c r="G1561" s="9">
        <v>10292.299999999999</v>
      </c>
    </row>
    <row r="1562" spans="4:7" hidden="1" x14ac:dyDescent="0.2">
      <c r="D1562" s="5" t="s">
        <v>255</v>
      </c>
      <c r="E1562" s="4" t="s">
        <v>256</v>
      </c>
      <c r="G1562" s="9">
        <v>11945.4</v>
      </c>
    </row>
    <row r="1563" spans="4:7" hidden="1" x14ac:dyDescent="0.2">
      <c r="D1563" s="5" t="s">
        <v>257</v>
      </c>
      <c r="E1563" s="4" t="s">
        <v>7</v>
      </c>
      <c r="F1563" s="4" t="s">
        <v>37</v>
      </c>
      <c r="G1563" s="9">
        <v>0</v>
      </c>
    </row>
    <row r="1564" spans="4:7" hidden="1" x14ac:dyDescent="0.2">
      <c r="D1564" s="5" t="s">
        <v>257</v>
      </c>
      <c r="E1564" s="4" t="s">
        <v>7</v>
      </c>
      <c r="F1564" s="4" t="s">
        <v>12</v>
      </c>
      <c r="G1564" s="9">
        <v>0</v>
      </c>
    </row>
    <row r="1565" spans="4:7" hidden="1" x14ac:dyDescent="0.2">
      <c r="D1565" s="5" t="s">
        <v>257</v>
      </c>
      <c r="E1565" s="4" t="s">
        <v>7</v>
      </c>
      <c r="F1565" s="4" t="s">
        <v>38</v>
      </c>
      <c r="G1565" s="9">
        <v>0</v>
      </c>
    </row>
    <row r="1566" spans="4:7" hidden="1" x14ac:dyDescent="0.2">
      <c r="D1566" s="5" t="s">
        <v>257</v>
      </c>
      <c r="E1566" s="4" t="s">
        <v>7</v>
      </c>
      <c r="F1566" s="4" t="s">
        <v>13</v>
      </c>
      <c r="G1566" s="9">
        <v>8135.2</v>
      </c>
    </row>
    <row r="1567" spans="4:7" hidden="1" x14ac:dyDescent="0.2">
      <c r="D1567" s="5" t="s">
        <v>257</v>
      </c>
      <c r="E1567" s="4" t="s">
        <v>7</v>
      </c>
      <c r="F1567" s="4" t="s">
        <v>16</v>
      </c>
      <c r="G1567" s="9">
        <v>8135.2</v>
      </c>
    </row>
    <row r="1568" spans="4:7" hidden="1" x14ac:dyDescent="0.2">
      <c r="D1568" s="5" t="s">
        <v>257</v>
      </c>
      <c r="E1568" s="4" t="s">
        <v>17</v>
      </c>
      <c r="F1568" s="4" t="s">
        <v>18</v>
      </c>
      <c r="G1568" s="9">
        <v>0</v>
      </c>
    </row>
    <row r="1569" spans="4:7" hidden="1" x14ac:dyDescent="0.2">
      <c r="D1569" s="5" t="s">
        <v>257</v>
      </c>
      <c r="E1569" s="4" t="s">
        <v>17</v>
      </c>
      <c r="F1569" s="4" t="s">
        <v>29</v>
      </c>
      <c r="G1569" s="9">
        <v>0</v>
      </c>
    </row>
    <row r="1570" spans="4:7" hidden="1" x14ac:dyDescent="0.2">
      <c r="D1570" s="5" t="s">
        <v>257</v>
      </c>
      <c r="E1570" s="4" t="s">
        <v>17</v>
      </c>
      <c r="F1570" s="4" t="s">
        <v>19</v>
      </c>
      <c r="G1570" s="9">
        <v>0</v>
      </c>
    </row>
    <row r="1571" spans="4:7" hidden="1" x14ac:dyDescent="0.2">
      <c r="D1571" s="5" t="s">
        <v>257</v>
      </c>
      <c r="E1571" s="4" t="s">
        <v>17</v>
      </c>
      <c r="F1571" s="4" t="s">
        <v>21</v>
      </c>
      <c r="G1571" s="9">
        <v>0</v>
      </c>
    </row>
    <row r="1572" spans="4:7" hidden="1" x14ac:dyDescent="0.2">
      <c r="D1572" s="5" t="s">
        <v>257</v>
      </c>
      <c r="E1572" s="4" t="s">
        <v>17</v>
      </c>
      <c r="F1572" s="4" t="s">
        <v>22</v>
      </c>
      <c r="G1572" s="9">
        <v>0</v>
      </c>
    </row>
    <row r="1573" spans="4:7" hidden="1" x14ac:dyDescent="0.2">
      <c r="D1573" s="5" t="s">
        <v>257</v>
      </c>
      <c r="E1573" s="4" t="s">
        <v>25</v>
      </c>
      <c r="G1573" s="9">
        <v>8135.2</v>
      </c>
    </row>
    <row r="1574" spans="4:7" hidden="1" x14ac:dyDescent="0.2">
      <c r="D1574" s="5" t="s">
        <v>258</v>
      </c>
      <c r="E1574" s="4" t="s">
        <v>7</v>
      </c>
      <c r="F1574" s="4" t="s">
        <v>8</v>
      </c>
    </row>
    <row r="1575" spans="4:7" hidden="1" x14ac:dyDescent="0.2">
      <c r="D1575" s="5" t="s">
        <v>258</v>
      </c>
      <c r="E1575" s="4" t="s">
        <v>7</v>
      </c>
      <c r="F1575" s="4" t="s">
        <v>16</v>
      </c>
    </row>
    <row r="1576" spans="4:7" hidden="1" x14ac:dyDescent="0.2">
      <c r="D1576" s="5" t="s">
        <v>258</v>
      </c>
      <c r="E1576" s="4" t="s">
        <v>17</v>
      </c>
      <c r="F1576" s="4" t="s">
        <v>27</v>
      </c>
    </row>
    <row r="1577" spans="4:7" hidden="1" x14ac:dyDescent="0.2">
      <c r="D1577" s="5" t="s">
        <v>258</v>
      </c>
      <c r="E1577" s="4" t="s">
        <v>17</v>
      </c>
      <c r="F1577" s="4" t="s">
        <v>28</v>
      </c>
    </row>
    <row r="1578" spans="4:7" hidden="1" x14ac:dyDescent="0.2">
      <c r="D1578" s="5" t="s">
        <v>258</v>
      </c>
      <c r="E1578" s="4" t="s">
        <v>17</v>
      </c>
      <c r="F1578" s="4" t="s">
        <v>18</v>
      </c>
      <c r="G1578" s="9">
        <v>490.5</v>
      </c>
    </row>
    <row r="1579" spans="4:7" hidden="1" x14ac:dyDescent="0.2">
      <c r="D1579" s="5" t="s">
        <v>258</v>
      </c>
      <c r="E1579" s="4" t="s">
        <v>17</v>
      </c>
      <c r="F1579" s="4" t="s">
        <v>20</v>
      </c>
      <c r="G1579" s="9">
        <v>752.8</v>
      </c>
    </row>
    <row r="1580" spans="4:7" hidden="1" x14ac:dyDescent="0.2">
      <c r="D1580" s="5" t="s">
        <v>258</v>
      </c>
      <c r="E1580" s="4" t="s">
        <v>17</v>
      </c>
      <c r="F1580" s="4" t="s">
        <v>21</v>
      </c>
      <c r="G1580" s="9">
        <v>441.5</v>
      </c>
    </row>
    <row r="1581" spans="4:7" hidden="1" x14ac:dyDescent="0.2">
      <c r="D1581" s="5" t="s">
        <v>258</v>
      </c>
      <c r="E1581" s="4" t="s">
        <v>17</v>
      </c>
      <c r="F1581" s="4" t="s">
        <v>22</v>
      </c>
      <c r="G1581" s="9">
        <v>1684.8</v>
      </c>
    </row>
    <row r="1582" spans="4:7" hidden="1" x14ac:dyDescent="0.2">
      <c r="D1582" s="5" t="s">
        <v>258</v>
      </c>
      <c r="E1582" s="4" t="s">
        <v>259</v>
      </c>
      <c r="G1582" s="9">
        <v>1684.8</v>
      </c>
    </row>
    <row r="1583" spans="4:7" hidden="1" x14ac:dyDescent="0.2">
      <c r="D1583" s="5" t="s">
        <v>260</v>
      </c>
      <c r="E1583" s="4" t="s">
        <v>2</v>
      </c>
      <c r="F1583" s="4" t="s">
        <v>3</v>
      </c>
      <c r="G1583" s="9">
        <v>1227.5</v>
      </c>
    </row>
    <row r="1584" spans="4:7" hidden="1" x14ac:dyDescent="0.2">
      <c r="D1584" s="5" t="s">
        <v>260</v>
      </c>
      <c r="E1584" s="4" t="s">
        <v>2</v>
      </c>
      <c r="F1584" s="4" t="s">
        <v>33</v>
      </c>
      <c r="G1584" s="9">
        <v>7095.2</v>
      </c>
    </row>
    <row r="1585" spans="4:7" x14ac:dyDescent="0.2">
      <c r="D1585" s="5" t="s">
        <v>260</v>
      </c>
      <c r="E1585" s="4" t="s">
        <v>2</v>
      </c>
      <c r="F1585" s="4" t="s">
        <v>5</v>
      </c>
      <c r="G1585" s="9">
        <v>725.5</v>
      </c>
    </row>
    <row r="1586" spans="4:7" hidden="1" x14ac:dyDescent="0.2">
      <c r="D1586" s="5" t="s">
        <v>260</v>
      </c>
      <c r="E1586" s="4" t="s">
        <v>2</v>
      </c>
      <c r="F1586" s="4" t="s">
        <v>6</v>
      </c>
      <c r="G1586" s="9">
        <v>9048.2000000000007</v>
      </c>
    </row>
    <row r="1587" spans="4:7" hidden="1" x14ac:dyDescent="0.2">
      <c r="D1587" s="5" t="s">
        <v>260</v>
      </c>
      <c r="E1587" s="4" t="s">
        <v>7</v>
      </c>
      <c r="F1587" s="4" t="s">
        <v>8</v>
      </c>
      <c r="G1587" s="9">
        <v>13798.3</v>
      </c>
    </row>
    <row r="1588" spans="4:7" hidden="1" x14ac:dyDescent="0.2">
      <c r="D1588" s="5" t="s">
        <v>260</v>
      </c>
      <c r="E1588" s="4" t="s">
        <v>7</v>
      </c>
      <c r="F1588" s="4" t="s">
        <v>9</v>
      </c>
      <c r="G1588" s="9">
        <v>655.9</v>
      </c>
    </row>
    <row r="1589" spans="4:7" hidden="1" x14ac:dyDescent="0.2">
      <c r="D1589" s="5" t="s">
        <v>260</v>
      </c>
      <c r="E1589" s="4" t="s">
        <v>7</v>
      </c>
      <c r="F1589" s="4" t="s">
        <v>36</v>
      </c>
      <c r="G1589" s="9">
        <v>19054.2</v>
      </c>
    </row>
    <row r="1590" spans="4:7" hidden="1" x14ac:dyDescent="0.2">
      <c r="D1590" s="5" t="s">
        <v>260</v>
      </c>
      <c r="E1590" s="4" t="s">
        <v>7</v>
      </c>
      <c r="F1590" s="4" t="s">
        <v>10</v>
      </c>
      <c r="G1590" s="9">
        <v>5598.8</v>
      </c>
    </row>
    <row r="1591" spans="4:7" hidden="1" x14ac:dyDescent="0.2">
      <c r="D1591" s="5" t="s">
        <v>260</v>
      </c>
      <c r="E1591" s="4" t="s">
        <v>7</v>
      </c>
      <c r="F1591" s="4" t="s">
        <v>11</v>
      </c>
      <c r="G1591" s="9">
        <v>41297.4</v>
      </c>
    </row>
    <row r="1592" spans="4:7" hidden="1" x14ac:dyDescent="0.2">
      <c r="D1592" s="5" t="s">
        <v>260</v>
      </c>
      <c r="E1592" s="4" t="s">
        <v>7</v>
      </c>
      <c r="F1592" s="4" t="s">
        <v>12</v>
      </c>
      <c r="G1592" s="9">
        <v>855.2</v>
      </c>
    </row>
    <row r="1593" spans="4:7" hidden="1" x14ac:dyDescent="0.2">
      <c r="D1593" s="5" t="s">
        <v>260</v>
      </c>
      <c r="E1593" s="4" t="s">
        <v>7</v>
      </c>
      <c r="F1593" s="4" t="s">
        <v>38</v>
      </c>
    </row>
    <row r="1594" spans="4:7" hidden="1" x14ac:dyDescent="0.2">
      <c r="D1594" s="5" t="s">
        <v>260</v>
      </c>
      <c r="E1594" s="4" t="s">
        <v>7</v>
      </c>
      <c r="F1594" s="4" t="s">
        <v>13</v>
      </c>
      <c r="G1594" s="9">
        <v>8.5</v>
      </c>
    </row>
    <row r="1595" spans="4:7" hidden="1" x14ac:dyDescent="0.2">
      <c r="D1595" s="5" t="s">
        <v>260</v>
      </c>
      <c r="E1595" s="4" t="s">
        <v>7</v>
      </c>
      <c r="F1595" s="4" t="s">
        <v>14</v>
      </c>
      <c r="G1595" s="9">
        <v>61.2</v>
      </c>
    </row>
    <row r="1596" spans="4:7" hidden="1" x14ac:dyDescent="0.2">
      <c r="D1596" s="5" t="s">
        <v>260</v>
      </c>
      <c r="E1596" s="4" t="s">
        <v>7</v>
      </c>
      <c r="F1596" s="4" t="s">
        <v>39</v>
      </c>
    </row>
    <row r="1597" spans="4:7" hidden="1" x14ac:dyDescent="0.2">
      <c r="D1597" s="5" t="s">
        <v>260</v>
      </c>
      <c r="E1597" s="4" t="s">
        <v>7</v>
      </c>
      <c r="F1597" s="4" t="s">
        <v>15</v>
      </c>
      <c r="G1597" s="9">
        <v>970.1</v>
      </c>
    </row>
    <row r="1598" spans="4:7" hidden="1" x14ac:dyDescent="0.2">
      <c r="D1598" s="5" t="s">
        <v>260</v>
      </c>
      <c r="E1598" s="4" t="s">
        <v>7</v>
      </c>
      <c r="F1598" s="4" t="s">
        <v>16</v>
      </c>
      <c r="G1598" s="9">
        <v>82299.600000000006</v>
      </c>
    </row>
    <row r="1599" spans="4:7" hidden="1" x14ac:dyDescent="0.2">
      <c r="D1599" s="5" t="s">
        <v>260</v>
      </c>
      <c r="E1599" s="4" t="s">
        <v>17</v>
      </c>
      <c r="F1599" s="4" t="s">
        <v>27</v>
      </c>
      <c r="G1599" s="9">
        <v>166321.70000000001</v>
      </c>
    </row>
    <row r="1600" spans="4:7" hidden="1" x14ac:dyDescent="0.2">
      <c r="D1600" s="5" t="s">
        <v>260</v>
      </c>
      <c r="E1600" s="4" t="s">
        <v>17</v>
      </c>
      <c r="F1600" s="4" t="s">
        <v>28</v>
      </c>
      <c r="G1600" s="9">
        <v>10.7</v>
      </c>
    </row>
    <row r="1601" spans="4:7" hidden="1" x14ac:dyDescent="0.2">
      <c r="D1601" s="5" t="s">
        <v>260</v>
      </c>
      <c r="E1601" s="4" t="s">
        <v>17</v>
      </c>
      <c r="F1601" s="4" t="s">
        <v>18</v>
      </c>
      <c r="G1601" s="9">
        <v>0</v>
      </c>
    </row>
    <row r="1602" spans="4:7" hidden="1" x14ac:dyDescent="0.2">
      <c r="D1602" s="5" t="s">
        <v>260</v>
      </c>
      <c r="E1602" s="4" t="s">
        <v>17</v>
      </c>
      <c r="F1602" s="4" t="s">
        <v>29</v>
      </c>
      <c r="G1602" s="9">
        <v>10705.1</v>
      </c>
    </row>
    <row r="1603" spans="4:7" hidden="1" x14ac:dyDescent="0.2">
      <c r="D1603" s="5" t="s">
        <v>260</v>
      </c>
      <c r="E1603" s="4" t="s">
        <v>17</v>
      </c>
      <c r="F1603" s="4" t="s">
        <v>19</v>
      </c>
      <c r="G1603" s="9">
        <v>119.6</v>
      </c>
    </row>
    <row r="1604" spans="4:7" hidden="1" x14ac:dyDescent="0.2">
      <c r="D1604" s="5" t="s">
        <v>260</v>
      </c>
      <c r="E1604" s="4" t="s">
        <v>17</v>
      </c>
      <c r="F1604" s="4" t="s">
        <v>20</v>
      </c>
      <c r="G1604" s="9">
        <v>3359.9</v>
      </c>
    </row>
    <row r="1605" spans="4:7" hidden="1" x14ac:dyDescent="0.2">
      <c r="D1605" s="5" t="s">
        <v>260</v>
      </c>
      <c r="E1605" s="4" t="s">
        <v>17</v>
      </c>
      <c r="F1605" s="4" t="s">
        <v>21</v>
      </c>
      <c r="G1605" s="9">
        <v>439.8</v>
      </c>
    </row>
    <row r="1606" spans="4:7" hidden="1" x14ac:dyDescent="0.2">
      <c r="D1606" s="5" t="s">
        <v>260</v>
      </c>
      <c r="E1606" s="4" t="s">
        <v>17</v>
      </c>
      <c r="F1606" s="4" t="s">
        <v>22</v>
      </c>
      <c r="G1606" s="9">
        <v>180956.79999999999</v>
      </c>
    </row>
    <row r="1607" spans="4:7" hidden="1" x14ac:dyDescent="0.2">
      <c r="D1607" s="5" t="s">
        <v>260</v>
      </c>
      <c r="E1607" s="4" t="s">
        <v>261</v>
      </c>
      <c r="G1607" s="9">
        <v>272304.59999999998</v>
      </c>
    </row>
    <row r="1608" spans="4:7" hidden="1" x14ac:dyDescent="0.2">
      <c r="D1608" s="5" t="s">
        <v>262</v>
      </c>
      <c r="E1608" s="4" t="s">
        <v>7</v>
      </c>
      <c r="F1608" s="4" t="s">
        <v>15</v>
      </c>
      <c r="G1608" s="9">
        <v>7.1</v>
      </c>
    </row>
    <row r="1609" spans="4:7" hidden="1" x14ac:dyDescent="0.2">
      <c r="D1609" s="5" t="s">
        <v>262</v>
      </c>
      <c r="E1609" s="4" t="s">
        <v>7</v>
      </c>
      <c r="F1609" s="4" t="s">
        <v>16</v>
      </c>
      <c r="G1609" s="9">
        <v>7.1</v>
      </c>
    </row>
    <row r="1610" spans="4:7" hidden="1" x14ac:dyDescent="0.2">
      <c r="D1610" s="5" t="s">
        <v>262</v>
      </c>
      <c r="E1610" s="4" t="s">
        <v>17</v>
      </c>
      <c r="F1610" s="4" t="s">
        <v>18</v>
      </c>
      <c r="G1610" s="9">
        <v>10.4</v>
      </c>
    </row>
    <row r="1611" spans="4:7" hidden="1" x14ac:dyDescent="0.2">
      <c r="D1611" s="5" t="s">
        <v>262</v>
      </c>
      <c r="E1611" s="4" t="s">
        <v>17</v>
      </c>
      <c r="F1611" s="4" t="s">
        <v>22</v>
      </c>
      <c r="G1611" s="9">
        <v>10.4</v>
      </c>
    </row>
    <row r="1612" spans="4:7" hidden="1" x14ac:dyDescent="0.2">
      <c r="D1612" s="5" t="s">
        <v>262</v>
      </c>
      <c r="E1612" s="4" t="s">
        <v>263</v>
      </c>
      <c r="G1612" s="9">
        <v>17.5</v>
      </c>
    </row>
    <row r="1613" spans="4:7" hidden="1" x14ac:dyDescent="0.2">
      <c r="D1613" s="5" t="s">
        <v>264</v>
      </c>
      <c r="E1613" s="4" t="s">
        <v>2</v>
      </c>
      <c r="F1613" s="4" t="s">
        <v>3</v>
      </c>
      <c r="G1613" s="9">
        <v>1195941.3</v>
      </c>
    </row>
    <row r="1614" spans="4:7" hidden="1" x14ac:dyDescent="0.2">
      <c r="D1614" s="5" t="s">
        <v>264</v>
      </c>
      <c r="E1614" s="4" t="s">
        <v>2</v>
      </c>
      <c r="F1614" s="4" t="s">
        <v>33</v>
      </c>
      <c r="G1614" s="9">
        <v>2879.4</v>
      </c>
    </row>
    <row r="1615" spans="4:7" hidden="1" x14ac:dyDescent="0.2">
      <c r="D1615" s="5" t="s">
        <v>264</v>
      </c>
      <c r="E1615" s="4" t="s">
        <v>2</v>
      </c>
      <c r="F1615" s="4" t="s">
        <v>4</v>
      </c>
      <c r="G1615" s="9">
        <v>1753.7</v>
      </c>
    </row>
    <row r="1616" spans="4:7" x14ac:dyDescent="0.2">
      <c r="D1616" s="5" t="s">
        <v>264</v>
      </c>
      <c r="E1616" s="4" t="s">
        <v>2</v>
      </c>
      <c r="F1616" s="4" t="s">
        <v>5</v>
      </c>
      <c r="G1616" s="9">
        <v>790966.8</v>
      </c>
    </row>
    <row r="1617" spans="4:7" hidden="1" x14ac:dyDescent="0.2">
      <c r="D1617" s="5" t="s">
        <v>264</v>
      </c>
      <c r="E1617" s="4" t="s">
        <v>2</v>
      </c>
      <c r="F1617" s="4" t="s">
        <v>6</v>
      </c>
      <c r="G1617" s="9">
        <v>1991541.2</v>
      </c>
    </row>
    <row r="1618" spans="4:7" hidden="1" x14ac:dyDescent="0.2">
      <c r="D1618" s="5" t="s">
        <v>264</v>
      </c>
      <c r="E1618" s="4" t="s">
        <v>7</v>
      </c>
      <c r="F1618" s="4" t="s">
        <v>8</v>
      </c>
      <c r="G1618" s="9">
        <v>1299097.3999999999</v>
      </c>
    </row>
    <row r="1619" spans="4:7" hidden="1" x14ac:dyDescent="0.2">
      <c r="D1619" s="5" t="s">
        <v>264</v>
      </c>
      <c r="E1619" s="4" t="s">
        <v>7</v>
      </c>
      <c r="F1619" s="4" t="s">
        <v>9</v>
      </c>
      <c r="G1619" s="9">
        <v>21081.200000000001</v>
      </c>
    </row>
    <row r="1620" spans="4:7" hidden="1" x14ac:dyDescent="0.2">
      <c r="D1620" s="5" t="s">
        <v>264</v>
      </c>
      <c r="E1620" s="4" t="s">
        <v>7</v>
      </c>
      <c r="F1620" s="4" t="s">
        <v>36</v>
      </c>
      <c r="G1620" s="9">
        <v>14069.7</v>
      </c>
    </row>
    <row r="1621" spans="4:7" hidden="1" x14ac:dyDescent="0.2">
      <c r="D1621" s="5" t="s">
        <v>264</v>
      </c>
      <c r="E1621" s="4" t="s">
        <v>7</v>
      </c>
      <c r="F1621" s="4" t="s">
        <v>37</v>
      </c>
      <c r="G1621" s="9">
        <v>17265.2</v>
      </c>
    </row>
    <row r="1622" spans="4:7" hidden="1" x14ac:dyDescent="0.2">
      <c r="D1622" s="5" t="s">
        <v>264</v>
      </c>
      <c r="E1622" s="4" t="s">
        <v>7</v>
      </c>
      <c r="F1622" s="4" t="s">
        <v>10</v>
      </c>
      <c r="G1622" s="9">
        <v>2129493.7999999998</v>
      </c>
    </row>
    <row r="1623" spans="4:7" hidden="1" x14ac:dyDescent="0.2">
      <c r="D1623" s="5" t="s">
        <v>264</v>
      </c>
      <c r="E1623" s="4" t="s">
        <v>7</v>
      </c>
      <c r="F1623" s="4" t="s">
        <v>11</v>
      </c>
      <c r="G1623" s="9">
        <v>340610.2</v>
      </c>
    </row>
    <row r="1624" spans="4:7" hidden="1" x14ac:dyDescent="0.2">
      <c r="D1624" s="5" t="s">
        <v>264</v>
      </c>
      <c r="E1624" s="4" t="s">
        <v>7</v>
      </c>
      <c r="F1624" s="4" t="s">
        <v>12</v>
      </c>
      <c r="G1624" s="9">
        <v>87023.4</v>
      </c>
    </row>
    <row r="1625" spans="4:7" hidden="1" x14ac:dyDescent="0.2">
      <c r="D1625" s="5" t="s">
        <v>264</v>
      </c>
      <c r="E1625" s="4" t="s">
        <v>7</v>
      </c>
      <c r="F1625" s="4" t="s">
        <v>38</v>
      </c>
      <c r="G1625" s="9">
        <v>60374.8</v>
      </c>
    </row>
    <row r="1626" spans="4:7" hidden="1" x14ac:dyDescent="0.2">
      <c r="D1626" s="5" t="s">
        <v>264</v>
      </c>
      <c r="E1626" s="4" t="s">
        <v>7</v>
      </c>
      <c r="F1626" s="4" t="s">
        <v>13</v>
      </c>
      <c r="G1626" s="9">
        <v>3641821.9</v>
      </c>
    </row>
    <row r="1627" spans="4:7" hidden="1" x14ac:dyDescent="0.2">
      <c r="D1627" s="5" t="s">
        <v>264</v>
      </c>
      <c r="E1627" s="4" t="s">
        <v>7</v>
      </c>
      <c r="F1627" s="4" t="s">
        <v>14</v>
      </c>
      <c r="G1627" s="9">
        <v>326400.59999999998</v>
      </c>
    </row>
    <row r="1628" spans="4:7" hidden="1" x14ac:dyDescent="0.2">
      <c r="D1628" s="5" t="s">
        <v>264</v>
      </c>
      <c r="E1628" s="4" t="s">
        <v>7</v>
      </c>
      <c r="F1628" s="4" t="s">
        <v>39</v>
      </c>
      <c r="G1628" s="9">
        <v>57335.4</v>
      </c>
    </row>
    <row r="1629" spans="4:7" hidden="1" x14ac:dyDescent="0.2">
      <c r="D1629" s="5" t="s">
        <v>264</v>
      </c>
      <c r="E1629" s="4" t="s">
        <v>7</v>
      </c>
      <c r="F1629" s="4" t="s">
        <v>15</v>
      </c>
      <c r="G1629" s="9">
        <v>67291.7</v>
      </c>
    </row>
    <row r="1630" spans="4:7" hidden="1" x14ac:dyDescent="0.2">
      <c r="D1630" s="5" t="s">
        <v>264</v>
      </c>
      <c r="E1630" s="4" t="s">
        <v>7</v>
      </c>
      <c r="F1630" s="4" t="s">
        <v>16</v>
      </c>
      <c r="G1630" s="9">
        <v>8061865.2999999998</v>
      </c>
    </row>
    <row r="1631" spans="4:7" hidden="1" x14ac:dyDescent="0.2">
      <c r="D1631" s="5" t="s">
        <v>264</v>
      </c>
      <c r="E1631" s="4" t="s">
        <v>17</v>
      </c>
      <c r="F1631" s="4" t="s">
        <v>27</v>
      </c>
      <c r="G1631" s="9">
        <v>501126.6</v>
      </c>
    </row>
    <row r="1632" spans="4:7" hidden="1" x14ac:dyDescent="0.2">
      <c r="D1632" s="5" t="s">
        <v>264</v>
      </c>
      <c r="E1632" s="4" t="s">
        <v>17</v>
      </c>
      <c r="F1632" s="4" t="s">
        <v>28</v>
      </c>
      <c r="G1632" s="9">
        <v>76778.7</v>
      </c>
    </row>
    <row r="1633" spans="4:7" hidden="1" x14ac:dyDescent="0.2">
      <c r="D1633" s="5" t="s">
        <v>264</v>
      </c>
      <c r="E1633" s="4" t="s">
        <v>17</v>
      </c>
      <c r="F1633" s="4" t="s">
        <v>18</v>
      </c>
      <c r="G1633" s="9">
        <v>254998.6</v>
      </c>
    </row>
    <row r="1634" spans="4:7" hidden="1" x14ac:dyDescent="0.2">
      <c r="D1634" s="5" t="s">
        <v>264</v>
      </c>
      <c r="E1634" s="4" t="s">
        <v>17</v>
      </c>
      <c r="F1634" s="4" t="s">
        <v>29</v>
      </c>
      <c r="G1634" s="9">
        <v>220157</v>
      </c>
    </row>
    <row r="1635" spans="4:7" hidden="1" x14ac:dyDescent="0.2">
      <c r="D1635" s="5" t="s">
        <v>264</v>
      </c>
      <c r="E1635" s="4" t="s">
        <v>17</v>
      </c>
      <c r="F1635" s="4" t="s">
        <v>19</v>
      </c>
      <c r="G1635" s="9">
        <v>2440636.6</v>
      </c>
    </row>
    <row r="1636" spans="4:7" hidden="1" x14ac:dyDescent="0.2">
      <c r="D1636" s="5" t="s">
        <v>264</v>
      </c>
      <c r="E1636" s="4" t="s">
        <v>17</v>
      </c>
      <c r="F1636" s="4" t="s">
        <v>20</v>
      </c>
      <c r="G1636" s="9">
        <v>1041107.6</v>
      </c>
    </row>
    <row r="1637" spans="4:7" hidden="1" x14ac:dyDescent="0.2">
      <c r="D1637" s="5" t="s">
        <v>264</v>
      </c>
      <c r="E1637" s="4" t="s">
        <v>17</v>
      </c>
      <c r="F1637" s="4" t="s">
        <v>21</v>
      </c>
      <c r="G1637" s="9">
        <v>767023</v>
      </c>
    </row>
    <row r="1638" spans="4:7" hidden="1" x14ac:dyDescent="0.2">
      <c r="D1638" s="5" t="s">
        <v>264</v>
      </c>
      <c r="E1638" s="4" t="s">
        <v>17</v>
      </c>
      <c r="F1638" s="4" t="s">
        <v>22</v>
      </c>
      <c r="G1638" s="9">
        <v>5301828.0999999996</v>
      </c>
    </row>
    <row r="1639" spans="4:7" hidden="1" x14ac:dyDescent="0.2">
      <c r="D1639" s="5" t="s">
        <v>264</v>
      </c>
      <c r="E1639" s="4" t="s">
        <v>265</v>
      </c>
      <c r="G1639" s="9">
        <v>15355234.6</v>
      </c>
    </row>
    <row r="1640" spans="4:7" hidden="1" x14ac:dyDescent="0.2">
      <c r="D1640" s="5" t="s">
        <v>266</v>
      </c>
      <c r="E1640" s="4" t="s">
        <v>2</v>
      </c>
      <c r="F1640" s="4" t="s">
        <v>4</v>
      </c>
      <c r="G1640" s="9">
        <v>289.7</v>
      </c>
    </row>
    <row r="1641" spans="4:7" x14ac:dyDescent="0.2">
      <c r="D1641" s="5" t="s">
        <v>266</v>
      </c>
      <c r="E1641" s="4" t="s">
        <v>2</v>
      </c>
      <c r="F1641" s="4" t="s">
        <v>5</v>
      </c>
    </row>
    <row r="1642" spans="4:7" hidden="1" x14ac:dyDescent="0.2">
      <c r="D1642" s="5" t="s">
        <v>266</v>
      </c>
      <c r="E1642" s="4" t="s">
        <v>2</v>
      </c>
      <c r="F1642" s="4" t="s">
        <v>6</v>
      </c>
      <c r="G1642" s="9">
        <v>289.7</v>
      </c>
    </row>
    <row r="1643" spans="4:7" hidden="1" x14ac:dyDescent="0.2">
      <c r="D1643" s="5" t="s">
        <v>266</v>
      </c>
      <c r="E1643" s="4" t="s">
        <v>7</v>
      </c>
      <c r="F1643" s="4" t="s">
        <v>8</v>
      </c>
    </row>
    <row r="1644" spans="4:7" hidden="1" x14ac:dyDescent="0.2">
      <c r="D1644" s="5" t="s">
        <v>266</v>
      </c>
      <c r="E1644" s="4" t="s">
        <v>7</v>
      </c>
      <c r="F1644" s="4" t="s">
        <v>10</v>
      </c>
    </row>
    <row r="1645" spans="4:7" hidden="1" x14ac:dyDescent="0.2">
      <c r="D1645" s="5" t="s">
        <v>266</v>
      </c>
      <c r="E1645" s="4" t="s">
        <v>7</v>
      </c>
      <c r="F1645" s="4" t="s">
        <v>14</v>
      </c>
    </row>
    <row r="1646" spans="4:7" hidden="1" x14ac:dyDescent="0.2">
      <c r="D1646" s="5" t="s">
        <v>266</v>
      </c>
      <c r="E1646" s="4" t="s">
        <v>7</v>
      </c>
      <c r="F1646" s="4" t="s">
        <v>15</v>
      </c>
      <c r="G1646" s="9">
        <v>0</v>
      </c>
    </row>
    <row r="1647" spans="4:7" hidden="1" x14ac:dyDescent="0.2">
      <c r="D1647" s="5" t="s">
        <v>266</v>
      </c>
      <c r="E1647" s="4" t="s">
        <v>7</v>
      </c>
      <c r="F1647" s="4" t="s">
        <v>16</v>
      </c>
      <c r="G1647" s="9">
        <v>0</v>
      </c>
    </row>
    <row r="1648" spans="4:7" hidden="1" x14ac:dyDescent="0.2">
      <c r="D1648" s="5" t="s">
        <v>266</v>
      </c>
      <c r="E1648" s="4" t="s">
        <v>17</v>
      </c>
      <c r="F1648" s="4" t="s">
        <v>18</v>
      </c>
      <c r="G1648" s="9">
        <v>9.4</v>
      </c>
    </row>
    <row r="1649" spans="4:7" hidden="1" x14ac:dyDescent="0.2">
      <c r="D1649" s="5" t="s">
        <v>266</v>
      </c>
      <c r="E1649" s="4" t="s">
        <v>17</v>
      </c>
      <c r="F1649" s="4" t="s">
        <v>29</v>
      </c>
      <c r="G1649" s="9">
        <v>177.4</v>
      </c>
    </row>
    <row r="1650" spans="4:7" hidden="1" x14ac:dyDescent="0.2">
      <c r="D1650" s="5" t="s">
        <v>266</v>
      </c>
      <c r="E1650" s="4" t="s">
        <v>17</v>
      </c>
      <c r="F1650" s="4" t="s">
        <v>19</v>
      </c>
      <c r="G1650" s="9">
        <v>0</v>
      </c>
    </row>
    <row r="1651" spans="4:7" hidden="1" x14ac:dyDescent="0.2">
      <c r="D1651" s="5" t="s">
        <v>266</v>
      </c>
      <c r="E1651" s="4" t="s">
        <v>17</v>
      </c>
      <c r="F1651" s="4" t="s">
        <v>20</v>
      </c>
      <c r="G1651" s="9">
        <v>13.3</v>
      </c>
    </row>
    <row r="1652" spans="4:7" hidden="1" x14ac:dyDescent="0.2">
      <c r="D1652" s="5" t="s">
        <v>266</v>
      </c>
      <c r="E1652" s="4" t="s">
        <v>17</v>
      </c>
      <c r="F1652" s="4" t="s">
        <v>21</v>
      </c>
      <c r="G1652" s="9">
        <v>13595.5</v>
      </c>
    </row>
    <row r="1653" spans="4:7" hidden="1" x14ac:dyDescent="0.2">
      <c r="D1653" s="5" t="s">
        <v>266</v>
      </c>
      <c r="E1653" s="4" t="s">
        <v>17</v>
      </c>
      <c r="F1653" s="4" t="s">
        <v>22</v>
      </c>
      <c r="G1653" s="9">
        <v>13795.6</v>
      </c>
    </row>
    <row r="1654" spans="4:7" hidden="1" x14ac:dyDescent="0.2">
      <c r="D1654" s="5" t="s">
        <v>266</v>
      </c>
      <c r="E1654" s="4" t="s">
        <v>267</v>
      </c>
      <c r="G1654" s="9">
        <v>14085.3</v>
      </c>
    </row>
    <row r="1655" spans="4:7" x14ac:dyDescent="0.2">
      <c r="D1655" s="5" t="s">
        <v>268</v>
      </c>
      <c r="E1655" s="4" t="s">
        <v>2</v>
      </c>
      <c r="F1655" s="4" t="s">
        <v>5</v>
      </c>
    </row>
    <row r="1656" spans="4:7" hidden="1" x14ac:dyDescent="0.2">
      <c r="D1656" s="5" t="s">
        <v>268</v>
      </c>
      <c r="E1656" s="4" t="s">
        <v>2</v>
      </c>
      <c r="F1656" s="4" t="s">
        <v>6</v>
      </c>
    </row>
    <row r="1657" spans="4:7" hidden="1" x14ac:dyDescent="0.2">
      <c r="D1657" s="5" t="s">
        <v>268</v>
      </c>
      <c r="E1657" s="4" t="s">
        <v>17</v>
      </c>
      <c r="F1657" s="4" t="s">
        <v>27</v>
      </c>
    </row>
    <row r="1658" spans="4:7" hidden="1" x14ac:dyDescent="0.2">
      <c r="D1658" s="5" t="s">
        <v>268</v>
      </c>
      <c r="E1658" s="4" t="s">
        <v>17</v>
      </c>
      <c r="F1658" s="4" t="s">
        <v>28</v>
      </c>
    </row>
    <row r="1659" spans="4:7" hidden="1" x14ac:dyDescent="0.2">
      <c r="D1659" s="5" t="s">
        <v>268</v>
      </c>
      <c r="E1659" s="4" t="s">
        <v>17</v>
      </c>
      <c r="F1659" s="4" t="s">
        <v>18</v>
      </c>
    </row>
    <row r="1660" spans="4:7" hidden="1" x14ac:dyDescent="0.2">
      <c r="D1660" s="5" t="s">
        <v>268</v>
      </c>
      <c r="E1660" s="4" t="s">
        <v>17</v>
      </c>
      <c r="F1660" s="4" t="s">
        <v>29</v>
      </c>
      <c r="G1660" s="9">
        <v>19.3</v>
      </c>
    </row>
    <row r="1661" spans="4:7" hidden="1" x14ac:dyDescent="0.2">
      <c r="D1661" s="5" t="s">
        <v>268</v>
      </c>
      <c r="E1661" s="4" t="s">
        <v>17</v>
      </c>
      <c r="F1661" s="4" t="s">
        <v>21</v>
      </c>
      <c r="G1661" s="9">
        <v>0</v>
      </c>
    </row>
    <row r="1662" spans="4:7" hidden="1" x14ac:dyDescent="0.2">
      <c r="D1662" s="5" t="s">
        <v>268</v>
      </c>
      <c r="E1662" s="4" t="s">
        <v>17</v>
      </c>
      <c r="F1662" s="4" t="s">
        <v>22</v>
      </c>
      <c r="G1662" s="9">
        <v>19.3</v>
      </c>
    </row>
    <row r="1663" spans="4:7" hidden="1" x14ac:dyDescent="0.2">
      <c r="D1663" s="5" t="s">
        <v>268</v>
      </c>
      <c r="E1663" s="4" t="s">
        <v>269</v>
      </c>
      <c r="G1663" s="9">
        <v>19.3</v>
      </c>
    </row>
    <row r="1664" spans="4:7" hidden="1" x14ac:dyDescent="0.2">
      <c r="D1664" s="5" t="s">
        <v>270</v>
      </c>
      <c r="E1664" s="4" t="s">
        <v>2</v>
      </c>
      <c r="F1664" s="4" t="s">
        <v>3</v>
      </c>
      <c r="G1664" s="9">
        <v>205.8</v>
      </c>
    </row>
    <row r="1665" spans="4:7" hidden="1" x14ac:dyDescent="0.2">
      <c r="D1665" s="5" t="s">
        <v>270</v>
      </c>
      <c r="E1665" s="4" t="s">
        <v>2</v>
      </c>
      <c r="F1665" s="4" t="s">
        <v>6</v>
      </c>
      <c r="G1665" s="9">
        <v>205.8</v>
      </c>
    </row>
    <row r="1666" spans="4:7" hidden="1" x14ac:dyDescent="0.2">
      <c r="D1666" s="5" t="s">
        <v>270</v>
      </c>
      <c r="E1666" s="4" t="s">
        <v>17</v>
      </c>
      <c r="F1666" s="4" t="s">
        <v>18</v>
      </c>
      <c r="G1666" s="9">
        <v>447.1</v>
      </c>
    </row>
    <row r="1667" spans="4:7" hidden="1" x14ac:dyDescent="0.2">
      <c r="D1667" s="5" t="s">
        <v>270</v>
      </c>
      <c r="E1667" s="4" t="s">
        <v>17</v>
      </c>
      <c r="F1667" s="4" t="s">
        <v>29</v>
      </c>
      <c r="G1667" s="9">
        <v>1077.8</v>
      </c>
    </row>
    <row r="1668" spans="4:7" hidden="1" x14ac:dyDescent="0.2">
      <c r="D1668" s="5" t="s">
        <v>270</v>
      </c>
      <c r="E1668" s="4" t="s">
        <v>17</v>
      </c>
      <c r="F1668" s="4" t="s">
        <v>19</v>
      </c>
      <c r="G1668" s="9">
        <v>0</v>
      </c>
    </row>
    <row r="1669" spans="4:7" hidden="1" x14ac:dyDescent="0.2">
      <c r="D1669" s="5" t="s">
        <v>270</v>
      </c>
      <c r="E1669" s="4" t="s">
        <v>17</v>
      </c>
      <c r="F1669" s="4" t="s">
        <v>20</v>
      </c>
      <c r="G1669" s="9">
        <v>708.9</v>
      </c>
    </row>
    <row r="1670" spans="4:7" hidden="1" x14ac:dyDescent="0.2">
      <c r="D1670" s="5" t="s">
        <v>270</v>
      </c>
      <c r="E1670" s="4" t="s">
        <v>17</v>
      </c>
      <c r="F1670" s="4" t="s">
        <v>21</v>
      </c>
      <c r="G1670" s="9">
        <v>499.2</v>
      </c>
    </row>
    <row r="1671" spans="4:7" hidden="1" x14ac:dyDescent="0.2">
      <c r="D1671" s="5" t="s">
        <v>270</v>
      </c>
      <c r="E1671" s="4" t="s">
        <v>17</v>
      </c>
      <c r="F1671" s="4" t="s">
        <v>22</v>
      </c>
      <c r="G1671" s="9">
        <v>2733</v>
      </c>
    </row>
    <row r="1672" spans="4:7" hidden="1" x14ac:dyDescent="0.2">
      <c r="D1672" s="5" t="s">
        <v>270</v>
      </c>
      <c r="E1672" s="4" t="s">
        <v>271</v>
      </c>
      <c r="G1672" s="9">
        <v>2938.8</v>
      </c>
    </row>
    <row r="1673" spans="4:7" hidden="1" x14ac:dyDescent="0.2">
      <c r="D1673" s="5" t="s">
        <v>272</v>
      </c>
      <c r="E1673" s="4" t="s">
        <v>2</v>
      </c>
      <c r="F1673" s="4" t="s">
        <v>3</v>
      </c>
      <c r="G1673" s="9">
        <v>1649.6</v>
      </c>
    </row>
    <row r="1674" spans="4:7" hidden="1" x14ac:dyDescent="0.2">
      <c r="D1674" s="5" t="s">
        <v>272</v>
      </c>
      <c r="E1674" s="4" t="s">
        <v>2</v>
      </c>
      <c r="F1674" s="4" t="s">
        <v>6</v>
      </c>
      <c r="G1674" s="9">
        <v>1649.6</v>
      </c>
    </row>
    <row r="1675" spans="4:7" hidden="1" x14ac:dyDescent="0.2">
      <c r="D1675" s="5" t="s">
        <v>272</v>
      </c>
      <c r="E1675" s="4" t="s">
        <v>17</v>
      </c>
      <c r="F1675" s="4" t="s">
        <v>18</v>
      </c>
      <c r="G1675" s="9">
        <v>6.7</v>
      </c>
    </row>
    <row r="1676" spans="4:7" hidden="1" x14ac:dyDescent="0.2">
      <c r="D1676" s="5" t="s">
        <v>272</v>
      </c>
      <c r="E1676" s="4" t="s">
        <v>17</v>
      </c>
      <c r="F1676" s="4" t="s">
        <v>29</v>
      </c>
      <c r="G1676" s="9">
        <v>77.599999999999994</v>
      </c>
    </row>
    <row r="1677" spans="4:7" hidden="1" x14ac:dyDescent="0.2">
      <c r="D1677" s="5" t="s">
        <v>272</v>
      </c>
      <c r="E1677" s="4" t="s">
        <v>17</v>
      </c>
      <c r="F1677" s="4" t="s">
        <v>19</v>
      </c>
      <c r="G1677" s="9">
        <v>1.5</v>
      </c>
    </row>
    <row r="1678" spans="4:7" hidden="1" x14ac:dyDescent="0.2">
      <c r="D1678" s="5" t="s">
        <v>272</v>
      </c>
      <c r="E1678" s="4" t="s">
        <v>17</v>
      </c>
      <c r="F1678" s="4" t="s">
        <v>20</v>
      </c>
      <c r="G1678" s="9">
        <v>28.7</v>
      </c>
    </row>
    <row r="1679" spans="4:7" hidden="1" x14ac:dyDescent="0.2">
      <c r="D1679" s="5" t="s">
        <v>272</v>
      </c>
      <c r="E1679" s="4" t="s">
        <v>17</v>
      </c>
      <c r="F1679" s="4" t="s">
        <v>21</v>
      </c>
      <c r="G1679" s="9">
        <v>699.8</v>
      </c>
    </row>
    <row r="1680" spans="4:7" hidden="1" x14ac:dyDescent="0.2">
      <c r="D1680" s="5" t="s">
        <v>272</v>
      </c>
      <c r="E1680" s="4" t="s">
        <v>17</v>
      </c>
      <c r="F1680" s="4" t="s">
        <v>22</v>
      </c>
      <c r="G1680" s="9">
        <v>814.3</v>
      </c>
    </row>
    <row r="1681" spans="4:7" hidden="1" x14ac:dyDescent="0.2">
      <c r="D1681" s="5" t="s">
        <v>272</v>
      </c>
      <c r="E1681" s="4" t="s">
        <v>273</v>
      </c>
      <c r="G1681" s="9">
        <v>2463.9</v>
      </c>
    </row>
    <row r="1682" spans="4:7" hidden="1" x14ac:dyDescent="0.2">
      <c r="D1682" s="5" t="s">
        <v>274</v>
      </c>
      <c r="E1682" s="4" t="s">
        <v>17</v>
      </c>
      <c r="F1682" s="4" t="s">
        <v>18</v>
      </c>
    </row>
    <row r="1683" spans="4:7" hidden="1" x14ac:dyDescent="0.2">
      <c r="D1683" s="5" t="s">
        <v>274</v>
      </c>
      <c r="E1683" s="4" t="s">
        <v>17</v>
      </c>
      <c r="F1683" s="4" t="s">
        <v>22</v>
      </c>
    </row>
    <row r="1684" spans="4:7" hidden="1" x14ac:dyDescent="0.2">
      <c r="D1684" s="5" t="s">
        <v>274</v>
      </c>
      <c r="E1684" s="4" t="s">
        <v>275</v>
      </c>
    </row>
    <row r="1685" spans="4:7" hidden="1" x14ac:dyDescent="0.2">
      <c r="D1685" s="5" t="s">
        <v>276</v>
      </c>
      <c r="E1685" s="4" t="s">
        <v>2</v>
      </c>
      <c r="F1685" s="4" t="s">
        <v>3</v>
      </c>
    </row>
    <row r="1686" spans="4:7" x14ac:dyDescent="0.2">
      <c r="D1686" s="5" t="s">
        <v>276</v>
      </c>
      <c r="E1686" s="4" t="s">
        <v>2</v>
      </c>
      <c r="F1686" s="4" t="s">
        <v>5</v>
      </c>
    </row>
    <row r="1687" spans="4:7" hidden="1" x14ac:dyDescent="0.2">
      <c r="D1687" s="5" t="s">
        <v>276</v>
      </c>
      <c r="E1687" s="4" t="s">
        <v>2</v>
      </c>
      <c r="F1687" s="4" t="s">
        <v>6</v>
      </c>
    </row>
    <row r="1688" spans="4:7" hidden="1" x14ac:dyDescent="0.2">
      <c r="D1688" s="5" t="s">
        <v>276</v>
      </c>
      <c r="E1688" s="4" t="s">
        <v>7</v>
      </c>
      <c r="F1688" s="4" t="s">
        <v>8</v>
      </c>
      <c r="G1688" s="9">
        <v>0</v>
      </c>
    </row>
    <row r="1689" spans="4:7" hidden="1" x14ac:dyDescent="0.2">
      <c r="D1689" s="5" t="s">
        <v>276</v>
      </c>
      <c r="E1689" s="4" t="s">
        <v>7</v>
      </c>
      <c r="F1689" s="4" t="s">
        <v>9</v>
      </c>
      <c r="G1689" s="9">
        <v>0</v>
      </c>
    </row>
    <row r="1690" spans="4:7" hidden="1" x14ac:dyDescent="0.2">
      <c r="D1690" s="5" t="s">
        <v>276</v>
      </c>
      <c r="E1690" s="4" t="s">
        <v>7</v>
      </c>
      <c r="F1690" s="4" t="s">
        <v>36</v>
      </c>
      <c r="G1690" s="9">
        <v>0</v>
      </c>
    </row>
    <row r="1691" spans="4:7" hidden="1" x14ac:dyDescent="0.2">
      <c r="D1691" s="5" t="s">
        <v>276</v>
      </c>
      <c r="E1691" s="4" t="s">
        <v>7</v>
      </c>
      <c r="F1691" s="4" t="s">
        <v>37</v>
      </c>
    </row>
    <row r="1692" spans="4:7" hidden="1" x14ac:dyDescent="0.2">
      <c r="D1692" s="5" t="s">
        <v>276</v>
      </c>
      <c r="E1692" s="4" t="s">
        <v>7</v>
      </c>
      <c r="F1692" s="4" t="s">
        <v>10</v>
      </c>
      <c r="G1692" s="9">
        <v>166</v>
      </c>
    </row>
    <row r="1693" spans="4:7" hidden="1" x14ac:dyDescent="0.2">
      <c r="D1693" s="5" t="s">
        <v>276</v>
      </c>
      <c r="E1693" s="4" t="s">
        <v>7</v>
      </c>
      <c r="F1693" s="4" t="s">
        <v>11</v>
      </c>
      <c r="G1693" s="9">
        <v>217.5</v>
      </c>
    </row>
    <row r="1694" spans="4:7" hidden="1" x14ac:dyDescent="0.2">
      <c r="D1694" s="5" t="s">
        <v>276</v>
      </c>
      <c r="E1694" s="4" t="s">
        <v>7</v>
      </c>
      <c r="F1694" s="4" t="s">
        <v>38</v>
      </c>
      <c r="G1694" s="9">
        <v>8.1999999999999993</v>
      </c>
    </row>
    <row r="1695" spans="4:7" hidden="1" x14ac:dyDescent="0.2">
      <c r="D1695" s="5" t="s">
        <v>276</v>
      </c>
      <c r="E1695" s="4" t="s">
        <v>7</v>
      </c>
      <c r="F1695" s="4" t="s">
        <v>13</v>
      </c>
      <c r="G1695" s="9">
        <v>0</v>
      </c>
    </row>
    <row r="1696" spans="4:7" hidden="1" x14ac:dyDescent="0.2">
      <c r="D1696" s="5" t="s">
        <v>276</v>
      </c>
      <c r="E1696" s="4" t="s">
        <v>7</v>
      </c>
      <c r="F1696" s="4" t="s">
        <v>14</v>
      </c>
      <c r="G1696" s="9">
        <v>791.2</v>
      </c>
    </row>
    <row r="1697" spans="4:7" hidden="1" x14ac:dyDescent="0.2">
      <c r="D1697" s="5" t="s">
        <v>276</v>
      </c>
      <c r="E1697" s="4" t="s">
        <v>7</v>
      </c>
      <c r="F1697" s="4" t="s">
        <v>39</v>
      </c>
    </row>
    <row r="1698" spans="4:7" hidden="1" x14ac:dyDescent="0.2">
      <c r="D1698" s="5" t="s">
        <v>276</v>
      </c>
      <c r="E1698" s="4" t="s">
        <v>7</v>
      </c>
      <c r="F1698" s="4" t="s">
        <v>15</v>
      </c>
      <c r="G1698" s="9">
        <v>6.6</v>
      </c>
    </row>
    <row r="1699" spans="4:7" hidden="1" x14ac:dyDescent="0.2">
      <c r="D1699" s="5" t="s">
        <v>276</v>
      </c>
      <c r="E1699" s="4" t="s">
        <v>7</v>
      </c>
      <c r="F1699" s="4" t="s">
        <v>16</v>
      </c>
      <c r="G1699" s="9">
        <v>1189.5</v>
      </c>
    </row>
    <row r="1700" spans="4:7" hidden="1" x14ac:dyDescent="0.2">
      <c r="D1700" s="5" t="s">
        <v>276</v>
      </c>
      <c r="E1700" s="4" t="s">
        <v>17</v>
      </c>
      <c r="F1700" s="4" t="s">
        <v>27</v>
      </c>
    </row>
    <row r="1701" spans="4:7" hidden="1" x14ac:dyDescent="0.2">
      <c r="D1701" s="5" t="s">
        <v>276</v>
      </c>
      <c r="E1701" s="4" t="s">
        <v>17</v>
      </c>
      <c r="F1701" s="4" t="s">
        <v>28</v>
      </c>
      <c r="G1701" s="9">
        <v>0</v>
      </c>
    </row>
    <row r="1702" spans="4:7" hidden="1" x14ac:dyDescent="0.2">
      <c r="D1702" s="5" t="s">
        <v>276</v>
      </c>
      <c r="E1702" s="4" t="s">
        <v>17</v>
      </c>
      <c r="F1702" s="4" t="s">
        <v>18</v>
      </c>
      <c r="G1702" s="9">
        <v>3655.9</v>
      </c>
    </row>
    <row r="1703" spans="4:7" hidden="1" x14ac:dyDescent="0.2">
      <c r="D1703" s="5" t="s">
        <v>276</v>
      </c>
      <c r="E1703" s="4" t="s">
        <v>17</v>
      </c>
      <c r="F1703" s="4" t="s">
        <v>29</v>
      </c>
      <c r="G1703" s="9">
        <v>5511</v>
      </c>
    </row>
    <row r="1704" spans="4:7" hidden="1" x14ac:dyDescent="0.2">
      <c r="D1704" s="5" t="s">
        <v>276</v>
      </c>
      <c r="E1704" s="4" t="s">
        <v>17</v>
      </c>
      <c r="F1704" s="4" t="s">
        <v>19</v>
      </c>
      <c r="G1704" s="9">
        <v>0</v>
      </c>
    </row>
    <row r="1705" spans="4:7" hidden="1" x14ac:dyDescent="0.2">
      <c r="D1705" s="5" t="s">
        <v>276</v>
      </c>
      <c r="E1705" s="4" t="s">
        <v>17</v>
      </c>
      <c r="F1705" s="4" t="s">
        <v>20</v>
      </c>
      <c r="G1705" s="9">
        <v>8002.9</v>
      </c>
    </row>
    <row r="1706" spans="4:7" hidden="1" x14ac:dyDescent="0.2">
      <c r="D1706" s="5" t="s">
        <v>276</v>
      </c>
      <c r="E1706" s="4" t="s">
        <v>17</v>
      </c>
      <c r="F1706" s="4" t="s">
        <v>21</v>
      </c>
      <c r="G1706" s="9">
        <v>6119.9</v>
      </c>
    </row>
    <row r="1707" spans="4:7" hidden="1" x14ac:dyDescent="0.2">
      <c r="D1707" s="5" t="s">
        <v>276</v>
      </c>
      <c r="E1707" s="4" t="s">
        <v>17</v>
      </c>
      <c r="F1707" s="4" t="s">
        <v>22</v>
      </c>
      <c r="G1707" s="9">
        <v>23289.7</v>
      </c>
    </row>
    <row r="1708" spans="4:7" hidden="1" x14ac:dyDescent="0.2">
      <c r="D1708" s="5" t="s">
        <v>276</v>
      </c>
      <c r="E1708" s="4" t="s">
        <v>277</v>
      </c>
      <c r="G1708" s="9">
        <v>24479.200000000001</v>
      </c>
    </row>
    <row r="1709" spans="4:7" hidden="1" x14ac:dyDescent="0.2">
      <c r="D1709" s="5" t="s">
        <v>278</v>
      </c>
      <c r="E1709" s="4" t="s">
        <v>2</v>
      </c>
      <c r="F1709" s="4" t="s">
        <v>4</v>
      </c>
      <c r="G1709" s="9">
        <v>0</v>
      </c>
    </row>
    <row r="1710" spans="4:7" hidden="1" x14ac:dyDescent="0.2">
      <c r="D1710" s="5" t="s">
        <v>278</v>
      </c>
      <c r="E1710" s="4" t="s">
        <v>2</v>
      </c>
      <c r="F1710" s="4" t="s">
        <v>6</v>
      </c>
      <c r="G1710" s="9">
        <v>0</v>
      </c>
    </row>
    <row r="1711" spans="4:7" hidden="1" x14ac:dyDescent="0.2">
      <c r="D1711" s="5" t="s">
        <v>278</v>
      </c>
      <c r="E1711" s="4" t="s">
        <v>7</v>
      </c>
      <c r="F1711" s="4" t="s">
        <v>8</v>
      </c>
      <c r="G1711" s="9">
        <v>5621.4</v>
      </c>
    </row>
    <row r="1712" spans="4:7" hidden="1" x14ac:dyDescent="0.2">
      <c r="D1712" s="5" t="s">
        <v>278</v>
      </c>
      <c r="E1712" s="4" t="s">
        <v>7</v>
      </c>
      <c r="F1712" s="4" t="s">
        <v>10</v>
      </c>
      <c r="G1712" s="9">
        <v>0</v>
      </c>
    </row>
    <row r="1713" spans="4:7" hidden="1" x14ac:dyDescent="0.2">
      <c r="D1713" s="5" t="s">
        <v>278</v>
      </c>
      <c r="E1713" s="4" t="s">
        <v>7</v>
      </c>
      <c r="F1713" s="4" t="s">
        <v>11</v>
      </c>
      <c r="G1713" s="9">
        <v>4069.6</v>
      </c>
    </row>
    <row r="1714" spans="4:7" hidden="1" x14ac:dyDescent="0.2">
      <c r="D1714" s="5" t="s">
        <v>278</v>
      </c>
      <c r="E1714" s="4" t="s">
        <v>7</v>
      </c>
      <c r="F1714" s="4" t="s">
        <v>16</v>
      </c>
      <c r="G1714" s="9">
        <v>9691</v>
      </c>
    </row>
    <row r="1715" spans="4:7" hidden="1" x14ac:dyDescent="0.2">
      <c r="D1715" s="5" t="s">
        <v>278</v>
      </c>
      <c r="E1715" s="4" t="s">
        <v>17</v>
      </c>
      <c r="F1715" s="4" t="s">
        <v>18</v>
      </c>
      <c r="G1715" s="9">
        <v>37.9</v>
      </c>
    </row>
    <row r="1716" spans="4:7" hidden="1" x14ac:dyDescent="0.2">
      <c r="D1716" s="5" t="s">
        <v>278</v>
      </c>
      <c r="E1716" s="4" t="s">
        <v>17</v>
      </c>
      <c r="F1716" s="4" t="s">
        <v>20</v>
      </c>
      <c r="G1716" s="9">
        <v>165.5</v>
      </c>
    </row>
    <row r="1717" spans="4:7" hidden="1" x14ac:dyDescent="0.2">
      <c r="D1717" s="5" t="s">
        <v>278</v>
      </c>
      <c r="E1717" s="4" t="s">
        <v>17</v>
      </c>
      <c r="F1717" s="4" t="s">
        <v>21</v>
      </c>
      <c r="G1717" s="9">
        <v>0</v>
      </c>
    </row>
    <row r="1718" spans="4:7" hidden="1" x14ac:dyDescent="0.2">
      <c r="D1718" s="5" t="s">
        <v>278</v>
      </c>
      <c r="E1718" s="4" t="s">
        <v>17</v>
      </c>
      <c r="F1718" s="4" t="s">
        <v>22</v>
      </c>
      <c r="G1718" s="9">
        <v>203.4</v>
      </c>
    </row>
    <row r="1719" spans="4:7" hidden="1" x14ac:dyDescent="0.2">
      <c r="D1719" s="5" t="s">
        <v>278</v>
      </c>
      <c r="E1719" s="4" t="s">
        <v>279</v>
      </c>
      <c r="G1719" s="9">
        <v>9894.4</v>
      </c>
    </row>
    <row r="1720" spans="4:7" hidden="1" x14ac:dyDescent="0.2">
      <c r="D1720" s="5" t="s">
        <v>280</v>
      </c>
      <c r="E1720" s="4" t="s">
        <v>7</v>
      </c>
      <c r="F1720" s="4" t="s">
        <v>10</v>
      </c>
      <c r="G1720" s="9">
        <v>0</v>
      </c>
    </row>
    <row r="1721" spans="4:7" hidden="1" x14ac:dyDescent="0.2">
      <c r="D1721" s="5" t="s">
        <v>280</v>
      </c>
      <c r="E1721" s="4" t="s">
        <v>7</v>
      </c>
      <c r="F1721" s="4" t="s">
        <v>16</v>
      </c>
      <c r="G1721" s="9">
        <v>0</v>
      </c>
    </row>
    <row r="1722" spans="4:7" hidden="1" x14ac:dyDescent="0.2">
      <c r="D1722" s="5" t="s">
        <v>280</v>
      </c>
      <c r="E1722" s="4" t="s">
        <v>17</v>
      </c>
      <c r="F1722" s="4" t="s">
        <v>18</v>
      </c>
      <c r="G1722" s="9">
        <v>0</v>
      </c>
    </row>
    <row r="1723" spans="4:7" hidden="1" x14ac:dyDescent="0.2">
      <c r="D1723" s="5" t="s">
        <v>280</v>
      </c>
      <c r="E1723" s="4" t="s">
        <v>17</v>
      </c>
      <c r="F1723" s="4" t="s">
        <v>29</v>
      </c>
      <c r="G1723" s="9">
        <v>0</v>
      </c>
    </row>
    <row r="1724" spans="4:7" hidden="1" x14ac:dyDescent="0.2">
      <c r="D1724" s="5" t="s">
        <v>280</v>
      </c>
      <c r="E1724" s="4" t="s">
        <v>17</v>
      </c>
      <c r="F1724" s="4" t="s">
        <v>19</v>
      </c>
      <c r="G1724" s="9">
        <v>0</v>
      </c>
    </row>
    <row r="1725" spans="4:7" hidden="1" x14ac:dyDescent="0.2">
      <c r="D1725" s="5" t="s">
        <v>280</v>
      </c>
      <c r="E1725" s="4" t="s">
        <v>17</v>
      </c>
      <c r="F1725" s="4" t="s">
        <v>20</v>
      </c>
      <c r="G1725" s="9">
        <v>0</v>
      </c>
    </row>
    <row r="1726" spans="4:7" hidden="1" x14ac:dyDescent="0.2">
      <c r="D1726" s="5" t="s">
        <v>280</v>
      </c>
      <c r="E1726" s="4" t="s">
        <v>17</v>
      </c>
      <c r="F1726" s="4" t="s">
        <v>21</v>
      </c>
      <c r="G1726" s="9">
        <v>0.6</v>
      </c>
    </row>
    <row r="1727" spans="4:7" hidden="1" x14ac:dyDescent="0.2">
      <c r="D1727" s="5" t="s">
        <v>280</v>
      </c>
      <c r="E1727" s="4" t="s">
        <v>17</v>
      </c>
      <c r="F1727" s="4" t="s">
        <v>22</v>
      </c>
      <c r="G1727" s="9">
        <v>0.6</v>
      </c>
    </row>
    <row r="1728" spans="4:7" hidden="1" x14ac:dyDescent="0.2">
      <c r="D1728" s="5" t="s">
        <v>280</v>
      </c>
      <c r="E1728" s="4" t="s">
        <v>281</v>
      </c>
      <c r="G1728" s="9">
        <v>0.6</v>
      </c>
    </row>
    <row r="1729" spans="4:7" hidden="1" x14ac:dyDescent="0.2">
      <c r="D1729" s="5" t="s">
        <v>282</v>
      </c>
      <c r="E1729" s="4" t="s">
        <v>7</v>
      </c>
      <c r="F1729" s="4" t="s">
        <v>8</v>
      </c>
    </row>
    <row r="1730" spans="4:7" hidden="1" x14ac:dyDescent="0.2">
      <c r="D1730" s="5" t="s">
        <v>282</v>
      </c>
      <c r="E1730" s="4" t="s">
        <v>7</v>
      </c>
      <c r="F1730" s="4" t="s">
        <v>37</v>
      </c>
    </row>
    <row r="1731" spans="4:7" hidden="1" x14ac:dyDescent="0.2">
      <c r="D1731" s="5" t="s">
        <v>282</v>
      </c>
      <c r="E1731" s="4" t="s">
        <v>7</v>
      </c>
      <c r="F1731" s="4" t="s">
        <v>11</v>
      </c>
      <c r="G1731" s="9">
        <v>1475.6</v>
      </c>
    </row>
    <row r="1732" spans="4:7" hidden="1" x14ac:dyDescent="0.2">
      <c r="D1732" s="5" t="s">
        <v>282</v>
      </c>
      <c r="E1732" s="4" t="s">
        <v>7</v>
      </c>
      <c r="F1732" s="4" t="s">
        <v>15</v>
      </c>
    </row>
    <row r="1733" spans="4:7" hidden="1" x14ac:dyDescent="0.2">
      <c r="D1733" s="5" t="s">
        <v>282</v>
      </c>
      <c r="E1733" s="4" t="s">
        <v>7</v>
      </c>
      <c r="F1733" s="4" t="s">
        <v>16</v>
      </c>
      <c r="G1733" s="9">
        <v>1475.6</v>
      </c>
    </row>
    <row r="1734" spans="4:7" hidden="1" x14ac:dyDescent="0.2">
      <c r="D1734" s="5" t="s">
        <v>282</v>
      </c>
      <c r="E1734" s="4" t="s">
        <v>17</v>
      </c>
      <c r="F1734" s="4" t="s">
        <v>18</v>
      </c>
      <c r="G1734" s="9">
        <v>259.60000000000002</v>
      </c>
    </row>
    <row r="1735" spans="4:7" hidden="1" x14ac:dyDescent="0.2">
      <c r="D1735" s="5" t="s">
        <v>282</v>
      </c>
      <c r="E1735" s="4" t="s">
        <v>17</v>
      </c>
      <c r="F1735" s="4" t="s">
        <v>29</v>
      </c>
      <c r="G1735" s="9">
        <v>111.5</v>
      </c>
    </row>
    <row r="1736" spans="4:7" hidden="1" x14ac:dyDescent="0.2">
      <c r="D1736" s="5" t="s">
        <v>282</v>
      </c>
      <c r="E1736" s="4" t="s">
        <v>17</v>
      </c>
      <c r="F1736" s="4" t="s">
        <v>20</v>
      </c>
      <c r="G1736" s="9">
        <v>0</v>
      </c>
    </row>
    <row r="1737" spans="4:7" hidden="1" x14ac:dyDescent="0.2">
      <c r="D1737" s="5" t="s">
        <v>282</v>
      </c>
      <c r="E1737" s="4" t="s">
        <v>17</v>
      </c>
      <c r="F1737" s="4" t="s">
        <v>21</v>
      </c>
      <c r="G1737" s="9">
        <v>62.5</v>
      </c>
    </row>
    <row r="1738" spans="4:7" hidden="1" x14ac:dyDescent="0.2">
      <c r="D1738" s="5" t="s">
        <v>282</v>
      </c>
      <c r="E1738" s="4" t="s">
        <v>17</v>
      </c>
      <c r="F1738" s="4" t="s">
        <v>22</v>
      </c>
      <c r="G1738" s="9">
        <v>433.6</v>
      </c>
    </row>
    <row r="1739" spans="4:7" hidden="1" x14ac:dyDescent="0.2">
      <c r="D1739" s="5" t="s">
        <v>282</v>
      </c>
      <c r="E1739" s="4" t="s">
        <v>283</v>
      </c>
      <c r="G1739" s="9">
        <v>1909.2</v>
      </c>
    </row>
    <row r="1740" spans="4:7" hidden="1" x14ac:dyDescent="0.2">
      <c r="D1740" s="5" t="s">
        <v>284</v>
      </c>
      <c r="E1740" s="4" t="s">
        <v>17</v>
      </c>
      <c r="F1740" s="4" t="s">
        <v>18</v>
      </c>
      <c r="G1740" s="9">
        <v>2774.9</v>
      </c>
    </row>
    <row r="1741" spans="4:7" hidden="1" x14ac:dyDescent="0.2">
      <c r="D1741" s="5" t="s">
        <v>284</v>
      </c>
      <c r="E1741" s="4" t="s">
        <v>17</v>
      </c>
      <c r="F1741" s="4" t="s">
        <v>19</v>
      </c>
      <c r="G1741" s="9">
        <v>0</v>
      </c>
    </row>
    <row r="1742" spans="4:7" hidden="1" x14ac:dyDescent="0.2">
      <c r="D1742" s="5" t="s">
        <v>284</v>
      </c>
      <c r="E1742" s="4" t="s">
        <v>17</v>
      </c>
      <c r="F1742" s="4" t="s">
        <v>20</v>
      </c>
      <c r="G1742" s="9">
        <v>20.2</v>
      </c>
    </row>
    <row r="1743" spans="4:7" hidden="1" x14ac:dyDescent="0.2">
      <c r="D1743" s="5" t="s">
        <v>284</v>
      </c>
      <c r="E1743" s="4" t="s">
        <v>17</v>
      </c>
      <c r="F1743" s="4" t="s">
        <v>22</v>
      </c>
      <c r="G1743" s="9">
        <v>2795.1</v>
      </c>
    </row>
    <row r="1744" spans="4:7" hidden="1" x14ac:dyDescent="0.2">
      <c r="D1744" s="5" t="s">
        <v>284</v>
      </c>
      <c r="E1744" s="4" t="s">
        <v>25</v>
      </c>
      <c r="G1744" s="9">
        <v>2795.1</v>
      </c>
    </row>
    <row r="1745" spans="4:7" hidden="1" x14ac:dyDescent="0.2">
      <c r="D1745" s="5" t="s">
        <v>285</v>
      </c>
      <c r="E1745" s="4" t="s">
        <v>7</v>
      </c>
      <c r="F1745" s="4" t="s">
        <v>9</v>
      </c>
    </row>
    <row r="1746" spans="4:7" hidden="1" x14ac:dyDescent="0.2">
      <c r="D1746" s="5" t="s">
        <v>285</v>
      </c>
      <c r="E1746" s="4" t="s">
        <v>7</v>
      </c>
      <c r="F1746" s="4" t="s">
        <v>36</v>
      </c>
      <c r="G1746" s="9">
        <v>6</v>
      </c>
    </row>
    <row r="1747" spans="4:7" hidden="1" x14ac:dyDescent="0.2">
      <c r="D1747" s="5" t="s">
        <v>285</v>
      </c>
      <c r="E1747" s="4" t="s">
        <v>7</v>
      </c>
      <c r="F1747" s="4" t="s">
        <v>10</v>
      </c>
    </row>
    <row r="1748" spans="4:7" hidden="1" x14ac:dyDescent="0.2">
      <c r="D1748" s="5" t="s">
        <v>285</v>
      </c>
      <c r="E1748" s="4" t="s">
        <v>7</v>
      </c>
      <c r="F1748" s="4" t="s">
        <v>11</v>
      </c>
      <c r="G1748" s="9">
        <v>0</v>
      </c>
    </row>
    <row r="1749" spans="4:7" hidden="1" x14ac:dyDescent="0.2">
      <c r="D1749" s="5" t="s">
        <v>285</v>
      </c>
      <c r="E1749" s="4" t="s">
        <v>7</v>
      </c>
      <c r="F1749" s="4" t="s">
        <v>38</v>
      </c>
      <c r="G1749" s="9">
        <v>0</v>
      </c>
    </row>
    <row r="1750" spans="4:7" hidden="1" x14ac:dyDescent="0.2">
      <c r="D1750" s="5" t="s">
        <v>285</v>
      </c>
      <c r="E1750" s="4" t="s">
        <v>7</v>
      </c>
      <c r="F1750" s="4" t="s">
        <v>14</v>
      </c>
      <c r="G1750" s="9">
        <v>70.3</v>
      </c>
    </row>
    <row r="1751" spans="4:7" hidden="1" x14ac:dyDescent="0.2">
      <c r="D1751" s="5" t="s">
        <v>285</v>
      </c>
      <c r="E1751" s="4" t="s">
        <v>7</v>
      </c>
      <c r="F1751" s="4" t="s">
        <v>15</v>
      </c>
      <c r="G1751" s="9">
        <v>81</v>
      </c>
    </row>
    <row r="1752" spans="4:7" hidden="1" x14ac:dyDescent="0.2">
      <c r="D1752" s="5" t="s">
        <v>285</v>
      </c>
      <c r="E1752" s="4" t="s">
        <v>7</v>
      </c>
      <c r="F1752" s="4" t="s">
        <v>16</v>
      </c>
      <c r="G1752" s="9">
        <v>157.30000000000001</v>
      </c>
    </row>
    <row r="1753" spans="4:7" hidden="1" x14ac:dyDescent="0.2">
      <c r="D1753" s="5" t="s">
        <v>285</v>
      </c>
      <c r="E1753" s="4" t="s">
        <v>17</v>
      </c>
      <c r="F1753" s="4" t="s">
        <v>28</v>
      </c>
      <c r="G1753" s="9">
        <v>0</v>
      </c>
    </row>
    <row r="1754" spans="4:7" hidden="1" x14ac:dyDescent="0.2">
      <c r="D1754" s="5" t="s">
        <v>285</v>
      </c>
      <c r="E1754" s="4" t="s">
        <v>17</v>
      </c>
      <c r="F1754" s="4" t="s">
        <v>18</v>
      </c>
      <c r="G1754" s="9">
        <v>770.3</v>
      </c>
    </row>
    <row r="1755" spans="4:7" hidden="1" x14ac:dyDescent="0.2">
      <c r="D1755" s="5" t="s">
        <v>285</v>
      </c>
      <c r="E1755" s="4" t="s">
        <v>17</v>
      </c>
      <c r="F1755" s="4" t="s">
        <v>21</v>
      </c>
      <c r="G1755" s="9">
        <v>79</v>
      </c>
    </row>
    <row r="1756" spans="4:7" hidden="1" x14ac:dyDescent="0.2">
      <c r="D1756" s="5" t="s">
        <v>285</v>
      </c>
      <c r="E1756" s="4" t="s">
        <v>17</v>
      </c>
      <c r="F1756" s="4" t="s">
        <v>22</v>
      </c>
      <c r="G1756" s="9">
        <v>849.3</v>
      </c>
    </row>
    <row r="1757" spans="4:7" hidden="1" x14ac:dyDescent="0.2">
      <c r="D1757" s="5" t="s">
        <v>285</v>
      </c>
      <c r="E1757" s="4" t="s">
        <v>286</v>
      </c>
      <c r="G1757" s="9">
        <v>1006.6</v>
      </c>
    </row>
    <row r="1758" spans="4:7" hidden="1" x14ac:dyDescent="0.2">
      <c r="D1758" s="5" t="s">
        <v>287</v>
      </c>
      <c r="E1758" s="4" t="s">
        <v>2</v>
      </c>
      <c r="F1758" s="4" t="s">
        <v>3</v>
      </c>
      <c r="G1758" s="9">
        <v>313.3</v>
      </c>
    </row>
    <row r="1759" spans="4:7" x14ac:dyDescent="0.2">
      <c r="D1759" s="5" t="s">
        <v>287</v>
      </c>
      <c r="E1759" s="4" t="s">
        <v>2</v>
      </c>
      <c r="F1759" s="4" t="s">
        <v>5</v>
      </c>
      <c r="G1759" s="9">
        <v>675.8</v>
      </c>
    </row>
    <row r="1760" spans="4:7" hidden="1" x14ac:dyDescent="0.2">
      <c r="D1760" s="5" t="s">
        <v>287</v>
      </c>
      <c r="E1760" s="4" t="s">
        <v>2</v>
      </c>
      <c r="F1760" s="4" t="s">
        <v>6</v>
      </c>
      <c r="G1760" s="9">
        <v>989.1</v>
      </c>
    </row>
    <row r="1761" spans="4:7" hidden="1" x14ac:dyDescent="0.2">
      <c r="D1761" s="5" t="s">
        <v>287</v>
      </c>
      <c r="E1761" s="4" t="s">
        <v>7</v>
      </c>
      <c r="F1761" s="4" t="s">
        <v>8</v>
      </c>
    </row>
    <row r="1762" spans="4:7" hidden="1" x14ac:dyDescent="0.2">
      <c r="D1762" s="5" t="s">
        <v>287</v>
      </c>
      <c r="E1762" s="4" t="s">
        <v>7</v>
      </c>
      <c r="F1762" s="4" t="s">
        <v>9</v>
      </c>
      <c r="G1762" s="9">
        <v>0</v>
      </c>
    </row>
    <row r="1763" spans="4:7" hidden="1" x14ac:dyDescent="0.2">
      <c r="D1763" s="5" t="s">
        <v>287</v>
      </c>
      <c r="E1763" s="4" t="s">
        <v>7</v>
      </c>
      <c r="F1763" s="4" t="s">
        <v>37</v>
      </c>
      <c r="G1763" s="9">
        <v>1.3</v>
      </c>
    </row>
    <row r="1764" spans="4:7" hidden="1" x14ac:dyDescent="0.2">
      <c r="D1764" s="5" t="s">
        <v>287</v>
      </c>
      <c r="E1764" s="4" t="s">
        <v>7</v>
      </c>
      <c r="F1764" s="4" t="s">
        <v>10</v>
      </c>
      <c r="G1764" s="9">
        <v>27010.3</v>
      </c>
    </row>
    <row r="1765" spans="4:7" hidden="1" x14ac:dyDescent="0.2">
      <c r="D1765" s="5" t="s">
        <v>287</v>
      </c>
      <c r="E1765" s="4" t="s">
        <v>7</v>
      </c>
      <c r="F1765" s="4" t="s">
        <v>11</v>
      </c>
      <c r="G1765" s="9">
        <v>408.7</v>
      </c>
    </row>
    <row r="1766" spans="4:7" hidden="1" x14ac:dyDescent="0.2">
      <c r="D1766" s="5" t="s">
        <v>287</v>
      </c>
      <c r="E1766" s="4" t="s">
        <v>7</v>
      </c>
      <c r="F1766" s="4" t="s">
        <v>12</v>
      </c>
      <c r="G1766" s="9">
        <v>2.7</v>
      </c>
    </row>
    <row r="1767" spans="4:7" hidden="1" x14ac:dyDescent="0.2">
      <c r="D1767" s="5" t="s">
        <v>287</v>
      </c>
      <c r="E1767" s="4" t="s">
        <v>7</v>
      </c>
      <c r="F1767" s="4" t="s">
        <v>38</v>
      </c>
      <c r="G1767" s="9">
        <v>0</v>
      </c>
    </row>
    <row r="1768" spans="4:7" hidden="1" x14ac:dyDescent="0.2">
      <c r="D1768" s="5" t="s">
        <v>287</v>
      </c>
      <c r="E1768" s="4" t="s">
        <v>7</v>
      </c>
      <c r="F1768" s="4" t="s">
        <v>13</v>
      </c>
      <c r="G1768" s="9">
        <v>7</v>
      </c>
    </row>
    <row r="1769" spans="4:7" hidden="1" x14ac:dyDescent="0.2">
      <c r="D1769" s="5" t="s">
        <v>287</v>
      </c>
      <c r="E1769" s="4" t="s">
        <v>7</v>
      </c>
      <c r="F1769" s="4" t="s">
        <v>14</v>
      </c>
      <c r="G1769" s="9">
        <v>10761.7</v>
      </c>
    </row>
    <row r="1770" spans="4:7" hidden="1" x14ac:dyDescent="0.2">
      <c r="D1770" s="5" t="s">
        <v>287</v>
      </c>
      <c r="E1770" s="4" t="s">
        <v>7</v>
      </c>
      <c r="F1770" s="4" t="s">
        <v>39</v>
      </c>
      <c r="G1770" s="9">
        <v>731.5</v>
      </c>
    </row>
    <row r="1771" spans="4:7" hidden="1" x14ac:dyDescent="0.2">
      <c r="D1771" s="5" t="s">
        <v>287</v>
      </c>
      <c r="E1771" s="4" t="s">
        <v>7</v>
      </c>
      <c r="F1771" s="4" t="s">
        <v>15</v>
      </c>
      <c r="G1771" s="9">
        <v>18.600000000000001</v>
      </c>
    </row>
    <row r="1772" spans="4:7" hidden="1" x14ac:dyDescent="0.2">
      <c r="D1772" s="5" t="s">
        <v>287</v>
      </c>
      <c r="E1772" s="4" t="s">
        <v>7</v>
      </c>
      <c r="F1772" s="4" t="s">
        <v>16</v>
      </c>
      <c r="G1772" s="9">
        <v>38941.800000000003</v>
      </c>
    </row>
    <row r="1773" spans="4:7" hidden="1" x14ac:dyDescent="0.2">
      <c r="D1773" s="5" t="s">
        <v>287</v>
      </c>
      <c r="E1773" s="4" t="s">
        <v>17</v>
      </c>
      <c r="F1773" s="4" t="s">
        <v>28</v>
      </c>
      <c r="G1773" s="9">
        <v>0</v>
      </c>
    </row>
    <row r="1774" spans="4:7" hidden="1" x14ac:dyDescent="0.2">
      <c r="D1774" s="5" t="s">
        <v>287</v>
      </c>
      <c r="E1774" s="4" t="s">
        <v>17</v>
      </c>
      <c r="F1774" s="4" t="s">
        <v>18</v>
      </c>
      <c r="G1774" s="9">
        <v>709.2</v>
      </c>
    </row>
    <row r="1775" spans="4:7" hidden="1" x14ac:dyDescent="0.2">
      <c r="D1775" s="5" t="s">
        <v>287</v>
      </c>
      <c r="E1775" s="4" t="s">
        <v>17</v>
      </c>
      <c r="F1775" s="4" t="s">
        <v>29</v>
      </c>
      <c r="G1775" s="9">
        <v>3368.8</v>
      </c>
    </row>
    <row r="1776" spans="4:7" hidden="1" x14ac:dyDescent="0.2">
      <c r="D1776" s="5" t="s">
        <v>287</v>
      </c>
      <c r="E1776" s="4" t="s">
        <v>17</v>
      </c>
      <c r="F1776" s="4" t="s">
        <v>19</v>
      </c>
    </row>
    <row r="1777" spans="4:7" hidden="1" x14ac:dyDescent="0.2">
      <c r="D1777" s="5" t="s">
        <v>287</v>
      </c>
      <c r="E1777" s="4" t="s">
        <v>17</v>
      </c>
      <c r="F1777" s="4" t="s">
        <v>20</v>
      </c>
      <c r="G1777" s="9">
        <v>2265.5</v>
      </c>
    </row>
    <row r="1778" spans="4:7" hidden="1" x14ac:dyDescent="0.2">
      <c r="D1778" s="5" t="s">
        <v>287</v>
      </c>
      <c r="E1778" s="4" t="s">
        <v>17</v>
      </c>
      <c r="F1778" s="4" t="s">
        <v>21</v>
      </c>
      <c r="G1778" s="9">
        <v>4138.8999999999996</v>
      </c>
    </row>
    <row r="1779" spans="4:7" hidden="1" x14ac:dyDescent="0.2">
      <c r="D1779" s="5" t="s">
        <v>287</v>
      </c>
      <c r="E1779" s="4" t="s">
        <v>17</v>
      </c>
      <c r="F1779" s="4" t="s">
        <v>22</v>
      </c>
      <c r="G1779" s="9">
        <v>10482.4</v>
      </c>
    </row>
    <row r="1780" spans="4:7" hidden="1" x14ac:dyDescent="0.2">
      <c r="D1780" s="5" t="s">
        <v>287</v>
      </c>
      <c r="E1780" s="4" t="s">
        <v>288</v>
      </c>
      <c r="G1780" s="9">
        <v>50413.3</v>
      </c>
    </row>
    <row r="1781" spans="4:7" hidden="1" x14ac:dyDescent="0.2">
      <c r="D1781" s="5" t="s">
        <v>289</v>
      </c>
      <c r="E1781" s="4" t="s">
        <v>2</v>
      </c>
      <c r="F1781" s="4" t="s">
        <v>3</v>
      </c>
      <c r="G1781" s="9">
        <v>0</v>
      </c>
    </row>
    <row r="1782" spans="4:7" hidden="1" x14ac:dyDescent="0.2">
      <c r="D1782" s="5" t="s">
        <v>289</v>
      </c>
      <c r="E1782" s="4" t="s">
        <v>2</v>
      </c>
      <c r="F1782" s="4" t="s">
        <v>33</v>
      </c>
      <c r="G1782" s="9">
        <v>0</v>
      </c>
    </row>
    <row r="1783" spans="4:7" hidden="1" x14ac:dyDescent="0.2">
      <c r="D1783" s="5" t="s">
        <v>289</v>
      </c>
      <c r="E1783" s="4" t="s">
        <v>2</v>
      </c>
      <c r="F1783" s="4" t="s">
        <v>4</v>
      </c>
      <c r="G1783" s="9">
        <v>8671.7000000000007</v>
      </c>
    </row>
    <row r="1784" spans="4:7" x14ac:dyDescent="0.2">
      <c r="D1784" s="5" t="s">
        <v>289</v>
      </c>
      <c r="E1784" s="4" t="s">
        <v>2</v>
      </c>
      <c r="F1784" s="4" t="s">
        <v>5</v>
      </c>
      <c r="G1784" s="9">
        <v>4.8</v>
      </c>
    </row>
    <row r="1785" spans="4:7" hidden="1" x14ac:dyDescent="0.2">
      <c r="D1785" s="5" t="s">
        <v>289</v>
      </c>
      <c r="E1785" s="4" t="s">
        <v>2</v>
      </c>
      <c r="F1785" s="4" t="s">
        <v>6</v>
      </c>
      <c r="G1785" s="9">
        <v>8676.5</v>
      </c>
    </row>
    <row r="1786" spans="4:7" hidden="1" x14ac:dyDescent="0.2">
      <c r="D1786" s="5" t="s">
        <v>289</v>
      </c>
      <c r="E1786" s="4" t="s">
        <v>7</v>
      </c>
      <c r="F1786" s="4" t="s">
        <v>8</v>
      </c>
      <c r="G1786" s="9">
        <v>48659.1</v>
      </c>
    </row>
    <row r="1787" spans="4:7" hidden="1" x14ac:dyDescent="0.2">
      <c r="D1787" s="5" t="s">
        <v>289</v>
      </c>
      <c r="E1787" s="4" t="s">
        <v>7</v>
      </c>
      <c r="F1787" s="4" t="s">
        <v>9</v>
      </c>
      <c r="G1787" s="9">
        <v>0</v>
      </c>
    </row>
    <row r="1788" spans="4:7" hidden="1" x14ac:dyDescent="0.2">
      <c r="D1788" s="5" t="s">
        <v>289</v>
      </c>
      <c r="E1788" s="4" t="s">
        <v>7</v>
      </c>
      <c r="F1788" s="4" t="s">
        <v>36</v>
      </c>
    </row>
    <row r="1789" spans="4:7" hidden="1" x14ac:dyDescent="0.2">
      <c r="D1789" s="5" t="s">
        <v>289</v>
      </c>
      <c r="E1789" s="4" t="s">
        <v>7</v>
      </c>
      <c r="F1789" s="4" t="s">
        <v>10</v>
      </c>
      <c r="G1789" s="9">
        <v>24.3</v>
      </c>
    </row>
    <row r="1790" spans="4:7" hidden="1" x14ac:dyDescent="0.2">
      <c r="D1790" s="5" t="s">
        <v>289</v>
      </c>
      <c r="E1790" s="4" t="s">
        <v>7</v>
      </c>
      <c r="F1790" s="4" t="s">
        <v>11</v>
      </c>
      <c r="G1790" s="9">
        <v>20893.099999999999</v>
      </c>
    </row>
    <row r="1791" spans="4:7" hidden="1" x14ac:dyDescent="0.2">
      <c r="D1791" s="5" t="s">
        <v>289</v>
      </c>
      <c r="E1791" s="4" t="s">
        <v>7</v>
      </c>
      <c r="F1791" s="4" t="s">
        <v>12</v>
      </c>
      <c r="G1791" s="9">
        <v>0</v>
      </c>
    </row>
    <row r="1792" spans="4:7" hidden="1" x14ac:dyDescent="0.2">
      <c r="D1792" s="5" t="s">
        <v>289</v>
      </c>
      <c r="E1792" s="4" t="s">
        <v>7</v>
      </c>
      <c r="F1792" s="4" t="s">
        <v>38</v>
      </c>
      <c r="G1792" s="9">
        <v>0</v>
      </c>
    </row>
    <row r="1793" spans="4:7" hidden="1" x14ac:dyDescent="0.2">
      <c r="D1793" s="5" t="s">
        <v>289</v>
      </c>
      <c r="E1793" s="4" t="s">
        <v>7</v>
      </c>
      <c r="F1793" s="4" t="s">
        <v>13</v>
      </c>
      <c r="G1793" s="9">
        <v>11260.8</v>
      </c>
    </row>
    <row r="1794" spans="4:7" hidden="1" x14ac:dyDescent="0.2">
      <c r="D1794" s="5" t="s">
        <v>289</v>
      </c>
      <c r="E1794" s="4" t="s">
        <v>7</v>
      </c>
      <c r="F1794" s="4" t="s">
        <v>14</v>
      </c>
      <c r="G1794" s="9">
        <v>0</v>
      </c>
    </row>
    <row r="1795" spans="4:7" hidden="1" x14ac:dyDescent="0.2">
      <c r="D1795" s="5" t="s">
        <v>289</v>
      </c>
      <c r="E1795" s="4" t="s">
        <v>7</v>
      </c>
      <c r="F1795" s="4" t="s">
        <v>15</v>
      </c>
      <c r="G1795" s="9">
        <v>3001</v>
      </c>
    </row>
    <row r="1796" spans="4:7" hidden="1" x14ac:dyDescent="0.2">
      <c r="D1796" s="5" t="s">
        <v>289</v>
      </c>
      <c r="E1796" s="4" t="s">
        <v>7</v>
      </c>
      <c r="F1796" s="4" t="s">
        <v>16</v>
      </c>
      <c r="G1796" s="9">
        <v>83838.3</v>
      </c>
    </row>
    <row r="1797" spans="4:7" hidden="1" x14ac:dyDescent="0.2">
      <c r="D1797" s="5" t="s">
        <v>289</v>
      </c>
      <c r="E1797" s="4" t="s">
        <v>17</v>
      </c>
      <c r="F1797" s="4" t="s">
        <v>27</v>
      </c>
      <c r="G1797" s="9">
        <v>0</v>
      </c>
    </row>
    <row r="1798" spans="4:7" hidden="1" x14ac:dyDescent="0.2">
      <c r="D1798" s="5" t="s">
        <v>289</v>
      </c>
      <c r="E1798" s="4" t="s">
        <v>17</v>
      </c>
      <c r="F1798" s="4" t="s">
        <v>28</v>
      </c>
      <c r="G1798" s="9">
        <v>0</v>
      </c>
    </row>
    <row r="1799" spans="4:7" hidden="1" x14ac:dyDescent="0.2">
      <c r="D1799" s="5" t="s">
        <v>289</v>
      </c>
      <c r="E1799" s="4" t="s">
        <v>17</v>
      </c>
      <c r="F1799" s="4" t="s">
        <v>18</v>
      </c>
      <c r="G1799" s="9">
        <v>22826.5</v>
      </c>
    </row>
    <row r="1800" spans="4:7" hidden="1" x14ac:dyDescent="0.2">
      <c r="D1800" s="5" t="s">
        <v>289</v>
      </c>
      <c r="E1800" s="4" t="s">
        <v>17</v>
      </c>
      <c r="F1800" s="4" t="s">
        <v>29</v>
      </c>
      <c r="G1800" s="9">
        <v>1857.8</v>
      </c>
    </row>
    <row r="1801" spans="4:7" hidden="1" x14ac:dyDescent="0.2">
      <c r="D1801" s="5" t="s">
        <v>289</v>
      </c>
      <c r="E1801" s="4" t="s">
        <v>17</v>
      </c>
      <c r="F1801" s="4" t="s">
        <v>19</v>
      </c>
      <c r="G1801" s="9">
        <v>16330.1</v>
      </c>
    </row>
    <row r="1802" spans="4:7" hidden="1" x14ac:dyDescent="0.2">
      <c r="D1802" s="5" t="s">
        <v>289</v>
      </c>
      <c r="E1802" s="4" t="s">
        <v>17</v>
      </c>
      <c r="F1802" s="4" t="s">
        <v>20</v>
      </c>
      <c r="G1802" s="9">
        <v>3815.8</v>
      </c>
    </row>
    <row r="1803" spans="4:7" hidden="1" x14ac:dyDescent="0.2">
      <c r="D1803" s="5" t="s">
        <v>289</v>
      </c>
      <c r="E1803" s="4" t="s">
        <v>17</v>
      </c>
      <c r="F1803" s="4" t="s">
        <v>21</v>
      </c>
      <c r="G1803" s="9">
        <v>12720.8</v>
      </c>
    </row>
    <row r="1804" spans="4:7" hidden="1" x14ac:dyDescent="0.2">
      <c r="D1804" s="5" t="s">
        <v>289</v>
      </c>
      <c r="E1804" s="4" t="s">
        <v>17</v>
      </c>
      <c r="F1804" s="4" t="s">
        <v>22</v>
      </c>
      <c r="G1804" s="9">
        <v>57551</v>
      </c>
    </row>
    <row r="1805" spans="4:7" hidden="1" x14ac:dyDescent="0.2">
      <c r="D1805" s="5" t="s">
        <v>289</v>
      </c>
      <c r="E1805" s="4" t="s">
        <v>290</v>
      </c>
      <c r="G1805" s="9">
        <v>150065.79999999999</v>
      </c>
    </row>
    <row r="1806" spans="4:7" hidden="1" x14ac:dyDescent="0.2">
      <c r="D1806" s="5" t="s">
        <v>291</v>
      </c>
      <c r="E1806" s="4" t="s">
        <v>2</v>
      </c>
      <c r="F1806" s="4" t="s">
        <v>3</v>
      </c>
      <c r="G1806" s="9">
        <v>979.8</v>
      </c>
    </row>
    <row r="1807" spans="4:7" hidden="1" x14ac:dyDescent="0.2">
      <c r="D1807" s="5" t="s">
        <v>291</v>
      </c>
      <c r="E1807" s="4" t="s">
        <v>2</v>
      </c>
      <c r="F1807" s="4" t="s">
        <v>33</v>
      </c>
      <c r="G1807" s="9">
        <v>69.599999999999994</v>
      </c>
    </row>
    <row r="1808" spans="4:7" hidden="1" x14ac:dyDescent="0.2">
      <c r="D1808" s="5" t="s">
        <v>291</v>
      </c>
      <c r="E1808" s="4" t="s">
        <v>2</v>
      </c>
      <c r="F1808" s="4" t="s">
        <v>4</v>
      </c>
      <c r="G1808" s="9">
        <v>284</v>
      </c>
    </row>
    <row r="1809" spans="4:7" x14ac:dyDescent="0.2">
      <c r="D1809" s="5" t="s">
        <v>291</v>
      </c>
      <c r="E1809" s="4" t="s">
        <v>2</v>
      </c>
      <c r="F1809" s="4" t="s">
        <v>5</v>
      </c>
      <c r="G1809" s="9">
        <v>20032.2</v>
      </c>
    </row>
    <row r="1810" spans="4:7" hidden="1" x14ac:dyDescent="0.2">
      <c r="D1810" s="5" t="s">
        <v>291</v>
      </c>
      <c r="E1810" s="4" t="s">
        <v>2</v>
      </c>
      <c r="F1810" s="4" t="s">
        <v>6</v>
      </c>
      <c r="G1810" s="9">
        <v>21365.599999999999</v>
      </c>
    </row>
    <row r="1811" spans="4:7" hidden="1" x14ac:dyDescent="0.2">
      <c r="D1811" s="5" t="s">
        <v>291</v>
      </c>
      <c r="E1811" s="4" t="s">
        <v>7</v>
      </c>
      <c r="F1811" s="4" t="s">
        <v>8</v>
      </c>
      <c r="G1811" s="9">
        <v>1156.3</v>
      </c>
    </row>
    <row r="1812" spans="4:7" hidden="1" x14ac:dyDescent="0.2">
      <c r="D1812" s="5" t="s">
        <v>291</v>
      </c>
      <c r="E1812" s="4" t="s">
        <v>7</v>
      </c>
      <c r="F1812" s="4" t="s">
        <v>9</v>
      </c>
      <c r="G1812" s="9">
        <v>39189.5</v>
      </c>
    </row>
    <row r="1813" spans="4:7" hidden="1" x14ac:dyDescent="0.2">
      <c r="D1813" s="5" t="s">
        <v>291</v>
      </c>
      <c r="E1813" s="4" t="s">
        <v>7</v>
      </c>
      <c r="F1813" s="4" t="s">
        <v>36</v>
      </c>
      <c r="G1813" s="9">
        <v>20140.2</v>
      </c>
    </row>
    <row r="1814" spans="4:7" hidden="1" x14ac:dyDescent="0.2">
      <c r="D1814" s="5" t="s">
        <v>291</v>
      </c>
      <c r="E1814" s="4" t="s">
        <v>7</v>
      </c>
      <c r="F1814" s="4" t="s">
        <v>37</v>
      </c>
      <c r="G1814" s="9">
        <v>3346.2</v>
      </c>
    </row>
    <row r="1815" spans="4:7" hidden="1" x14ac:dyDescent="0.2">
      <c r="D1815" s="5" t="s">
        <v>291</v>
      </c>
      <c r="E1815" s="4" t="s">
        <v>7</v>
      </c>
      <c r="F1815" s="4" t="s">
        <v>10</v>
      </c>
      <c r="G1815" s="9">
        <v>454.3</v>
      </c>
    </row>
    <row r="1816" spans="4:7" hidden="1" x14ac:dyDescent="0.2">
      <c r="D1816" s="5" t="s">
        <v>291</v>
      </c>
      <c r="E1816" s="4" t="s">
        <v>7</v>
      </c>
      <c r="F1816" s="4" t="s">
        <v>11</v>
      </c>
      <c r="G1816" s="9">
        <v>3576.2</v>
      </c>
    </row>
    <row r="1817" spans="4:7" hidden="1" x14ac:dyDescent="0.2">
      <c r="D1817" s="5" t="s">
        <v>291</v>
      </c>
      <c r="E1817" s="4" t="s">
        <v>7</v>
      </c>
      <c r="F1817" s="4" t="s">
        <v>12</v>
      </c>
      <c r="G1817" s="9">
        <v>23111.9</v>
      </c>
    </row>
    <row r="1818" spans="4:7" hidden="1" x14ac:dyDescent="0.2">
      <c r="D1818" s="5" t="s">
        <v>291</v>
      </c>
      <c r="E1818" s="4" t="s">
        <v>7</v>
      </c>
      <c r="F1818" s="4" t="s">
        <v>38</v>
      </c>
      <c r="G1818" s="9">
        <v>0</v>
      </c>
    </row>
    <row r="1819" spans="4:7" hidden="1" x14ac:dyDescent="0.2">
      <c r="D1819" s="5" t="s">
        <v>291</v>
      </c>
      <c r="E1819" s="4" t="s">
        <v>7</v>
      </c>
      <c r="F1819" s="4" t="s">
        <v>13</v>
      </c>
      <c r="G1819" s="9">
        <v>31085.8</v>
      </c>
    </row>
    <row r="1820" spans="4:7" hidden="1" x14ac:dyDescent="0.2">
      <c r="D1820" s="5" t="s">
        <v>291</v>
      </c>
      <c r="E1820" s="4" t="s">
        <v>7</v>
      </c>
      <c r="F1820" s="4" t="s">
        <v>14</v>
      </c>
      <c r="G1820" s="9">
        <v>23538.2</v>
      </c>
    </row>
    <row r="1821" spans="4:7" hidden="1" x14ac:dyDescent="0.2">
      <c r="D1821" s="5" t="s">
        <v>291</v>
      </c>
      <c r="E1821" s="4" t="s">
        <v>7</v>
      </c>
      <c r="F1821" s="4" t="s">
        <v>39</v>
      </c>
      <c r="G1821" s="9">
        <v>5660.6</v>
      </c>
    </row>
    <row r="1822" spans="4:7" hidden="1" x14ac:dyDescent="0.2">
      <c r="D1822" s="5" t="s">
        <v>291</v>
      </c>
      <c r="E1822" s="4" t="s">
        <v>7</v>
      </c>
      <c r="F1822" s="4" t="s">
        <v>15</v>
      </c>
      <c r="G1822" s="9">
        <v>3945.8</v>
      </c>
    </row>
    <row r="1823" spans="4:7" hidden="1" x14ac:dyDescent="0.2">
      <c r="D1823" s="5" t="s">
        <v>291</v>
      </c>
      <c r="E1823" s="4" t="s">
        <v>7</v>
      </c>
      <c r="F1823" s="4" t="s">
        <v>16</v>
      </c>
      <c r="G1823" s="9">
        <v>155205</v>
      </c>
    </row>
    <row r="1824" spans="4:7" hidden="1" x14ac:dyDescent="0.2">
      <c r="D1824" s="5" t="s">
        <v>291</v>
      </c>
      <c r="E1824" s="4" t="s">
        <v>17</v>
      </c>
      <c r="F1824" s="4" t="s">
        <v>27</v>
      </c>
      <c r="G1824" s="9">
        <v>20.399999999999999</v>
      </c>
    </row>
    <row r="1825" spans="4:7" hidden="1" x14ac:dyDescent="0.2">
      <c r="D1825" s="5" t="s">
        <v>291</v>
      </c>
      <c r="E1825" s="4" t="s">
        <v>17</v>
      </c>
      <c r="F1825" s="4" t="s">
        <v>28</v>
      </c>
      <c r="G1825" s="9">
        <v>224.1</v>
      </c>
    </row>
    <row r="1826" spans="4:7" hidden="1" x14ac:dyDescent="0.2">
      <c r="D1826" s="5" t="s">
        <v>291</v>
      </c>
      <c r="E1826" s="4" t="s">
        <v>17</v>
      </c>
      <c r="F1826" s="4" t="s">
        <v>18</v>
      </c>
      <c r="G1826" s="9">
        <v>5252.1</v>
      </c>
    </row>
    <row r="1827" spans="4:7" hidden="1" x14ac:dyDescent="0.2">
      <c r="D1827" s="5" t="s">
        <v>291</v>
      </c>
      <c r="E1827" s="4" t="s">
        <v>17</v>
      </c>
      <c r="F1827" s="4" t="s">
        <v>29</v>
      </c>
      <c r="G1827" s="9">
        <v>0.7</v>
      </c>
    </row>
    <row r="1828" spans="4:7" hidden="1" x14ac:dyDescent="0.2">
      <c r="D1828" s="5" t="s">
        <v>291</v>
      </c>
      <c r="E1828" s="4" t="s">
        <v>17</v>
      </c>
      <c r="F1828" s="4" t="s">
        <v>19</v>
      </c>
      <c r="G1828" s="9">
        <v>2898.8</v>
      </c>
    </row>
    <row r="1829" spans="4:7" hidden="1" x14ac:dyDescent="0.2">
      <c r="D1829" s="5" t="s">
        <v>291</v>
      </c>
      <c r="E1829" s="4" t="s">
        <v>17</v>
      </c>
      <c r="F1829" s="4" t="s">
        <v>20</v>
      </c>
      <c r="G1829" s="9">
        <v>4841.2</v>
      </c>
    </row>
    <row r="1830" spans="4:7" hidden="1" x14ac:dyDescent="0.2">
      <c r="D1830" s="5" t="s">
        <v>291</v>
      </c>
      <c r="E1830" s="4" t="s">
        <v>17</v>
      </c>
      <c r="F1830" s="4" t="s">
        <v>21</v>
      </c>
      <c r="G1830" s="9">
        <v>306.39999999999998</v>
      </c>
    </row>
    <row r="1831" spans="4:7" hidden="1" x14ac:dyDescent="0.2">
      <c r="D1831" s="5" t="s">
        <v>291</v>
      </c>
      <c r="E1831" s="4" t="s">
        <v>17</v>
      </c>
      <c r="F1831" s="4" t="s">
        <v>22</v>
      </c>
      <c r="G1831" s="9">
        <v>13543.7</v>
      </c>
    </row>
    <row r="1832" spans="4:7" hidden="1" x14ac:dyDescent="0.2">
      <c r="D1832" s="5" t="s">
        <v>291</v>
      </c>
      <c r="E1832" s="4" t="s">
        <v>292</v>
      </c>
      <c r="G1832" s="9">
        <v>190114.3</v>
      </c>
    </row>
    <row r="1833" spans="4:7" hidden="1" x14ac:dyDescent="0.2">
      <c r="D1833" s="5" t="s">
        <v>293</v>
      </c>
      <c r="E1833" s="4" t="s">
        <v>17</v>
      </c>
      <c r="F1833" s="4" t="s">
        <v>18</v>
      </c>
    </row>
    <row r="1834" spans="4:7" hidden="1" x14ac:dyDescent="0.2">
      <c r="D1834" s="5" t="s">
        <v>293</v>
      </c>
      <c r="E1834" s="4" t="s">
        <v>17</v>
      </c>
      <c r="F1834" s="4" t="s">
        <v>21</v>
      </c>
    </row>
    <row r="1835" spans="4:7" hidden="1" x14ac:dyDescent="0.2">
      <c r="D1835" s="5" t="s">
        <v>293</v>
      </c>
      <c r="E1835" s="4" t="s">
        <v>17</v>
      </c>
      <c r="F1835" s="4" t="s">
        <v>22</v>
      </c>
    </row>
    <row r="1836" spans="4:7" hidden="1" x14ac:dyDescent="0.2">
      <c r="D1836" s="5" t="s">
        <v>293</v>
      </c>
      <c r="E1836" s="4" t="s">
        <v>294</v>
      </c>
    </row>
    <row r="1837" spans="4:7" hidden="1" x14ac:dyDescent="0.2">
      <c r="D1837" s="5" t="s">
        <v>295</v>
      </c>
      <c r="E1837" s="4" t="s">
        <v>7</v>
      </c>
      <c r="F1837" s="4" t="s">
        <v>8</v>
      </c>
    </row>
    <row r="1838" spans="4:7" hidden="1" x14ac:dyDescent="0.2">
      <c r="D1838" s="5" t="s">
        <v>295</v>
      </c>
      <c r="E1838" s="4" t="s">
        <v>7</v>
      </c>
      <c r="F1838" s="4" t="s">
        <v>16</v>
      </c>
    </row>
    <row r="1839" spans="4:7" hidden="1" x14ac:dyDescent="0.2">
      <c r="D1839" s="5" t="s">
        <v>295</v>
      </c>
      <c r="E1839" s="4" t="s">
        <v>17</v>
      </c>
      <c r="F1839" s="4" t="s">
        <v>18</v>
      </c>
    </row>
    <row r="1840" spans="4:7" hidden="1" x14ac:dyDescent="0.2">
      <c r="D1840" s="5" t="s">
        <v>295</v>
      </c>
      <c r="E1840" s="4" t="s">
        <v>17</v>
      </c>
      <c r="F1840" s="4" t="s">
        <v>29</v>
      </c>
    </row>
    <row r="1841" spans="4:7" hidden="1" x14ac:dyDescent="0.2">
      <c r="D1841" s="5" t="s">
        <v>295</v>
      </c>
      <c r="E1841" s="4" t="s">
        <v>17</v>
      </c>
      <c r="F1841" s="4" t="s">
        <v>20</v>
      </c>
      <c r="G1841" s="9">
        <v>0</v>
      </c>
    </row>
    <row r="1842" spans="4:7" hidden="1" x14ac:dyDescent="0.2">
      <c r="D1842" s="5" t="s">
        <v>295</v>
      </c>
      <c r="E1842" s="4" t="s">
        <v>17</v>
      </c>
      <c r="F1842" s="4" t="s">
        <v>22</v>
      </c>
      <c r="G1842" s="9">
        <v>0</v>
      </c>
    </row>
    <row r="1843" spans="4:7" hidden="1" x14ac:dyDescent="0.2">
      <c r="D1843" s="5" t="s">
        <v>295</v>
      </c>
      <c r="E1843" s="4" t="s">
        <v>296</v>
      </c>
      <c r="G1843" s="9">
        <v>0</v>
      </c>
    </row>
    <row r="1844" spans="4:7" hidden="1" x14ac:dyDescent="0.2">
      <c r="D1844" s="5" t="s">
        <v>297</v>
      </c>
      <c r="E1844" s="4" t="s">
        <v>2</v>
      </c>
      <c r="F1844" s="4" t="s">
        <v>3</v>
      </c>
      <c r="G1844" s="9">
        <v>0</v>
      </c>
    </row>
    <row r="1845" spans="4:7" hidden="1" x14ac:dyDescent="0.2">
      <c r="D1845" s="5" t="s">
        <v>297</v>
      </c>
      <c r="E1845" s="4" t="s">
        <v>2</v>
      </c>
      <c r="F1845" s="4" t="s">
        <v>4</v>
      </c>
      <c r="G1845" s="9">
        <v>912.2</v>
      </c>
    </row>
    <row r="1846" spans="4:7" x14ac:dyDescent="0.2">
      <c r="D1846" s="5" t="s">
        <v>297</v>
      </c>
      <c r="E1846" s="4" t="s">
        <v>2</v>
      </c>
      <c r="F1846" s="4" t="s">
        <v>5</v>
      </c>
      <c r="G1846" s="9">
        <v>47491.9</v>
      </c>
    </row>
    <row r="1847" spans="4:7" hidden="1" x14ac:dyDescent="0.2">
      <c r="D1847" s="5" t="s">
        <v>297</v>
      </c>
      <c r="E1847" s="4" t="s">
        <v>2</v>
      </c>
      <c r="F1847" s="4" t="s">
        <v>6</v>
      </c>
      <c r="G1847" s="9">
        <v>48404.1</v>
      </c>
    </row>
    <row r="1848" spans="4:7" hidden="1" x14ac:dyDescent="0.2">
      <c r="D1848" s="5" t="s">
        <v>297</v>
      </c>
      <c r="E1848" s="4" t="s">
        <v>7</v>
      </c>
      <c r="F1848" s="4" t="s">
        <v>8</v>
      </c>
      <c r="G1848" s="9">
        <v>32854</v>
      </c>
    </row>
    <row r="1849" spans="4:7" hidden="1" x14ac:dyDescent="0.2">
      <c r="D1849" s="5" t="s">
        <v>297</v>
      </c>
      <c r="E1849" s="4" t="s">
        <v>7</v>
      </c>
      <c r="F1849" s="4" t="s">
        <v>9</v>
      </c>
      <c r="G1849" s="9">
        <v>438</v>
      </c>
    </row>
    <row r="1850" spans="4:7" hidden="1" x14ac:dyDescent="0.2">
      <c r="D1850" s="5" t="s">
        <v>297</v>
      </c>
      <c r="E1850" s="4" t="s">
        <v>7</v>
      </c>
      <c r="F1850" s="4" t="s">
        <v>37</v>
      </c>
    </row>
    <row r="1851" spans="4:7" hidden="1" x14ac:dyDescent="0.2">
      <c r="D1851" s="5" t="s">
        <v>297</v>
      </c>
      <c r="E1851" s="4" t="s">
        <v>7</v>
      </c>
      <c r="F1851" s="4" t="s">
        <v>10</v>
      </c>
      <c r="G1851" s="9">
        <v>534.9</v>
      </c>
    </row>
    <row r="1852" spans="4:7" hidden="1" x14ac:dyDescent="0.2">
      <c r="D1852" s="5" t="s">
        <v>297</v>
      </c>
      <c r="E1852" s="4" t="s">
        <v>7</v>
      </c>
      <c r="F1852" s="4" t="s">
        <v>11</v>
      </c>
      <c r="G1852" s="9">
        <v>42943.5</v>
      </c>
    </row>
    <row r="1853" spans="4:7" hidden="1" x14ac:dyDescent="0.2">
      <c r="D1853" s="5" t="s">
        <v>297</v>
      </c>
      <c r="E1853" s="4" t="s">
        <v>7</v>
      </c>
      <c r="F1853" s="4" t="s">
        <v>12</v>
      </c>
      <c r="G1853" s="9">
        <v>9741.9</v>
      </c>
    </row>
    <row r="1854" spans="4:7" hidden="1" x14ac:dyDescent="0.2">
      <c r="D1854" s="5" t="s">
        <v>297</v>
      </c>
      <c r="E1854" s="4" t="s">
        <v>7</v>
      </c>
      <c r="F1854" s="4" t="s">
        <v>38</v>
      </c>
      <c r="G1854" s="9">
        <v>14760.7</v>
      </c>
    </row>
    <row r="1855" spans="4:7" hidden="1" x14ac:dyDescent="0.2">
      <c r="D1855" s="5" t="s">
        <v>297</v>
      </c>
      <c r="E1855" s="4" t="s">
        <v>7</v>
      </c>
      <c r="F1855" s="4" t="s">
        <v>13</v>
      </c>
      <c r="G1855" s="9">
        <v>4567.3999999999996</v>
      </c>
    </row>
    <row r="1856" spans="4:7" hidden="1" x14ac:dyDescent="0.2">
      <c r="D1856" s="5" t="s">
        <v>297</v>
      </c>
      <c r="E1856" s="4" t="s">
        <v>7</v>
      </c>
      <c r="F1856" s="4" t="s">
        <v>14</v>
      </c>
      <c r="G1856" s="9">
        <v>7165</v>
      </c>
    </row>
    <row r="1857" spans="4:7" hidden="1" x14ac:dyDescent="0.2">
      <c r="D1857" s="5" t="s">
        <v>297</v>
      </c>
      <c r="E1857" s="4" t="s">
        <v>7</v>
      </c>
      <c r="F1857" s="4" t="s">
        <v>39</v>
      </c>
      <c r="G1857" s="9">
        <v>2141.6999999999998</v>
      </c>
    </row>
    <row r="1858" spans="4:7" hidden="1" x14ac:dyDescent="0.2">
      <c r="D1858" s="5" t="s">
        <v>297</v>
      </c>
      <c r="E1858" s="4" t="s">
        <v>7</v>
      </c>
      <c r="F1858" s="4" t="s">
        <v>15</v>
      </c>
      <c r="G1858" s="9">
        <v>8952.5</v>
      </c>
    </row>
    <row r="1859" spans="4:7" hidden="1" x14ac:dyDescent="0.2">
      <c r="D1859" s="5" t="s">
        <v>297</v>
      </c>
      <c r="E1859" s="4" t="s">
        <v>7</v>
      </c>
      <c r="F1859" s="4" t="s">
        <v>16</v>
      </c>
      <c r="G1859" s="9">
        <v>124099.6</v>
      </c>
    </row>
    <row r="1860" spans="4:7" hidden="1" x14ac:dyDescent="0.2">
      <c r="D1860" s="5" t="s">
        <v>297</v>
      </c>
      <c r="E1860" s="4" t="s">
        <v>17</v>
      </c>
      <c r="F1860" s="4" t="s">
        <v>27</v>
      </c>
      <c r="G1860" s="9">
        <v>2274.4</v>
      </c>
    </row>
    <row r="1861" spans="4:7" hidden="1" x14ac:dyDescent="0.2">
      <c r="D1861" s="5" t="s">
        <v>297</v>
      </c>
      <c r="E1861" s="4" t="s">
        <v>17</v>
      </c>
      <c r="F1861" s="4" t="s">
        <v>28</v>
      </c>
      <c r="G1861" s="9">
        <v>0</v>
      </c>
    </row>
    <row r="1862" spans="4:7" hidden="1" x14ac:dyDescent="0.2">
      <c r="D1862" s="5" t="s">
        <v>297</v>
      </c>
      <c r="E1862" s="4" t="s">
        <v>17</v>
      </c>
      <c r="F1862" s="4" t="s">
        <v>18</v>
      </c>
      <c r="G1862" s="9">
        <v>3116.3</v>
      </c>
    </row>
    <row r="1863" spans="4:7" hidden="1" x14ac:dyDescent="0.2">
      <c r="D1863" s="5" t="s">
        <v>297</v>
      </c>
      <c r="E1863" s="4" t="s">
        <v>17</v>
      </c>
      <c r="F1863" s="4" t="s">
        <v>29</v>
      </c>
      <c r="G1863" s="9">
        <v>33.799999999999997</v>
      </c>
    </row>
    <row r="1864" spans="4:7" hidden="1" x14ac:dyDescent="0.2">
      <c r="D1864" s="5" t="s">
        <v>297</v>
      </c>
      <c r="E1864" s="4" t="s">
        <v>17</v>
      </c>
      <c r="F1864" s="4" t="s">
        <v>19</v>
      </c>
      <c r="G1864" s="9">
        <v>179.1</v>
      </c>
    </row>
    <row r="1865" spans="4:7" hidden="1" x14ac:dyDescent="0.2">
      <c r="D1865" s="5" t="s">
        <v>297</v>
      </c>
      <c r="E1865" s="4" t="s">
        <v>17</v>
      </c>
      <c r="F1865" s="4" t="s">
        <v>20</v>
      </c>
      <c r="G1865" s="9">
        <v>871.3</v>
      </c>
    </row>
    <row r="1866" spans="4:7" hidden="1" x14ac:dyDescent="0.2">
      <c r="D1866" s="5" t="s">
        <v>297</v>
      </c>
      <c r="E1866" s="4" t="s">
        <v>17</v>
      </c>
      <c r="F1866" s="4" t="s">
        <v>21</v>
      </c>
      <c r="G1866" s="9">
        <v>6879.3</v>
      </c>
    </row>
    <row r="1867" spans="4:7" hidden="1" x14ac:dyDescent="0.2">
      <c r="D1867" s="5" t="s">
        <v>297</v>
      </c>
      <c r="E1867" s="4" t="s">
        <v>17</v>
      </c>
      <c r="F1867" s="4" t="s">
        <v>22</v>
      </c>
      <c r="G1867" s="9">
        <v>13354.2</v>
      </c>
    </row>
    <row r="1868" spans="4:7" hidden="1" x14ac:dyDescent="0.2">
      <c r="D1868" s="5" t="s">
        <v>297</v>
      </c>
      <c r="E1868" s="4" t="s">
        <v>298</v>
      </c>
      <c r="G1868" s="9">
        <v>185857.9</v>
      </c>
    </row>
    <row r="1869" spans="4:7" hidden="1" x14ac:dyDescent="0.2">
      <c r="D1869" s="5" t="s">
        <v>299</v>
      </c>
      <c r="E1869" s="4" t="s">
        <v>17</v>
      </c>
      <c r="F1869" s="4" t="s">
        <v>28</v>
      </c>
    </row>
    <row r="1870" spans="4:7" hidden="1" x14ac:dyDescent="0.2">
      <c r="D1870" s="5" t="s">
        <v>299</v>
      </c>
      <c r="E1870" s="4" t="s">
        <v>17</v>
      </c>
      <c r="F1870" s="4" t="s">
        <v>18</v>
      </c>
      <c r="G1870" s="9">
        <v>9.4</v>
      </c>
    </row>
    <row r="1871" spans="4:7" hidden="1" x14ac:dyDescent="0.2">
      <c r="D1871" s="5" t="s">
        <v>299</v>
      </c>
      <c r="E1871" s="4" t="s">
        <v>17</v>
      </c>
      <c r="F1871" s="4" t="s">
        <v>29</v>
      </c>
    </row>
    <row r="1872" spans="4:7" hidden="1" x14ac:dyDescent="0.2">
      <c r="D1872" s="5" t="s">
        <v>299</v>
      </c>
      <c r="E1872" s="4" t="s">
        <v>17</v>
      </c>
      <c r="F1872" s="4" t="s">
        <v>21</v>
      </c>
      <c r="G1872" s="9">
        <v>0</v>
      </c>
    </row>
    <row r="1873" spans="4:7" hidden="1" x14ac:dyDescent="0.2">
      <c r="D1873" s="5" t="s">
        <v>299</v>
      </c>
      <c r="E1873" s="4" t="s">
        <v>17</v>
      </c>
      <c r="F1873" s="4" t="s">
        <v>22</v>
      </c>
      <c r="G1873" s="9">
        <v>9.4</v>
      </c>
    </row>
    <row r="1874" spans="4:7" hidden="1" x14ac:dyDescent="0.2">
      <c r="D1874" s="5" t="s">
        <v>299</v>
      </c>
      <c r="E1874" s="4" t="s">
        <v>25</v>
      </c>
      <c r="G1874" s="9">
        <v>9.4</v>
      </c>
    </row>
    <row r="1875" spans="4:7" hidden="1" x14ac:dyDescent="0.2">
      <c r="D1875" s="5" t="s">
        <v>300</v>
      </c>
      <c r="E1875" s="4" t="s">
        <v>17</v>
      </c>
      <c r="F1875" s="4" t="s">
        <v>18</v>
      </c>
    </row>
    <row r="1876" spans="4:7" hidden="1" x14ac:dyDescent="0.2">
      <c r="D1876" s="5" t="s">
        <v>300</v>
      </c>
      <c r="E1876" s="4" t="s">
        <v>17</v>
      </c>
      <c r="F1876" s="4" t="s">
        <v>20</v>
      </c>
    </row>
    <row r="1877" spans="4:7" hidden="1" x14ac:dyDescent="0.2">
      <c r="D1877" s="5" t="s">
        <v>300</v>
      </c>
      <c r="E1877" s="4" t="s">
        <v>17</v>
      </c>
      <c r="F1877" s="4" t="s">
        <v>21</v>
      </c>
    </row>
    <row r="1878" spans="4:7" hidden="1" x14ac:dyDescent="0.2">
      <c r="D1878" s="5" t="s">
        <v>300</v>
      </c>
      <c r="E1878" s="4" t="s">
        <v>17</v>
      </c>
      <c r="F1878" s="4" t="s">
        <v>22</v>
      </c>
    </row>
    <row r="1879" spans="4:7" hidden="1" x14ac:dyDescent="0.2">
      <c r="D1879" s="5" t="s">
        <v>300</v>
      </c>
      <c r="E1879" s="4" t="s">
        <v>25</v>
      </c>
    </row>
    <row r="1880" spans="4:7" hidden="1" x14ac:dyDescent="0.2">
      <c r="D1880" s="5" t="s">
        <v>301</v>
      </c>
      <c r="E1880" s="4" t="s">
        <v>7</v>
      </c>
      <c r="F1880" s="4" t="s">
        <v>8</v>
      </c>
    </row>
    <row r="1881" spans="4:7" hidden="1" x14ac:dyDescent="0.2">
      <c r="D1881" s="5" t="s">
        <v>301</v>
      </c>
      <c r="E1881" s="4" t="s">
        <v>7</v>
      </c>
      <c r="F1881" s="4" t="s">
        <v>16</v>
      </c>
    </row>
    <row r="1882" spans="4:7" hidden="1" x14ac:dyDescent="0.2">
      <c r="D1882" s="5" t="s">
        <v>301</v>
      </c>
      <c r="E1882" s="4" t="s">
        <v>17</v>
      </c>
      <c r="F1882" s="4" t="s">
        <v>18</v>
      </c>
      <c r="G1882" s="9">
        <v>0</v>
      </c>
    </row>
    <row r="1883" spans="4:7" hidden="1" x14ac:dyDescent="0.2">
      <c r="D1883" s="5" t="s">
        <v>301</v>
      </c>
      <c r="E1883" s="4" t="s">
        <v>17</v>
      </c>
      <c r="F1883" s="4" t="s">
        <v>29</v>
      </c>
      <c r="G1883" s="9">
        <v>49.4</v>
      </c>
    </row>
    <row r="1884" spans="4:7" hidden="1" x14ac:dyDescent="0.2">
      <c r="D1884" s="5" t="s">
        <v>301</v>
      </c>
      <c r="E1884" s="4" t="s">
        <v>17</v>
      </c>
      <c r="F1884" s="4" t="s">
        <v>20</v>
      </c>
    </row>
    <row r="1885" spans="4:7" hidden="1" x14ac:dyDescent="0.2">
      <c r="D1885" s="5" t="s">
        <v>301</v>
      </c>
      <c r="E1885" s="4" t="s">
        <v>17</v>
      </c>
      <c r="F1885" s="4" t="s">
        <v>21</v>
      </c>
      <c r="G1885" s="9">
        <v>298.39999999999998</v>
      </c>
    </row>
    <row r="1886" spans="4:7" hidden="1" x14ac:dyDescent="0.2">
      <c r="D1886" s="5" t="s">
        <v>301</v>
      </c>
      <c r="E1886" s="4" t="s">
        <v>17</v>
      </c>
      <c r="F1886" s="4" t="s">
        <v>22</v>
      </c>
      <c r="G1886" s="9">
        <v>347.8</v>
      </c>
    </row>
    <row r="1887" spans="4:7" hidden="1" x14ac:dyDescent="0.2">
      <c r="D1887" s="5" t="s">
        <v>301</v>
      </c>
      <c r="E1887" s="4" t="s">
        <v>25</v>
      </c>
      <c r="G1887" s="9">
        <v>347.8</v>
      </c>
    </row>
    <row r="1888" spans="4:7" hidden="1" x14ac:dyDescent="0.2">
      <c r="D1888" s="5" t="s">
        <v>302</v>
      </c>
      <c r="E1888" s="4" t="s">
        <v>2</v>
      </c>
      <c r="F1888" s="4" t="s">
        <v>3</v>
      </c>
      <c r="G1888" s="9">
        <v>0</v>
      </c>
    </row>
    <row r="1889" spans="4:7" hidden="1" x14ac:dyDescent="0.2">
      <c r="D1889" s="5" t="s">
        <v>302</v>
      </c>
      <c r="E1889" s="4" t="s">
        <v>2</v>
      </c>
      <c r="F1889" s="4" t="s">
        <v>33</v>
      </c>
      <c r="G1889" s="9">
        <v>0</v>
      </c>
    </row>
    <row r="1890" spans="4:7" x14ac:dyDescent="0.2">
      <c r="D1890" s="5" t="s">
        <v>302</v>
      </c>
      <c r="E1890" s="4" t="s">
        <v>2</v>
      </c>
      <c r="F1890" s="4" t="s">
        <v>5</v>
      </c>
    </row>
    <row r="1891" spans="4:7" hidden="1" x14ac:dyDescent="0.2">
      <c r="D1891" s="5" t="s">
        <v>302</v>
      </c>
      <c r="E1891" s="4" t="s">
        <v>2</v>
      </c>
      <c r="F1891" s="4" t="s">
        <v>6</v>
      </c>
      <c r="G1891" s="9">
        <v>0</v>
      </c>
    </row>
    <row r="1892" spans="4:7" hidden="1" x14ac:dyDescent="0.2">
      <c r="D1892" s="5" t="s">
        <v>302</v>
      </c>
      <c r="E1892" s="4" t="s">
        <v>7</v>
      </c>
      <c r="F1892" s="4" t="s">
        <v>8</v>
      </c>
      <c r="G1892" s="9">
        <v>2402.4</v>
      </c>
    </row>
    <row r="1893" spans="4:7" hidden="1" x14ac:dyDescent="0.2">
      <c r="D1893" s="5" t="s">
        <v>302</v>
      </c>
      <c r="E1893" s="4" t="s">
        <v>7</v>
      </c>
      <c r="F1893" s="4" t="s">
        <v>9</v>
      </c>
      <c r="G1893" s="9">
        <v>236.5</v>
      </c>
    </row>
    <row r="1894" spans="4:7" hidden="1" x14ac:dyDescent="0.2">
      <c r="D1894" s="5" t="s">
        <v>302</v>
      </c>
      <c r="E1894" s="4" t="s">
        <v>7</v>
      </c>
      <c r="F1894" s="4" t="s">
        <v>37</v>
      </c>
      <c r="G1894" s="9">
        <v>22.3</v>
      </c>
    </row>
    <row r="1895" spans="4:7" hidden="1" x14ac:dyDescent="0.2">
      <c r="D1895" s="5" t="s">
        <v>302</v>
      </c>
      <c r="E1895" s="4" t="s">
        <v>7</v>
      </c>
      <c r="F1895" s="4" t="s">
        <v>10</v>
      </c>
      <c r="G1895" s="9">
        <v>1</v>
      </c>
    </row>
    <row r="1896" spans="4:7" hidden="1" x14ac:dyDescent="0.2">
      <c r="D1896" s="5" t="s">
        <v>302</v>
      </c>
      <c r="E1896" s="4" t="s">
        <v>7</v>
      </c>
      <c r="F1896" s="4" t="s">
        <v>11</v>
      </c>
      <c r="G1896" s="9">
        <v>139.9</v>
      </c>
    </row>
    <row r="1897" spans="4:7" hidden="1" x14ac:dyDescent="0.2">
      <c r="D1897" s="5" t="s">
        <v>302</v>
      </c>
      <c r="E1897" s="4" t="s">
        <v>7</v>
      </c>
      <c r="F1897" s="4" t="s">
        <v>13</v>
      </c>
      <c r="G1897" s="9">
        <v>0</v>
      </c>
    </row>
    <row r="1898" spans="4:7" hidden="1" x14ac:dyDescent="0.2">
      <c r="D1898" s="5" t="s">
        <v>302</v>
      </c>
      <c r="E1898" s="4" t="s">
        <v>7</v>
      </c>
      <c r="F1898" s="4" t="s">
        <v>14</v>
      </c>
      <c r="G1898" s="9">
        <v>0</v>
      </c>
    </row>
    <row r="1899" spans="4:7" hidden="1" x14ac:dyDescent="0.2">
      <c r="D1899" s="5" t="s">
        <v>302</v>
      </c>
      <c r="E1899" s="4" t="s">
        <v>7</v>
      </c>
      <c r="F1899" s="4" t="s">
        <v>15</v>
      </c>
      <c r="G1899" s="9">
        <v>564.6</v>
      </c>
    </row>
    <row r="1900" spans="4:7" hidden="1" x14ac:dyDescent="0.2">
      <c r="D1900" s="5" t="s">
        <v>302</v>
      </c>
      <c r="E1900" s="4" t="s">
        <v>7</v>
      </c>
      <c r="F1900" s="4" t="s">
        <v>16</v>
      </c>
      <c r="G1900" s="9">
        <v>3366.7</v>
      </c>
    </row>
    <row r="1901" spans="4:7" hidden="1" x14ac:dyDescent="0.2">
      <c r="D1901" s="5" t="s">
        <v>302</v>
      </c>
      <c r="E1901" s="4" t="s">
        <v>17</v>
      </c>
      <c r="F1901" s="4" t="s">
        <v>27</v>
      </c>
      <c r="G1901" s="9">
        <v>412.2</v>
      </c>
    </row>
    <row r="1902" spans="4:7" hidden="1" x14ac:dyDescent="0.2">
      <c r="D1902" s="5" t="s">
        <v>302</v>
      </c>
      <c r="E1902" s="4" t="s">
        <v>17</v>
      </c>
      <c r="F1902" s="4" t="s">
        <v>18</v>
      </c>
      <c r="G1902" s="9">
        <v>1286.5999999999999</v>
      </c>
    </row>
    <row r="1903" spans="4:7" hidden="1" x14ac:dyDescent="0.2">
      <c r="D1903" s="5" t="s">
        <v>302</v>
      </c>
      <c r="E1903" s="4" t="s">
        <v>17</v>
      </c>
      <c r="F1903" s="4" t="s">
        <v>29</v>
      </c>
      <c r="G1903" s="9">
        <v>1383.3</v>
      </c>
    </row>
    <row r="1904" spans="4:7" hidden="1" x14ac:dyDescent="0.2">
      <c r="D1904" s="5" t="s">
        <v>302</v>
      </c>
      <c r="E1904" s="4" t="s">
        <v>17</v>
      </c>
      <c r="F1904" s="4" t="s">
        <v>19</v>
      </c>
      <c r="G1904" s="9">
        <v>67.599999999999994</v>
      </c>
    </row>
    <row r="1905" spans="4:7" hidden="1" x14ac:dyDescent="0.2">
      <c r="D1905" s="5" t="s">
        <v>302</v>
      </c>
      <c r="E1905" s="4" t="s">
        <v>17</v>
      </c>
      <c r="F1905" s="4" t="s">
        <v>20</v>
      </c>
      <c r="G1905" s="9">
        <v>4026.9</v>
      </c>
    </row>
    <row r="1906" spans="4:7" hidden="1" x14ac:dyDescent="0.2">
      <c r="D1906" s="5" t="s">
        <v>302</v>
      </c>
      <c r="E1906" s="4" t="s">
        <v>17</v>
      </c>
      <c r="F1906" s="4" t="s">
        <v>21</v>
      </c>
      <c r="G1906" s="9">
        <v>1274.4000000000001</v>
      </c>
    </row>
    <row r="1907" spans="4:7" hidden="1" x14ac:dyDescent="0.2">
      <c r="D1907" s="5" t="s">
        <v>302</v>
      </c>
      <c r="E1907" s="4" t="s">
        <v>17</v>
      </c>
      <c r="F1907" s="4" t="s">
        <v>22</v>
      </c>
      <c r="G1907" s="9">
        <v>8451</v>
      </c>
    </row>
    <row r="1908" spans="4:7" hidden="1" x14ac:dyDescent="0.2">
      <c r="D1908" s="5" t="s">
        <v>302</v>
      </c>
      <c r="E1908" s="4" t="s">
        <v>303</v>
      </c>
      <c r="G1908" s="9">
        <v>11817.7</v>
      </c>
    </row>
    <row r="1909" spans="4:7" hidden="1" x14ac:dyDescent="0.2">
      <c r="D1909" s="5" t="s">
        <v>304</v>
      </c>
      <c r="E1909" s="4" t="s">
        <v>2</v>
      </c>
      <c r="F1909" s="4" t="s">
        <v>3</v>
      </c>
      <c r="G1909" s="9">
        <v>4.8</v>
      </c>
    </row>
    <row r="1910" spans="4:7" hidden="1" x14ac:dyDescent="0.2">
      <c r="D1910" s="5" t="s">
        <v>304</v>
      </c>
      <c r="E1910" s="4" t="s">
        <v>2</v>
      </c>
      <c r="F1910" s="4" t="s">
        <v>6</v>
      </c>
      <c r="G1910" s="9">
        <v>4.8</v>
      </c>
    </row>
    <row r="1911" spans="4:7" hidden="1" x14ac:dyDescent="0.2">
      <c r="D1911" s="5" t="s">
        <v>304</v>
      </c>
      <c r="E1911" s="4" t="s">
        <v>17</v>
      </c>
      <c r="F1911" s="4" t="s">
        <v>18</v>
      </c>
      <c r="G1911" s="9">
        <v>8.8000000000000007</v>
      </c>
    </row>
    <row r="1912" spans="4:7" hidden="1" x14ac:dyDescent="0.2">
      <c r="D1912" s="5" t="s">
        <v>304</v>
      </c>
      <c r="E1912" s="4" t="s">
        <v>17</v>
      </c>
      <c r="F1912" s="4" t="s">
        <v>20</v>
      </c>
    </row>
    <row r="1913" spans="4:7" hidden="1" x14ac:dyDescent="0.2">
      <c r="D1913" s="5" t="s">
        <v>304</v>
      </c>
      <c r="E1913" s="4" t="s">
        <v>17</v>
      </c>
      <c r="F1913" s="4" t="s">
        <v>21</v>
      </c>
      <c r="G1913" s="9">
        <v>0.7</v>
      </c>
    </row>
    <row r="1914" spans="4:7" hidden="1" x14ac:dyDescent="0.2">
      <c r="D1914" s="5" t="s">
        <v>304</v>
      </c>
      <c r="E1914" s="4" t="s">
        <v>17</v>
      </c>
      <c r="F1914" s="4" t="s">
        <v>22</v>
      </c>
      <c r="G1914" s="9">
        <v>9.5</v>
      </c>
    </row>
    <row r="1915" spans="4:7" hidden="1" x14ac:dyDescent="0.2">
      <c r="D1915" s="5" t="s">
        <v>304</v>
      </c>
      <c r="E1915" s="4" t="s">
        <v>25</v>
      </c>
      <c r="G1915" s="9">
        <v>14.3</v>
      </c>
    </row>
    <row r="1916" spans="4:7" hidden="1" x14ac:dyDescent="0.2">
      <c r="D1916" s="5" t="s">
        <v>305</v>
      </c>
      <c r="E1916" s="4" t="s">
        <v>7</v>
      </c>
      <c r="F1916" s="4" t="s">
        <v>8</v>
      </c>
      <c r="G1916" s="9">
        <v>49.7</v>
      </c>
    </row>
    <row r="1917" spans="4:7" hidden="1" x14ac:dyDescent="0.2">
      <c r="D1917" s="5" t="s">
        <v>305</v>
      </c>
      <c r="E1917" s="4" t="s">
        <v>7</v>
      </c>
      <c r="F1917" s="4" t="s">
        <v>9</v>
      </c>
    </row>
    <row r="1918" spans="4:7" hidden="1" x14ac:dyDescent="0.2">
      <c r="D1918" s="5" t="s">
        <v>305</v>
      </c>
      <c r="E1918" s="4" t="s">
        <v>7</v>
      </c>
      <c r="F1918" s="4" t="s">
        <v>10</v>
      </c>
      <c r="G1918" s="9">
        <v>0</v>
      </c>
    </row>
    <row r="1919" spans="4:7" hidden="1" x14ac:dyDescent="0.2">
      <c r="D1919" s="5" t="s">
        <v>305</v>
      </c>
      <c r="E1919" s="4" t="s">
        <v>7</v>
      </c>
      <c r="F1919" s="4" t="s">
        <v>11</v>
      </c>
      <c r="G1919" s="9">
        <v>0</v>
      </c>
    </row>
    <row r="1920" spans="4:7" hidden="1" x14ac:dyDescent="0.2">
      <c r="D1920" s="5" t="s">
        <v>305</v>
      </c>
      <c r="E1920" s="4" t="s">
        <v>7</v>
      </c>
      <c r="F1920" s="4" t="s">
        <v>38</v>
      </c>
      <c r="G1920" s="9">
        <v>797.7</v>
      </c>
    </row>
    <row r="1921" spans="4:7" hidden="1" x14ac:dyDescent="0.2">
      <c r="D1921" s="5" t="s">
        <v>305</v>
      </c>
      <c r="E1921" s="4" t="s">
        <v>7</v>
      </c>
      <c r="F1921" s="4" t="s">
        <v>13</v>
      </c>
      <c r="G1921" s="9">
        <v>80.3</v>
      </c>
    </row>
    <row r="1922" spans="4:7" hidden="1" x14ac:dyDescent="0.2">
      <c r="D1922" s="5" t="s">
        <v>305</v>
      </c>
      <c r="E1922" s="4" t="s">
        <v>7</v>
      </c>
      <c r="F1922" s="4" t="s">
        <v>15</v>
      </c>
      <c r="G1922" s="9">
        <v>251.6</v>
      </c>
    </row>
    <row r="1923" spans="4:7" hidden="1" x14ac:dyDescent="0.2">
      <c r="D1923" s="5" t="s">
        <v>305</v>
      </c>
      <c r="E1923" s="4" t="s">
        <v>7</v>
      </c>
      <c r="F1923" s="4" t="s">
        <v>16</v>
      </c>
      <c r="G1923" s="9">
        <v>1179.3</v>
      </c>
    </row>
    <row r="1924" spans="4:7" hidden="1" x14ac:dyDescent="0.2">
      <c r="D1924" s="5" t="s">
        <v>305</v>
      </c>
      <c r="E1924" s="4" t="s">
        <v>17</v>
      </c>
      <c r="F1924" s="4" t="s">
        <v>28</v>
      </c>
      <c r="G1924" s="9">
        <v>0</v>
      </c>
    </row>
    <row r="1925" spans="4:7" hidden="1" x14ac:dyDescent="0.2">
      <c r="D1925" s="5" t="s">
        <v>305</v>
      </c>
      <c r="E1925" s="4" t="s">
        <v>17</v>
      </c>
      <c r="F1925" s="4" t="s">
        <v>18</v>
      </c>
      <c r="G1925" s="9">
        <v>296.3</v>
      </c>
    </row>
    <row r="1926" spans="4:7" hidden="1" x14ac:dyDescent="0.2">
      <c r="D1926" s="5" t="s">
        <v>305</v>
      </c>
      <c r="E1926" s="4" t="s">
        <v>17</v>
      </c>
      <c r="F1926" s="4" t="s">
        <v>29</v>
      </c>
      <c r="G1926" s="9">
        <v>883.6</v>
      </c>
    </row>
    <row r="1927" spans="4:7" hidden="1" x14ac:dyDescent="0.2">
      <c r="D1927" s="5" t="s">
        <v>305</v>
      </c>
      <c r="E1927" s="4" t="s">
        <v>17</v>
      </c>
      <c r="F1927" s="4" t="s">
        <v>19</v>
      </c>
      <c r="G1927" s="9">
        <v>0</v>
      </c>
    </row>
    <row r="1928" spans="4:7" hidden="1" x14ac:dyDescent="0.2">
      <c r="D1928" s="5" t="s">
        <v>305</v>
      </c>
      <c r="E1928" s="4" t="s">
        <v>17</v>
      </c>
      <c r="F1928" s="4" t="s">
        <v>20</v>
      </c>
      <c r="G1928" s="9">
        <v>5189.6000000000004</v>
      </c>
    </row>
    <row r="1929" spans="4:7" hidden="1" x14ac:dyDescent="0.2">
      <c r="D1929" s="5" t="s">
        <v>305</v>
      </c>
      <c r="E1929" s="4" t="s">
        <v>17</v>
      </c>
      <c r="F1929" s="4" t="s">
        <v>21</v>
      </c>
      <c r="G1929" s="9">
        <v>1450.4</v>
      </c>
    </row>
    <row r="1930" spans="4:7" hidden="1" x14ac:dyDescent="0.2">
      <c r="D1930" s="5" t="s">
        <v>305</v>
      </c>
      <c r="E1930" s="4" t="s">
        <v>17</v>
      </c>
      <c r="F1930" s="4" t="s">
        <v>22</v>
      </c>
      <c r="G1930" s="9">
        <v>7819.9</v>
      </c>
    </row>
    <row r="1931" spans="4:7" hidden="1" x14ac:dyDescent="0.2">
      <c r="D1931" s="5" t="s">
        <v>305</v>
      </c>
      <c r="E1931" s="4" t="s">
        <v>306</v>
      </c>
      <c r="G1931" s="9">
        <v>8999.2000000000007</v>
      </c>
    </row>
    <row r="1932" spans="4:7" hidden="1" x14ac:dyDescent="0.2">
      <c r="D1932" s="5" t="s">
        <v>307</v>
      </c>
      <c r="E1932" s="4" t="s">
        <v>2</v>
      </c>
      <c r="F1932" s="4" t="s">
        <v>3</v>
      </c>
      <c r="G1932" s="9">
        <v>5227.3999999999996</v>
      </c>
    </row>
    <row r="1933" spans="4:7" hidden="1" x14ac:dyDescent="0.2">
      <c r="D1933" s="5" t="s">
        <v>307</v>
      </c>
      <c r="E1933" s="4" t="s">
        <v>2</v>
      </c>
      <c r="F1933" s="4" t="s">
        <v>33</v>
      </c>
      <c r="G1933" s="9">
        <v>0</v>
      </c>
    </row>
    <row r="1934" spans="4:7" x14ac:dyDescent="0.2">
      <c r="D1934" s="5" t="s">
        <v>307</v>
      </c>
      <c r="E1934" s="4" t="s">
        <v>2</v>
      </c>
      <c r="F1934" s="4" t="s">
        <v>5</v>
      </c>
      <c r="G1934" s="9">
        <v>1329.6</v>
      </c>
    </row>
    <row r="1935" spans="4:7" hidden="1" x14ac:dyDescent="0.2">
      <c r="D1935" s="5" t="s">
        <v>307</v>
      </c>
      <c r="E1935" s="4" t="s">
        <v>2</v>
      </c>
      <c r="F1935" s="4" t="s">
        <v>6</v>
      </c>
      <c r="G1935" s="9">
        <v>6557</v>
      </c>
    </row>
    <row r="1936" spans="4:7" hidden="1" x14ac:dyDescent="0.2">
      <c r="D1936" s="5" t="s">
        <v>307</v>
      </c>
      <c r="E1936" s="4" t="s">
        <v>7</v>
      </c>
      <c r="F1936" s="4" t="s">
        <v>8</v>
      </c>
      <c r="G1936" s="9">
        <v>553.29999999999995</v>
      </c>
    </row>
    <row r="1937" spans="4:7" hidden="1" x14ac:dyDescent="0.2">
      <c r="D1937" s="5" t="s">
        <v>307</v>
      </c>
      <c r="E1937" s="4" t="s">
        <v>7</v>
      </c>
      <c r="F1937" s="4" t="s">
        <v>9</v>
      </c>
    </row>
    <row r="1938" spans="4:7" hidden="1" x14ac:dyDescent="0.2">
      <c r="D1938" s="5" t="s">
        <v>307</v>
      </c>
      <c r="E1938" s="4" t="s">
        <v>7</v>
      </c>
      <c r="F1938" s="4" t="s">
        <v>37</v>
      </c>
      <c r="G1938" s="9">
        <v>0</v>
      </c>
    </row>
    <row r="1939" spans="4:7" hidden="1" x14ac:dyDescent="0.2">
      <c r="D1939" s="5" t="s">
        <v>307</v>
      </c>
      <c r="E1939" s="4" t="s">
        <v>7</v>
      </c>
      <c r="F1939" s="4" t="s">
        <v>11</v>
      </c>
      <c r="G1939" s="9">
        <v>1361.3</v>
      </c>
    </row>
    <row r="1940" spans="4:7" hidden="1" x14ac:dyDescent="0.2">
      <c r="D1940" s="5" t="s">
        <v>307</v>
      </c>
      <c r="E1940" s="4" t="s">
        <v>7</v>
      </c>
      <c r="F1940" s="4" t="s">
        <v>12</v>
      </c>
      <c r="G1940" s="9">
        <v>666</v>
      </c>
    </row>
    <row r="1941" spans="4:7" hidden="1" x14ac:dyDescent="0.2">
      <c r="D1941" s="5" t="s">
        <v>307</v>
      </c>
      <c r="E1941" s="4" t="s">
        <v>7</v>
      </c>
      <c r="F1941" s="4" t="s">
        <v>38</v>
      </c>
      <c r="G1941" s="9">
        <v>0</v>
      </c>
    </row>
    <row r="1942" spans="4:7" hidden="1" x14ac:dyDescent="0.2">
      <c r="D1942" s="5" t="s">
        <v>307</v>
      </c>
      <c r="E1942" s="4" t="s">
        <v>7</v>
      </c>
      <c r="F1942" s="4" t="s">
        <v>13</v>
      </c>
      <c r="G1942" s="9">
        <v>0</v>
      </c>
    </row>
    <row r="1943" spans="4:7" hidden="1" x14ac:dyDescent="0.2">
      <c r="D1943" s="5" t="s">
        <v>307</v>
      </c>
      <c r="E1943" s="4" t="s">
        <v>7</v>
      </c>
      <c r="F1943" s="4" t="s">
        <v>14</v>
      </c>
      <c r="G1943" s="9">
        <v>0.8</v>
      </c>
    </row>
    <row r="1944" spans="4:7" hidden="1" x14ac:dyDescent="0.2">
      <c r="D1944" s="5" t="s">
        <v>307</v>
      </c>
      <c r="E1944" s="4" t="s">
        <v>7</v>
      </c>
      <c r="F1944" s="4" t="s">
        <v>16</v>
      </c>
      <c r="G1944" s="9">
        <v>2581.4</v>
      </c>
    </row>
    <row r="1945" spans="4:7" hidden="1" x14ac:dyDescent="0.2">
      <c r="D1945" s="5" t="s">
        <v>307</v>
      </c>
      <c r="E1945" s="4" t="s">
        <v>17</v>
      </c>
      <c r="F1945" s="4" t="s">
        <v>27</v>
      </c>
      <c r="G1945" s="9">
        <v>43614.8</v>
      </c>
    </row>
    <row r="1946" spans="4:7" hidden="1" x14ac:dyDescent="0.2">
      <c r="D1946" s="5" t="s">
        <v>307</v>
      </c>
      <c r="E1946" s="4" t="s">
        <v>17</v>
      </c>
      <c r="F1946" s="4" t="s">
        <v>28</v>
      </c>
      <c r="G1946" s="9">
        <v>476.7</v>
      </c>
    </row>
    <row r="1947" spans="4:7" hidden="1" x14ac:dyDescent="0.2">
      <c r="D1947" s="5" t="s">
        <v>307</v>
      </c>
      <c r="E1947" s="4" t="s">
        <v>17</v>
      </c>
      <c r="F1947" s="4" t="s">
        <v>18</v>
      </c>
      <c r="G1947" s="9">
        <v>5177.1000000000004</v>
      </c>
    </row>
    <row r="1948" spans="4:7" hidden="1" x14ac:dyDescent="0.2">
      <c r="D1948" s="5" t="s">
        <v>307</v>
      </c>
      <c r="E1948" s="4" t="s">
        <v>17</v>
      </c>
      <c r="F1948" s="4" t="s">
        <v>29</v>
      </c>
      <c r="G1948" s="9">
        <v>2212.9</v>
      </c>
    </row>
    <row r="1949" spans="4:7" hidden="1" x14ac:dyDescent="0.2">
      <c r="D1949" s="5" t="s">
        <v>307</v>
      </c>
      <c r="E1949" s="4" t="s">
        <v>17</v>
      </c>
      <c r="F1949" s="4" t="s">
        <v>19</v>
      </c>
      <c r="G1949" s="9">
        <v>365.6</v>
      </c>
    </row>
    <row r="1950" spans="4:7" hidden="1" x14ac:dyDescent="0.2">
      <c r="D1950" s="5" t="s">
        <v>307</v>
      </c>
      <c r="E1950" s="4" t="s">
        <v>17</v>
      </c>
      <c r="F1950" s="4" t="s">
        <v>20</v>
      </c>
      <c r="G1950" s="9">
        <v>1383</v>
      </c>
    </row>
    <row r="1951" spans="4:7" hidden="1" x14ac:dyDescent="0.2">
      <c r="D1951" s="5" t="s">
        <v>307</v>
      </c>
      <c r="E1951" s="4" t="s">
        <v>17</v>
      </c>
      <c r="F1951" s="4" t="s">
        <v>21</v>
      </c>
      <c r="G1951" s="9">
        <v>6489.6</v>
      </c>
    </row>
    <row r="1952" spans="4:7" hidden="1" x14ac:dyDescent="0.2">
      <c r="D1952" s="5" t="s">
        <v>307</v>
      </c>
      <c r="E1952" s="4" t="s">
        <v>17</v>
      </c>
      <c r="F1952" s="4" t="s">
        <v>22</v>
      </c>
      <c r="G1952" s="9">
        <v>59719.7</v>
      </c>
    </row>
    <row r="1953" spans="4:7" hidden="1" x14ac:dyDescent="0.2">
      <c r="D1953" s="5" t="s">
        <v>307</v>
      </c>
      <c r="E1953" s="4" t="s">
        <v>308</v>
      </c>
      <c r="G1953" s="9">
        <v>68858.100000000006</v>
      </c>
    </row>
    <row r="1954" spans="4:7" hidden="1" x14ac:dyDescent="0.2">
      <c r="D1954" s="5" t="s">
        <v>309</v>
      </c>
      <c r="E1954" s="4" t="s">
        <v>17</v>
      </c>
      <c r="F1954" s="4" t="s">
        <v>29</v>
      </c>
      <c r="G1954" s="9">
        <v>0</v>
      </c>
    </row>
    <row r="1955" spans="4:7" hidden="1" x14ac:dyDescent="0.2">
      <c r="D1955" s="5" t="s">
        <v>309</v>
      </c>
      <c r="E1955" s="4" t="s">
        <v>17</v>
      </c>
      <c r="F1955" s="4" t="s">
        <v>20</v>
      </c>
      <c r="G1955" s="9">
        <v>1</v>
      </c>
    </row>
    <row r="1956" spans="4:7" hidden="1" x14ac:dyDescent="0.2">
      <c r="D1956" s="5" t="s">
        <v>309</v>
      </c>
      <c r="E1956" s="4" t="s">
        <v>17</v>
      </c>
      <c r="F1956" s="4" t="s">
        <v>21</v>
      </c>
      <c r="G1956" s="9">
        <v>5.0999999999999996</v>
      </c>
    </row>
    <row r="1957" spans="4:7" hidden="1" x14ac:dyDescent="0.2">
      <c r="D1957" s="5" t="s">
        <v>309</v>
      </c>
      <c r="E1957" s="4" t="s">
        <v>17</v>
      </c>
      <c r="F1957" s="4" t="s">
        <v>22</v>
      </c>
      <c r="G1957" s="9">
        <v>6.1</v>
      </c>
    </row>
    <row r="1958" spans="4:7" hidden="1" x14ac:dyDescent="0.2">
      <c r="D1958" s="5" t="s">
        <v>309</v>
      </c>
      <c r="E1958" s="4" t="s">
        <v>25</v>
      </c>
      <c r="G1958" s="9">
        <v>6.1</v>
      </c>
    </row>
    <row r="1959" spans="4:7" hidden="1" x14ac:dyDescent="0.2">
      <c r="D1959" s="5" t="s">
        <v>310</v>
      </c>
      <c r="E1959" s="4" t="s">
        <v>7</v>
      </c>
      <c r="F1959" s="4" t="s">
        <v>8</v>
      </c>
    </row>
    <row r="1960" spans="4:7" hidden="1" x14ac:dyDescent="0.2">
      <c r="D1960" s="5" t="s">
        <v>310</v>
      </c>
      <c r="E1960" s="4" t="s">
        <v>7</v>
      </c>
      <c r="F1960" s="4" t="s">
        <v>16</v>
      </c>
    </row>
    <row r="1961" spans="4:7" hidden="1" x14ac:dyDescent="0.2">
      <c r="D1961" s="5" t="s">
        <v>310</v>
      </c>
      <c r="E1961" s="4" t="s">
        <v>17</v>
      </c>
      <c r="F1961" s="4" t="s">
        <v>28</v>
      </c>
    </row>
    <row r="1962" spans="4:7" hidden="1" x14ac:dyDescent="0.2">
      <c r="D1962" s="5" t="s">
        <v>310</v>
      </c>
      <c r="E1962" s="4" t="s">
        <v>17</v>
      </c>
      <c r="F1962" s="4" t="s">
        <v>18</v>
      </c>
      <c r="G1962" s="9">
        <v>10.8</v>
      </c>
    </row>
    <row r="1963" spans="4:7" hidden="1" x14ac:dyDescent="0.2">
      <c r="D1963" s="5" t="s">
        <v>310</v>
      </c>
      <c r="E1963" s="4" t="s">
        <v>17</v>
      </c>
      <c r="F1963" s="4" t="s">
        <v>29</v>
      </c>
      <c r="G1963" s="9">
        <v>0</v>
      </c>
    </row>
    <row r="1964" spans="4:7" hidden="1" x14ac:dyDescent="0.2">
      <c r="D1964" s="5" t="s">
        <v>310</v>
      </c>
      <c r="E1964" s="4" t="s">
        <v>17</v>
      </c>
      <c r="F1964" s="4" t="s">
        <v>20</v>
      </c>
      <c r="G1964" s="9">
        <v>250.6</v>
      </c>
    </row>
    <row r="1965" spans="4:7" hidden="1" x14ac:dyDescent="0.2">
      <c r="D1965" s="5" t="s">
        <v>310</v>
      </c>
      <c r="E1965" s="4" t="s">
        <v>17</v>
      </c>
      <c r="F1965" s="4" t="s">
        <v>21</v>
      </c>
      <c r="G1965" s="9">
        <v>146.19999999999999</v>
      </c>
    </row>
    <row r="1966" spans="4:7" hidden="1" x14ac:dyDescent="0.2">
      <c r="D1966" s="5" t="s">
        <v>310</v>
      </c>
      <c r="E1966" s="4" t="s">
        <v>17</v>
      </c>
      <c r="F1966" s="4" t="s">
        <v>22</v>
      </c>
      <c r="G1966" s="9">
        <v>407.6</v>
      </c>
    </row>
    <row r="1967" spans="4:7" hidden="1" x14ac:dyDescent="0.2">
      <c r="D1967" s="5" t="s">
        <v>310</v>
      </c>
      <c r="E1967" s="4" t="s">
        <v>25</v>
      </c>
      <c r="G1967" s="9">
        <v>407.6</v>
      </c>
    </row>
    <row r="1968" spans="4:7" hidden="1" x14ac:dyDescent="0.2">
      <c r="D1968" s="5" t="s">
        <v>311</v>
      </c>
      <c r="E1968" s="4" t="s">
        <v>7</v>
      </c>
      <c r="F1968" s="4" t="s">
        <v>15</v>
      </c>
    </row>
    <row r="1969" spans="4:7" hidden="1" x14ac:dyDescent="0.2">
      <c r="D1969" s="5" t="s">
        <v>311</v>
      </c>
      <c r="E1969" s="4" t="s">
        <v>7</v>
      </c>
      <c r="F1969" s="4" t="s">
        <v>16</v>
      </c>
    </row>
    <row r="1970" spans="4:7" hidden="1" x14ac:dyDescent="0.2">
      <c r="D1970" s="5" t="s">
        <v>311</v>
      </c>
      <c r="E1970" s="4" t="s">
        <v>17</v>
      </c>
      <c r="F1970" s="4" t="s">
        <v>18</v>
      </c>
      <c r="G1970" s="9">
        <v>0</v>
      </c>
    </row>
    <row r="1971" spans="4:7" hidden="1" x14ac:dyDescent="0.2">
      <c r="D1971" s="5" t="s">
        <v>311</v>
      </c>
      <c r="E1971" s="4" t="s">
        <v>17</v>
      </c>
      <c r="F1971" s="4" t="s">
        <v>29</v>
      </c>
      <c r="G1971" s="9">
        <v>0</v>
      </c>
    </row>
    <row r="1972" spans="4:7" hidden="1" x14ac:dyDescent="0.2">
      <c r="D1972" s="5" t="s">
        <v>311</v>
      </c>
      <c r="E1972" s="4" t="s">
        <v>17</v>
      </c>
      <c r="F1972" s="4" t="s">
        <v>20</v>
      </c>
      <c r="G1972" s="9">
        <v>3.8</v>
      </c>
    </row>
    <row r="1973" spans="4:7" hidden="1" x14ac:dyDescent="0.2">
      <c r="D1973" s="5" t="s">
        <v>311</v>
      </c>
      <c r="E1973" s="4" t="s">
        <v>17</v>
      </c>
      <c r="F1973" s="4" t="s">
        <v>21</v>
      </c>
      <c r="G1973" s="9">
        <v>0</v>
      </c>
    </row>
    <row r="1974" spans="4:7" hidden="1" x14ac:dyDescent="0.2">
      <c r="D1974" s="5" t="s">
        <v>311</v>
      </c>
      <c r="E1974" s="4" t="s">
        <v>17</v>
      </c>
      <c r="F1974" s="4" t="s">
        <v>22</v>
      </c>
      <c r="G1974" s="9">
        <v>3.8</v>
      </c>
    </row>
    <row r="1975" spans="4:7" hidden="1" x14ac:dyDescent="0.2">
      <c r="D1975" s="5" t="s">
        <v>311</v>
      </c>
      <c r="E1975" s="4" t="s">
        <v>312</v>
      </c>
      <c r="G1975" s="9">
        <v>3.8</v>
      </c>
    </row>
    <row r="1976" spans="4:7" hidden="1" x14ac:dyDescent="0.2">
      <c r="D1976" s="5" t="s">
        <v>313</v>
      </c>
      <c r="E1976" s="4" t="s">
        <v>17</v>
      </c>
      <c r="F1976" s="4" t="s">
        <v>29</v>
      </c>
      <c r="G1976" s="9">
        <v>247.4</v>
      </c>
    </row>
    <row r="1977" spans="4:7" hidden="1" x14ac:dyDescent="0.2">
      <c r="D1977" s="5" t="s">
        <v>313</v>
      </c>
      <c r="E1977" s="4" t="s">
        <v>17</v>
      </c>
      <c r="F1977" s="4" t="s">
        <v>20</v>
      </c>
    </row>
    <row r="1978" spans="4:7" hidden="1" x14ac:dyDescent="0.2">
      <c r="D1978" s="5" t="s">
        <v>313</v>
      </c>
      <c r="E1978" s="4" t="s">
        <v>17</v>
      </c>
      <c r="F1978" s="4" t="s">
        <v>21</v>
      </c>
      <c r="G1978" s="9">
        <v>0</v>
      </c>
    </row>
    <row r="1979" spans="4:7" hidden="1" x14ac:dyDescent="0.2">
      <c r="D1979" s="5" t="s">
        <v>313</v>
      </c>
      <c r="E1979" s="4" t="s">
        <v>17</v>
      </c>
      <c r="F1979" s="4" t="s">
        <v>22</v>
      </c>
      <c r="G1979" s="9">
        <v>247.4</v>
      </c>
    </row>
    <row r="1980" spans="4:7" hidden="1" x14ac:dyDescent="0.2">
      <c r="D1980" s="5" t="s">
        <v>313</v>
      </c>
      <c r="E1980" s="4" t="s">
        <v>25</v>
      </c>
      <c r="G1980" s="9">
        <v>247.4</v>
      </c>
    </row>
    <row r="1981" spans="4:7" hidden="1" x14ac:dyDescent="0.2">
      <c r="D1981" s="5" t="s">
        <v>314</v>
      </c>
      <c r="E1981" s="4" t="s">
        <v>2</v>
      </c>
      <c r="F1981" s="4" t="s">
        <v>3</v>
      </c>
      <c r="G1981" s="9">
        <v>0</v>
      </c>
    </row>
    <row r="1982" spans="4:7" hidden="1" x14ac:dyDescent="0.2">
      <c r="D1982" s="5" t="s">
        <v>314</v>
      </c>
      <c r="E1982" s="4" t="s">
        <v>2</v>
      </c>
      <c r="F1982" s="4" t="s">
        <v>4</v>
      </c>
    </row>
    <row r="1983" spans="4:7" hidden="1" x14ac:dyDescent="0.2">
      <c r="D1983" s="5" t="s">
        <v>314</v>
      </c>
      <c r="E1983" s="4" t="s">
        <v>2</v>
      </c>
      <c r="F1983" s="4" t="s">
        <v>6</v>
      </c>
      <c r="G1983" s="9">
        <v>0</v>
      </c>
    </row>
    <row r="1984" spans="4:7" hidden="1" x14ac:dyDescent="0.2">
      <c r="D1984" s="5" t="s">
        <v>314</v>
      </c>
      <c r="E1984" s="4" t="s">
        <v>7</v>
      </c>
      <c r="F1984" s="4" t="s">
        <v>10</v>
      </c>
    </row>
    <row r="1985" spans="4:7" hidden="1" x14ac:dyDescent="0.2">
      <c r="D1985" s="5" t="s">
        <v>314</v>
      </c>
      <c r="E1985" s="4" t="s">
        <v>7</v>
      </c>
      <c r="F1985" s="4" t="s">
        <v>13</v>
      </c>
      <c r="G1985" s="9">
        <v>0</v>
      </c>
    </row>
    <row r="1986" spans="4:7" hidden="1" x14ac:dyDescent="0.2">
      <c r="D1986" s="5" t="s">
        <v>314</v>
      </c>
      <c r="E1986" s="4" t="s">
        <v>7</v>
      </c>
      <c r="F1986" s="4" t="s">
        <v>16</v>
      </c>
      <c r="G1986" s="9">
        <v>0</v>
      </c>
    </row>
    <row r="1987" spans="4:7" hidden="1" x14ac:dyDescent="0.2">
      <c r="D1987" s="5" t="s">
        <v>314</v>
      </c>
      <c r="E1987" s="4" t="s">
        <v>17</v>
      </c>
      <c r="F1987" s="4" t="s">
        <v>18</v>
      </c>
      <c r="G1987" s="9">
        <v>1258.0999999999999</v>
      </c>
    </row>
    <row r="1988" spans="4:7" hidden="1" x14ac:dyDescent="0.2">
      <c r="D1988" s="5" t="s">
        <v>314</v>
      </c>
      <c r="E1988" s="4" t="s">
        <v>17</v>
      </c>
      <c r="F1988" s="4" t="s">
        <v>29</v>
      </c>
      <c r="G1988" s="9">
        <v>753.8</v>
      </c>
    </row>
    <row r="1989" spans="4:7" hidden="1" x14ac:dyDescent="0.2">
      <c r="D1989" s="5" t="s">
        <v>314</v>
      </c>
      <c r="E1989" s="4" t="s">
        <v>17</v>
      </c>
      <c r="F1989" s="4" t="s">
        <v>19</v>
      </c>
      <c r="G1989" s="9">
        <v>0</v>
      </c>
    </row>
    <row r="1990" spans="4:7" hidden="1" x14ac:dyDescent="0.2">
      <c r="D1990" s="5" t="s">
        <v>314</v>
      </c>
      <c r="E1990" s="4" t="s">
        <v>17</v>
      </c>
      <c r="F1990" s="4" t="s">
        <v>20</v>
      </c>
      <c r="G1990" s="9">
        <v>0</v>
      </c>
    </row>
    <row r="1991" spans="4:7" hidden="1" x14ac:dyDescent="0.2">
      <c r="D1991" s="5" t="s">
        <v>314</v>
      </c>
      <c r="E1991" s="4" t="s">
        <v>17</v>
      </c>
      <c r="F1991" s="4" t="s">
        <v>21</v>
      </c>
      <c r="G1991" s="9">
        <v>87</v>
      </c>
    </row>
    <row r="1992" spans="4:7" hidden="1" x14ac:dyDescent="0.2">
      <c r="D1992" s="5" t="s">
        <v>314</v>
      </c>
      <c r="E1992" s="4" t="s">
        <v>17</v>
      </c>
      <c r="F1992" s="4" t="s">
        <v>22</v>
      </c>
      <c r="G1992" s="9">
        <v>2098.9</v>
      </c>
    </row>
    <row r="1993" spans="4:7" hidden="1" x14ac:dyDescent="0.2">
      <c r="D1993" s="5" t="s">
        <v>314</v>
      </c>
      <c r="E1993" s="4" t="s">
        <v>315</v>
      </c>
      <c r="G1993" s="9">
        <v>2098.9</v>
      </c>
    </row>
    <row r="1994" spans="4:7" hidden="1" x14ac:dyDescent="0.2">
      <c r="D1994" s="5" t="s">
        <v>316</v>
      </c>
      <c r="E1994" s="4" t="s">
        <v>2</v>
      </c>
      <c r="F1994" s="4" t="s">
        <v>3</v>
      </c>
      <c r="G1994" s="9">
        <v>27</v>
      </c>
    </row>
    <row r="1995" spans="4:7" hidden="1" x14ac:dyDescent="0.2">
      <c r="D1995" s="5" t="s">
        <v>316</v>
      </c>
      <c r="E1995" s="4" t="s">
        <v>2</v>
      </c>
      <c r="F1995" s="4" t="s">
        <v>33</v>
      </c>
      <c r="G1995" s="9">
        <v>0</v>
      </c>
    </row>
    <row r="1996" spans="4:7" hidden="1" x14ac:dyDescent="0.2">
      <c r="D1996" s="5" t="s">
        <v>316</v>
      </c>
      <c r="E1996" s="4" t="s">
        <v>2</v>
      </c>
      <c r="F1996" s="4" t="s">
        <v>4</v>
      </c>
      <c r="G1996" s="9">
        <v>0</v>
      </c>
    </row>
    <row r="1997" spans="4:7" hidden="1" x14ac:dyDescent="0.2">
      <c r="D1997" s="5" t="s">
        <v>316</v>
      </c>
      <c r="E1997" s="4" t="s">
        <v>2</v>
      </c>
      <c r="F1997" s="4" t="s">
        <v>6</v>
      </c>
      <c r="G1997" s="9">
        <v>27</v>
      </c>
    </row>
    <row r="1998" spans="4:7" hidden="1" x14ac:dyDescent="0.2">
      <c r="D1998" s="5" t="s">
        <v>316</v>
      </c>
      <c r="E1998" s="4" t="s">
        <v>7</v>
      </c>
      <c r="F1998" s="4" t="s">
        <v>8</v>
      </c>
      <c r="G1998" s="9">
        <v>0</v>
      </c>
    </row>
    <row r="1999" spans="4:7" hidden="1" x14ac:dyDescent="0.2">
      <c r="D1999" s="5" t="s">
        <v>316</v>
      </c>
      <c r="E1999" s="4" t="s">
        <v>7</v>
      </c>
      <c r="F1999" s="4" t="s">
        <v>9</v>
      </c>
      <c r="G1999" s="9">
        <v>0</v>
      </c>
    </row>
    <row r="2000" spans="4:7" hidden="1" x14ac:dyDescent="0.2">
      <c r="D2000" s="5" t="s">
        <v>316</v>
      </c>
      <c r="E2000" s="4" t="s">
        <v>7</v>
      </c>
      <c r="F2000" s="4" t="s">
        <v>36</v>
      </c>
      <c r="G2000" s="9">
        <v>0</v>
      </c>
    </row>
    <row r="2001" spans="4:7" hidden="1" x14ac:dyDescent="0.2">
      <c r="D2001" s="5" t="s">
        <v>316</v>
      </c>
      <c r="E2001" s="4" t="s">
        <v>7</v>
      </c>
      <c r="F2001" s="4" t="s">
        <v>37</v>
      </c>
      <c r="G2001" s="9">
        <v>0</v>
      </c>
    </row>
    <row r="2002" spans="4:7" hidden="1" x14ac:dyDescent="0.2">
      <c r="D2002" s="5" t="s">
        <v>316</v>
      </c>
      <c r="E2002" s="4" t="s">
        <v>7</v>
      </c>
      <c r="F2002" s="4" t="s">
        <v>10</v>
      </c>
      <c r="G2002" s="9">
        <v>11.5</v>
      </c>
    </row>
    <row r="2003" spans="4:7" hidden="1" x14ac:dyDescent="0.2">
      <c r="D2003" s="5" t="s">
        <v>316</v>
      </c>
      <c r="E2003" s="4" t="s">
        <v>7</v>
      </c>
      <c r="F2003" s="4" t="s">
        <v>11</v>
      </c>
      <c r="G2003" s="9">
        <v>1224.9000000000001</v>
      </c>
    </row>
    <row r="2004" spans="4:7" hidden="1" x14ac:dyDescent="0.2">
      <c r="D2004" s="5" t="s">
        <v>316</v>
      </c>
      <c r="E2004" s="4" t="s">
        <v>7</v>
      </c>
      <c r="F2004" s="4" t="s">
        <v>12</v>
      </c>
      <c r="G2004" s="9">
        <v>0</v>
      </c>
    </row>
    <row r="2005" spans="4:7" hidden="1" x14ac:dyDescent="0.2">
      <c r="D2005" s="5" t="s">
        <v>316</v>
      </c>
      <c r="E2005" s="4" t="s">
        <v>7</v>
      </c>
      <c r="F2005" s="4" t="s">
        <v>38</v>
      </c>
      <c r="G2005" s="9">
        <v>0</v>
      </c>
    </row>
    <row r="2006" spans="4:7" hidden="1" x14ac:dyDescent="0.2">
      <c r="D2006" s="5" t="s">
        <v>316</v>
      </c>
      <c r="E2006" s="4" t="s">
        <v>7</v>
      </c>
      <c r="F2006" s="4" t="s">
        <v>14</v>
      </c>
      <c r="G2006" s="9">
        <v>0</v>
      </c>
    </row>
    <row r="2007" spans="4:7" hidden="1" x14ac:dyDescent="0.2">
      <c r="D2007" s="5" t="s">
        <v>316</v>
      </c>
      <c r="E2007" s="4" t="s">
        <v>7</v>
      </c>
      <c r="F2007" s="4" t="s">
        <v>15</v>
      </c>
      <c r="G2007" s="9">
        <v>0</v>
      </c>
    </row>
    <row r="2008" spans="4:7" hidden="1" x14ac:dyDescent="0.2">
      <c r="D2008" s="5" t="s">
        <v>316</v>
      </c>
      <c r="E2008" s="4" t="s">
        <v>7</v>
      </c>
      <c r="F2008" s="4" t="s">
        <v>16</v>
      </c>
      <c r="G2008" s="9">
        <v>1236.4000000000001</v>
      </c>
    </row>
    <row r="2009" spans="4:7" hidden="1" x14ac:dyDescent="0.2">
      <c r="D2009" s="5" t="s">
        <v>316</v>
      </c>
      <c r="E2009" s="4" t="s">
        <v>17</v>
      </c>
      <c r="F2009" s="4" t="s">
        <v>27</v>
      </c>
    </row>
    <row r="2010" spans="4:7" hidden="1" x14ac:dyDescent="0.2">
      <c r="D2010" s="5" t="s">
        <v>316</v>
      </c>
      <c r="E2010" s="4" t="s">
        <v>17</v>
      </c>
      <c r="F2010" s="4" t="s">
        <v>28</v>
      </c>
      <c r="G2010" s="9">
        <v>0</v>
      </c>
    </row>
    <row r="2011" spans="4:7" hidden="1" x14ac:dyDescent="0.2">
      <c r="D2011" s="5" t="s">
        <v>316</v>
      </c>
      <c r="E2011" s="4" t="s">
        <v>17</v>
      </c>
      <c r="F2011" s="4" t="s">
        <v>18</v>
      </c>
      <c r="G2011" s="9">
        <v>8133.4</v>
      </c>
    </row>
    <row r="2012" spans="4:7" hidden="1" x14ac:dyDescent="0.2">
      <c r="D2012" s="5" t="s">
        <v>316</v>
      </c>
      <c r="E2012" s="4" t="s">
        <v>17</v>
      </c>
      <c r="F2012" s="4" t="s">
        <v>29</v>
      </c>
      <c r="G2012" s="9">
        <v>5421.8</v>
      </c>
    </row>
    <row r="2013" spans="4:7" hidden="1" x14ac:dyDescent="0.2">
      <c r="D2013" s="5" t="s">
        <v>316</v>
      </c>
      <c r="E2013" s="4" t="s">
        <v>17</v>
      </c>
      <c r="F2013" s="4" t="s">
        <v>19</v>
      </c>
      <c r="G2013" s="9">
        <v>107.3</v>
      </c>
    </row>
    <row r="2014" spans="4:7" hidden="1" x14ac:dyDescent="0.2">
      <c r="D2014" s="5" t="s">
        <v>316</v>
      </c>
      <c r="E2014" s="4" t="s">
        <v>17</v>
      </c>
      <c r="F2014" s="4" t="s">
        <v>20</v>
      </c>
      <c r="G2014" s="9">
        <v>1523.7</v>
      </c>
    </row>
    <row r="2015" spans="4:7" hidden="1" x14ac:dyDescent="0.2">
      <c r="D2015" s="5" t="s">
        <v>316</v>
      </c>
      <c r="E2015" s="4" t="s">
        <v>17</v>
      </c>
      <c r="F2015" s="4" t="s">
        <v>21</v>
      </c>
      <c r="G2015" s="9">
        <v>688.1</v>
      </c>
    </row>
    <row r="2016" spans="4:7" hidden="1" x14ac:dyDescent="0.2">
      <c r="D2016" s="5" t="s">
        <v>316</v>
      </c>
      <c r="E2016" s="4" t="s">
        <v>17</v>
      </c>
      <c r="F2016" s="4" t="s">
        <v>22</v>
      </c>
      <c r="G2016" s="9">
        <v>15874.3</v>
      </c>
    </row>
    <row r="2017" spans="4:7" hidden="1" x14ac:dyDescent="0.2">
      <c r="D2017" s="5" t="s">
        <v>316</v>
      </c>
      <c r="E2017" s="4" t="s">
        <v>317</v>
      </c>
      <c r="G2017" s="9">
        <v>17137.7</v>
      </c>
    </row>
    <row r="2018" spans="4:7" hidden="1" x14ac:dyDescent="0.2">
      <c r="D2018" s="5" t="s">
        <v>318</v>
      </c>
      <c r="E2018" s="4" t="s">
        <v>2</v>
      </c>
      <c r="F2018" s="4" t="s">
        <v>3</v>
      </c>
    </row>
    <row r="2019" spans="4:7" hidden="1" x14ac:dyDescent="0.2">
      <c r="D2019" s="5" t="s">
        <v>318</v>
      </c>
      <c r="E2019" s="4" t="s">
        <v>2</v>
      </c>
      <c r="F2019" s="4" t="s">
        <v>33</v>
      </c>
      <c r="G2019" s="9">
        <v>700</v>
      </c>
    </row>
    <row r="2020" spans="4:7" x14ac:dyDescent="0.2">
      <c r="D2020" s="5" t="s">
        <v>318</v>
      </c>
      <c r="E2020" s="4" t="s">
        <v>2</v>
      </c>
      <c r="F2020" s="4" t="s">
        <v>5</v>
      </c>
    </row>
    <row r="2021" spans="4:7" hidden="1" x14ac:dyDescent="0.2">
      <c r="D2021" s="5" t="s">
        <v>318</v>
      </c>
      <c r="E2021" s="4" t="s">
        <v>2</v>
      </c>
      <c r="F2021" s="4" t="s">
        <v>6</v>
      </c>
      <c r="G2021" s="9">
        <v>700</v>
      </c>
    </row>
    <row r="2022" spans="4:7" hidden="1" x14ac:dyDescent="0.2">
      <c r="D2022" s="5" t="s">
        <v>318</v>
      </c>
      <c r="E2022" s="4" t="s">
        <v>7</v>
      </c>
      <c r="F2022" s="4" t="s">
        <v>8</v>
      </c>
      <c r="G2022" s="9">
        <v>225</v>
      </c>
    </row>
    <row r="2023" spans="4:7" hidden="1" x14ac:dyDescent="0.2">
      <c r="D2023" s="5" t="s">
        <v>318</v>
      </c>
      <c r="E2023" s="4" t="s">
        <v>7</v>
      </c>
      <c r="F2023" s="4" t="s">
        <v>9</v>
      </c>
      <c r="G2023" s="9">
        <v>0</v>
      </c>
    </row>
    <row r="2024" spans="4:7" hidden="1" x14ac:dyDescent="0.2">
      <c r="D2024" s="5" t="s">
        <v>318</v>
      </c>
      <c r="E2024" s="4" t="s">
        <v>7</v>
      </c>
      <c r="F2024" s="4" t="s">
        <v>10</v>
      </c>
      <c r="G2024" s="9">
        <v>0</v>
      </c>
    </row>
    <row r="2025" spans="4:7" hidden="1" x14ac:dyDescent="0.2">
      <c r="D2025" s="5" t="s">
        <v>318</v>
      </c>
      <c r="E2025" s="4" t="s">
        <v>7</v>
      </c>
      <c r="F2025" s="4" t="s">
        <v>11</v>
      </c>
      <c r="G2025" s="9">
        <v>0</v>
      </c>
    </row>
    <row r="2026" spans="4:7" hidden="1" x14ac:dyDescent="0.2">
      <c r="D2026" s="5" t="s">
        <v>318</v>
      </c>
      <c r="E2026" s="4" t="s">
        <v>7</v>
      </c>
      <c r="F2026" s="4" t="s">
        <v>38</v>
      </c>
      <c r="G2026" s="9">
        <v>209.4</v>
      </c>
    </row>
    <row r="2027" spans="4:7" hidden="1" x14ac:dyDescent="0.2">
      <c r="D2027" s="5" t="s">
        <v>318</v>
      </c>
      <c r="E2027" s="4" t="s">
        <v>7</v>
      </c>
      <c r="F2027" s="4" t="s">
        <v>13</v>
      </c>
      <c r="G2027" s="9">
        <v>0</v>
      </c>
    </row>
    <row r="2028" spans="4:7" hidden="1" x14ac:dyDescent="0.2">
      <c r="D2028" s="5" t="s">
        <v>318</v>
      </c>
      <c r="E2028" s="4" t="s">
        <v>7</v>
      </c>
      <c r="F2028" s="4" t="s">
        <v>39</v>
      </c>
      <c r="G2028" s="9">
        <v>0</v>
      </c>
    </row>
    <row r="2029" spans="4:7" hidden="1" x14ac:dyDescent="0.2">
      <c r="D2029" s="5" t="s">
        <v>318</v>
      </c>
      <c r="E2029" s="4" t="s">
        <v>7</v>
      </c>
      <c r="F2029" s="4" t="s">
        <v>15</v>
      </c>
      <c r="G2029" s="9">
        <v>231.9</v>
      </c>
    </row>
    <row r="2030" spans="4:7" hidden="1" x14ac:dyDescent="0.2">
      <c r="D2030" s="5" t="s">
        <v>318</v>
      </c>
      <c r="E2030" s="4" t="s">
        <v>7</v>
      </c>
      <c r="F2030" s="4" t="s">
        <v>16</v>
      </c>
      <c r="G2030" s="9">
        <v>666.3</v>
      </c>
    </row>
    <row r="2031" spans="4:7" hidden="1" x14ac:dyDescent="0.2">
      <c r="D2031" s="5" t="s">
        <v>318</v>
      </c>
      <c r="E2031" s="4" t="s">
        <v>17</v>
      </c>
      <c r="F2031" s="4" t="s">
        <v>18</v>
      </c>
      <c r="G2031" s="9">
        <v>1169.5</v>
      </c>
    </row>
    <row r="2032" spans="4:7" hidden="1" x14ac:dyDescent="0.2">
      <c r="D2032" s="5" t="s">
        <v>318</v>
      </c>
      <c r="E2032" s="4" t="s">
        <v>17</v>
      </c>
      <c r="F2032" s="4" t="s">
        <v>29</v>
      </c>
      <c r="G2032" s="9">
        <v>13.6</v>
      </c>
    </row>
    <row r="2033" spans="4:7" hidden="1" x14ac:dyDescent="0.2">
      <c r="D2033" s="5" t="s">
        <v>318</v>
      </c>
      <c r="E2033" s="4" t="s">
        <v>17</v>
      </c>
      <c r="F2033" s="4" t="s">
        <v>19</v>
      </c>
      <c r="G2033" s="9">
        <v>0</v>
      </c>
    </row>
    <row r="2034" spans="4:7" hidden="1" x14ac:dyDescent="0.2">
      <c r="D2034" s="5" t="s">
        <v>318</v>
      </c>
      <c r="E2034" s="4" t="s">
        <v>17</v>
      </c>
      <c r="F2034" s="4" t="s">
        <v>20</v>
      </c>
      <c r="G2034" s="9">
        <v>0</v>
      </c>
    </row>
    <row r="2035" spans="4:7" hidden="1" x14ac:dyDescent="0.2">
      <c r="D2035" s="5" t="s">
        <v>318</v>
      </c>
      <c r="E2035" s="4" t="s">
        <v>17</v>
      </c>
      <c r="F2035" s="4" t="s">
        <v>21</v>
      </c>
      <c r="G2035" s="9">
        <v>3.4</v>
      </c>
    </row>
    <row r="2036" spans="4:7" hidden="1" x14ac:dyDescent="0.2">
      <c r="D2036" s="5" t="s">
        <v>318</v>
      </c>
      <c r="E2036" s="4" t="s">
        <v>17</v>
      </c>
      <c r="F2036" s="4" t="s">
        <v>22</v>
      </c>
      <c r="G2036" s="9">
        <v>1186.5</v>
      </c>
    </row>
    <row r="2037" spans="4:7" hidden="1" x14ac:dyDescent="0.2">
      <c r="D2037" s="5" t="s">
        <v>318</v>
      </c>
      <c r="E2037" s="4" t="s">
        <v>319</v>
      </c>
      <c r="G2037" s="9">
        <v>2552.8000000000002</v>
      </c>
    </row>
    <row r="2038" spans="4:7" hidden="1" x14ac:dyDescent="0.2">
      <c r="D2038" s="5" t="s">
        <v>320</v>
      </c>
      <c r="E2038" s="4" t="s">
        <v>7</v>
      </c>
      <c r="F2038" s="4" t="s">
        <v>10</v>
      </c>
    </row>
    <row r="2039" spans="4:7" hidden="1" x14ac:dyDescent="0.2">
      <c r="D2039" s="5" t="s">
        <v>320</v>
      </c>
      <c r="E2039" s="4" t="s">
        <v>7</v>
      </c>
      <c r="F2039" s="4" t="s">
        <v>16</v>
      </c>
    </row>
    <row r="2040" spans="4:7" hidden="1" x14ac:dyDescent="0.2">
      <c r="D2040" s="5" t="s">
        <v>320</v>
      </c>
      <c r="E2040" s="4" t="s">
        <v>17</v>
      </c>
      <c r="F2040" s="4" t="s">
        <v>19</v>
      </c>
    </row>
    <row r="2041" spans="4:7" hidden="1" x14ac:dyDescent="0.2">
      <c r="D2041" s="5" t="s">
        <v>320</v>
      </c>
      <c r="E2041" s="4" t="s">
        <v>17</v>
      </c>
      <c r="F2041" s="4" t="s">
        <v>22</v>
      </c>
    </row>
    <row r="2042" spans="4:7" hidden="1" x14ac:dyDescent="0.2">
      <c r="D2042" s="5" t="s">
        <v>320</v>
      </c>
      <c r="E2042" s="4" t="s">
        <v>321</v>
      </c>
    </row>
    <row r="2043" spans="4:7" hidden="1" x14ac:dyDescent="0.2">
      <c r="D2043" s="5" t="s">
        <v>322</v>
      </c>
      <c r="E2043" s="4" t="s">
        <v>7</v>
      </c>
      <c r="F2043" s="4" t="s">
        <v>14</v>
      </c>
    </row>
    <row r="2044" spans="4:7" hidden="1" x14ac:dyDescent="0.2">
      <c r="D2044" s="5" t="s">
        <v>322</v>
      </c>
      <c r="E2044" s="4" t="s">
        <v>7</v>
      </c>
      <c r="F2044" s="4" t="s">
        <v>16</v>
      </c>
    </row>
    <row r="2045" spans="4:7" hidden="1" x14ac:dyDescent="0.2">
      <c r="D2045" s="5" t="s">
        <v>322</v>
      </c>
      <c r="E2045" s="4" t="s">
        <v>17</v>
      </c>
      <c r="F2045" s="4" t="s">
        <v>18</v>
      </c>
      <c r="G2045" s="9">
        <v>138.1</v>
      </c>
    </row>
    <row r="2046" spans="4:7" hidden="1" x14ac:dyDescent="0.2">
      <c r="D2046" s="5" t="s">
        <v>322</v>
      </c>
      <c r="E2046" s="4" t="s">
        <v>17</v>
      </c>
      <c r="F2046" s="4" t="s">
        <v>29</v>
      </c>
      <c r="G2046" s="9">
        <v>364.3</v>
      </c>
    </row>
    <row r="2047" spans="4:7" hidden="1" x14ac:dyDescent="0.2">
      <c r="D2047" s="5" t="s">
        <v>322</v>
      </c>
      <c r="E2047" s="4" t="s">
        <v>17</v>
      </c>
      <c r="F2047" s="4" t="s">
        <v>20</v>
      </c>
      <c r="G2047" s="9">
        <v>0</v>
      </c>
    </row>
    <row r="2048" spans="4:7" hidden="1" x14ac:dyDescent="0.2">
      <c r="D2048" s="5" t="s">
        <v>322</v>
      </c>
      <c r="E2048" s="4" t="s">
        <v>17</v>
      </c>
      <c r="F2048" s="4" t="s">
        <v>21</v>
      </c>
      <c r="G2048" s="9">
        <v>176</v>
      </c>
    </row>
    <row r="2049" spans="4:7" hidden="1" x14ac:dyDescent="0.2">
      <c r="D2049" s="5" t="s">
        <v>322</v>
      </c>
      <c r="E2049" s="4" t="s">
        <v>17</v>
      </c>
      <c r="F2049" s="4" t="s">
        <v>22</v>
      </c>
      <c r="G2049" s="9">
        <v>678.4</v>
      </c>
    </row>
    <row r="2050" spans="4:7" hidden="1" x14ac:dyDescent="0.2">
      <c r="D2050" s="5" t="s">
        <v>322</v>
      </c>
      <c r="E2050" s="4" t="s">
        <v>323</v>
      </c>
      <c r="G2050" s="9">
        <v>678.4</v>
      </c>
    </row>
    <row r="2051" spans="4:7" hidden="1" x14ac:dyDescent="0.2">
      <c r="D2051" s="5" t="s">
        <v>324</v>
      </c>
      <c r="E2051" s="4" t="s">
        <v>2</v>
      </c>
      <c r="F2051" s="4" t="s">
        <v>3</v>
      </c>
      <c r="G2051" s="9">
        <v>70.7</v>
      </c>
    </row>
    <row r="2052" spans="4:7" hidden="1" x14ac:dyDescent="0.2">
      <c r="D2052" s="5" t="s">
        <v>324</v>
      </c>
      <c r="E2052" s="4" t="s">
        <v>2</v>
      </c>
      <c r="F2052" s="4" t="s">
        <v>6</v>
      </c>
      <c r="G2052" s="9">
        <v>70.7</v>
      </c>
    </row>
    <row r="2053" spans="4:7" hidden="1" x14ac:dyDescent="0.2">
      <c r="D2053" s="5" t="s">
        <v>324</v>
      </c>
      <c r="E2053" s="4" t="s">
        <v>17</v>
      </c>
      <c r="F2053" s="4" t="s">
        <v>18</v>
      </c>
      <c r="G2053" s="9">
        <v>0</v>
      </c>
    </row>
    <row r="2054" spans="4:7" hidden="1" x14ac:dyDescent="0.2">
      <c r="D2054" s="5" t="s">
        <v>324</v>
      </c>
      <c r="E2054" s="4" t="s">
        <v>17</v>
      </c>
      <c r="F2054" s="4" t="s">
        <v>29</v>
      </c>
      <c r="G2054" s="9">
        <v>0</v>
      </c>
    </row>
    <row r="2055" spans="4:7" hidden="1" x14ac:dyDescent="0.2">
      <c r="D2055" s="5" t="s">
        <v>324</v>
      </c>
      <c r="E2055" s="4" t="s">
        <v>17</v>
      </c>
      <c r="F2055" s="4" t="s">
        <v>21</v>
      </c>
      <c r="G2055" s="9">
        <v>4.8</v>
      </c>
    </row>
    <row r="2056" spans="4:7" hidden="1" x14ac:dyDescent="0.2">
      <c r="D2056" s="5" t="s">
        <v>324</v>
      </c>
      <c r="E2056" s="4" t="s">
        <v>17</v>
      </c>
      <c r="F2056" s="4" t="s">
        <v>22</v>
      </c>
      <c r="G2056" s="9">
        <v>4.8</v>
      </c>
    </row>
    <row r="2057" spans="4:7" hidden="1" x14ac:dyDescent="0.2">
      <c r="D2057" s="5" t="s">
        <v>324</v>
      </c>
      <c r="E2057" s="4" t="s">
        <v>25</v>
      </c>
      <c r="G2057" s="9">
        <v>75.5</v>
      </c>
    </row>
    <row r="2058" spans="4:7" hidden="1" x14ac:dyDescent="0.2">
      <c r="D2058" s="5" t="s">
        <v>325</v>
      </c>
      <c r="G2058" s="16">
        <v>50267512.299999997</v>
      </c>
    </row>
    <row r="2061" spans="4:7" x14ac:dyDescent="0.2">
      <c r="G2061" s="16"/>
    </row>
    <row r="2062" spans="4:7" x14ac:dyDescent="0.2">
      <c r="F2062" s="3" t="s">
        <v>358</v>
      </c>
      <c r="G2062" s="42">
        <v>50267512</v>
      </c>
    </row>
  </sheetData>
  <autoFilter ref="D3:G2058" xr:uid="{D8D430CC-245D-9148-9AB1-32CBE9D5F084}">
    <filterColumn colId="2">
      <filters>
        <filter val="Pertambangan / Minin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77A3-A89C-5142-8DAA-77D336CF7CBE}">
  <dimension ref="E7:U119"/>
  <sheetViews>
    <sheetView topLeftCell="A68" workbookViewId="0">
      <selection activeCell="K100" sqref="K100:N105"/>
    </sheetView>
  </sheetViews>
  <sheetFormatPr defaultColWidth="10.8515625" defaultRowHeight="15" x14ac:dyDescent="0.2"/>
  <cols>
    <col min="6" max="6" width="17.87890625" bestFit="1" customWidth="1"/>
    <col min="7" max="7" width="21.33203125" style="13" customWidth="1"/>
    <col min="8" max="8" width="27.62109375" customWidth="1"/>
    <col min="9" max="9" width="16.27734375" customWidth="1"/>
    <col min="10" max="10" width="29.1015625" customWidth="1"/>
    <col min="13" max="13" width="17.140625" customWidth="1"/>
    <col min="14" max="14" width="14.30078125" customWidth="1"/>
  </cols>
  <sheetData>
    <row r="7" spans="5:10" x14ac:dyDescent="0.2">
      <c r="E7" s="1" t="s">
        <v>341</v>
      </c>
      <c r="F7" s="40">
        <v>6782396.7999999998</v>
      </c>
      <c r="I7" s="1" t="s">
        <v>341</v>
      </c>
      <c r="J7" s="23">
        <f>F7/F$11</f>
        <v>0.134926048985822</v>
      </c>
    </row>
    <row r="8" spans="5:10" x14ac:dyDescent="0.2">
      <c r="E8" s="1" t="s">
        <v>342</v>
      </c>
      <c r="F8" s="17">
        <v>28689737</v>
      </c>
      <c r="I8" s="1" t="s">
        <v>342</v>
      </c>
      <c r="J8" s="23">
        <f>F8/F$11</f>
        <v>0.57074113679877159</v>
      </c>
    </row>
    <row r="9" spans="5:10" x14ac:dyDescent="0.2">
      <c r="E9" s="1" t="s">
        <v>343</v>
      </c>
      <c r="F9" s="17">
        <v>14795378.300000001</v>
      </c>
      <c r="I9" s="1" t="s">
        <v>343</v>
      </c>
      <c r="J9" s="23">
        <f>F9/F$11</f>
        <v>0.29433281421540658</v>
      </c>
    </row>
    <row r="10" spans="5:10" x14ac:dyDescent="0.2">
      <c r="E10" s="1"/>
      <c r="F10" s="18"/>
      <c r="G10" s="46"/>
    </row>
    <row r="11" spans="5:10" x14ac:dyDescent="0.2">
      <c r="E11" t="s">
        <v>325</v>
      </c>
      <c r="F11" s="41">
        <f>SUM(F7:F9)</f>
        <v>50267512.099999994</v>
      </c>
    </row>
    <row r="12" spans="5:10" x14ac:dyDescent="0.2">
      <c r="F12" s="41">
        <v>50267512</v>
      </c>
    </row>
    <row r="33" spans="6:21" x14ac:dyDescent="0.2">
      <c r="F33" s="1"/>
      <c r="G33" s="47" t="s">
        <v>359</v>
      </c>
      <c r="H33" s="47" t="s">
        <v>360</v>
      </c>
    </row>
    <row r="34" spans="6:21" x14ac:dyDescent="0.2">
      <c r="F34" s="89" t="s">
        <v>361</v>
      </c>
      <c r="G34" s="45" t="s">
        <v>364</v>
      </c>
      <c r="H34" s="45" t="s">
        <v>366</v>
      </c>
    </row>
    <row r="35" spans="6:21" ht="45" x14ac:dyDescent="0.2">
      <c r="F35" s="90"/>
      <c r="G35" s="45" t="s">
        <v>365</v>
      </c>
      <c r="H35" s="45" t="s">
        <v>367</v>
      </c>
      <c r="M35" s="48" t="s">
        <v>359</v>
      </c>
      <c r="N35" s="48" t="s">
        <v>360</v>
      </c>
      <c r="O35" t="s">
        <v>325</v>
      </c>
      <c r="S35" s="48" t="s">
        <v>359</v>
      </c>
      <c r="T35" s="48" t="s">
        <v>360</v>
      </c>
      <c r="U35" t="s">
        <v>325</v>
      </c>
    </row>
    <row r="36" spans="6:21" x14ac:dyDescent="0.2">
      <c r="F36" s="88" t="s">
        <v>362</v>
      </c>
      <c r="G36" s="45" t="s">
        <v>368</v>
      </c>
      <c r="H36" s="45" t="s">
        <v>370</v>
      </c>
      <c r="L36" s="1" t="s">
        <v>387</v>
      </c>
      <c r="M36" s="1">
        <v>2</v>
      </c>
      <c r="N36" s="1">
        <v>2</v>
      </c>
      <c r="O36">
        <v>4</v>
      </c>
      <c r="R36" s="1" t="s">
        <v>387</v>
      </c>
      <c r="S36" s="1">
        <v>2</v>
      </c>
      <c r="T36" s="1">
        <v>2</v>
      </c>
      <c r="U36">
        <v>4</v>
      </c>
    </row>
    <row r="37" spans="6:21" ht="30" x14ac:dyDescent="0.2">
      <c r="F37" s="88"/>
      <c r="G37" s="45" t="s">
        <v>369</v>
      </c>
      <c r="H37" s="45" t="s">
        <v>374</v>
      </c>
      <c r="L37" s="1" t="s">
        <v>388</v>
      </c>
      <c r="M37" s="1">
        <v>9</v>
      </c>
      <c r="N37" s="1">
        <v>3</v>
      </c>
      <c r="O37">
        <v>12</v>
      </c>
      <c r="R37" s="1" t="s">
        <v>388</v>
      </c>
      <c r="S37" s="1">
        <v>8</v>
      </c>
      <c r="T37" s="1">
        <v>4</v>
      </c>
      <c r="U37">
        <v>12</v>
      </c>
    </row>
    <row r="38" spans="6:21" ht="45" x14ac:dyDescent="0.2">
      <c r="F38" s="88"/>
      <c r="G38" s="45" t="s">
        <v>371</v>
      </c>
      <c r="H38" s="45" t="s">
        <v>375</v>
      </c>
      <c r="L38" s="1" t="s">
        <v>363</v>
      </c>
      <c r="M38" s="1">
        <v>7</v>
      </c>
      <c r="N38" s="1">
        <v>0</v>
      </c>
      <c r="O38">
        <v>7</v>
      </c>
      <c r="R38" s="1" t="s">
        <v>363</v>
      </c>
      <c r="S38" s="1">
        <v>7</v>
      </c>
      <c r="T38" s="1">
        <v>0</v>
      </c>
      <c r="U38">
        <v>7</v>
      </c>
    </row>
    <row r="39" spans="6:21" x14ac:dyDescent="0.2">
      <c r="F39" s="88"/>
      <c r="G39" s="45" t="s">
        <v>372</v>
      </c>
      <c r="H39" s="91"/>
      <c r="L39" t="s">
        <v>389</v>
      </c>
      <c r="M39">
        <f>SUM(M36:M38)</f>
        <v>18</v>
      </c>
      <c r="N39">
        <f>SUM(N36:N38)</f>
        <v>5</v>
      </c>
      <c r="R39" t="s">
        <v>389</v>
      </c>
      <c r="S39">
        <f>SUM(S36:S38)</f>
        <v>17</v>
      </c>
      <c r="T39">
        <f>SUM(T36:T38)</f>
        <v>6</v>
      </c>
    </row>
    <row r="40" spans="6:21" ht="30" x14ac:dyDescent="0.2">
      <c r="F40" s="88"/>
      <c r="G40" s="45" t="s">
        <v>373</v>
      </c>
      <c r="H40" s="91"/>
    </row>
    <row r="41" spans="6:21" x14ac:dyDescent="0.2">
      <c r="F41" s="88"/>
      <c r="G41" s="45" t="s">
        <v>377</v>
      </c>
      <c r="H41" s="91"/>
    </row>
    <row r="42" spans="6:21" ht="30" x14ac:dyDescent="0.2">
      <c r="F42" s="88"/>
      <c r="G42" s="45" t="s">
        <v>376</v>
      </c>
      <c r="H42" s="91"/>
    </row>
    <row r="43" spans="6:21" ht="30" x14ac:dyDescent="0.2">
      <c r="F43" s="88"/>
      <c r="G43" s="45" t="s">
        <v>378</v>
      </c>
      <c r="H43" s="91"/>
    </row>
    <row r="44" spans="6:21" ht="59.25" x14ac:dyDescent="0.2">
      <c r="F44" s="88"/>
      <c r="G44" s="45" t="s">
        <v>379</v>
      </c>
      <c r="H44" s="91"/>
    </row>
    <row r="45" spans="6:21" ht="30" x14ac:dyDescent="0.2">
      <c r="F45" s="88" t="s">
        <v>363</v>
      </c>
      <c r="G45" s="45" t="s">
        <v>380</v>
      </c>
      <c r="H45" s="92"/>
    </row>
    <row r="46" spans="6:21" ht="30" x14ac:dyDescent="0.2">
      <c r="F46" s="88"/>
      <c r="G46" s="45" t="s">
        <v>381</v>
      </c>
      <c r="H46" s="93"/>
    </row>
    <row r="47" spans="6:21" x14ac:dyDescent="0.2">
      <c r="F47" s="88"/>
      <c r="G47" s="45" t="s">
        <v>382</v>
      </c>
      <c r="H47" s="93"/>
    </row>
    <row r="48" spans="6:21" ht="30" x14ac:dyDescent="0.2">
      <c r="F48" s="88"/>
      <c r="G48" s="45" t="s">
        <v>383</v>
      </c>
      <c r="H48" s="93"/>
    </row>
    <row r="49" spans="6:9" x14ac:dyDescent="0.2">
      <c r="F49" s="88"/>
      <c r="G49" s="45" t="s">
        <v>384</v>
      </c>
      <c r="H49" s="93"/>
    </row>
    <row r="50" spans="6:9" x14ac:dyDescent="0.2">
      <c r="F50" s="88"/>
      <c r="G50" s="45" t="s">
        <v>385</v>
      </c>
      <c r="H50" s="93"/>
    </row>
    <row r="51" spans="6:9" x14ac:dyDescent="0.2">
      <c r="F51" s="88"/>
      <c r="G51" s="45" t="s">
        <v>386</v>
      </c>
      <c r="H51" s="94"/>
    </row>
    <row r="57" spans="6:9" ht="30" x14ac:dyDescent="0.2">
      <c r="G57" s="44" t="s">
        <v>405</v>
      </c>
      <c r="H57" s="50" t="s">
        <v>392</v>
      </c>
      <c r="I57" s="51" t="s">
        <v>393</v>
      </c>
    </row>
    <row r="58" spans="6:9" x14ac:dyDescent="0.2">
      <c r="G58" s="55" t="s">
        <v>366</v>
      </c>
      <c r="H58" s="43" t="s">
        <v>394</v>
      </c>
      <c r="I58" s="49">
        <v>0.56000000000000005</v>
      </c>
    </row>
    <row r="59" spans="6:9" ht="30" x14ac:dyDescent="0.2">
      <c r="G59" s="55" t="s">
        <v>367</v>
      </c>
      <c r="H59" s="43" t="s">
        <v>395</v>
      </c>
      <c r="I59" s="49">
        <v>0.61</v>
      </c>
    </row>
    <row r="60" spans="6:9" x14ac:dyDescent="0.2">
      <c r="G60" s="55" t="s">
        <v>370</v>
      </c>
      <c r="H60" s="43" t="s">
        <v>395</v>
      </c>
      <c r="I60" s="49">
        <v>0.57999999999999996</v>
      </c>
    </row>
    <row r="61" spans="6:9" ht="30" x14ac:dyDescent="0.2">
      <c r="G61" s="55" t="s">
        <v>374</v>
      </c>
      <c r="H61" s="43" t="s">
        <v>395</v>
      </c>
      <c r="I61" s="49">
        <v>0.62</v>
      </c>
    </row>
    <row r="62" spans="6:9" ht="30" x14ac:dyDescent="0.2">
      <c r="G62" s="55" t="s">
        <v>375</v>
      </c>
      <c r="H62" s="43" t="s">
        <v>403</v>
      </c>
      <c r="I62" s="49">
        <v>0.86</v>
      </c>
    </row>
    <row r="63" spans="6:9" ht="45" x14ac:dyDescent="0.2">
      <c r="G63" s="45" t="s">
        <v>371</v>
      </c>
      <c r="H63" s="43" t="s">
        <v>404</v>
      </c>
      <c r="I63" s="56">
        <v>0.61</v>
      </c>
    </row>
    <row r="71" spans="6:8" x14ac:dyDescent="0.2">
      <c r="F71" s="1"/>
      <c r="G71" s="47" t="s">
        <v>359</v>
      </c>
      <c r="H71" s="47" t="s">
        <v>360</v>
      </c>
    </row>
    <row r="72" spans="6:8" x14ac:dyDescent="0.2">
      <c r="F72" s="88" t="s">
        <v>361</v>
      </c>
      <c r="G72" s="45" t="s">
        <v>364</v>
      </c>
      <c r="H72" s="45" t="s">
        <v>366</v>
      </c>
    </row>
    <row r="73" spans="6:8" ht="30" x14ac:dyDescent="0.2">
      <c r="F73" s="88"/>
      <c r="G73" s="45" t="s">
        <v>365</v>
      </c>
      <c r="H73" s="45" t="s">
        <v>367</v>
      </c>
    </row>
    <row r="74" spans="6:8" x14ac:dyDescent="0.2">
      <c r="F74" s="88" t="s">
        <v>362</v>
      </c>
      <c r="G74" s="45" t="s">
        <v>368</v>
      </c>
      <c r="H74" s="45" t="s">
        <v>370</v>
      </c>
    </row>
    <row r="75" spans="6:8" ht="30" x14ac:dyDescent="0.2">
      <c r="F75" s="88"/>
      <c r="G75" s="45" t="s">
        <v>369</v>
      </c>
      <c r="H75" s="45" t="s">
        <v>374</v>
      </c>
    </row>
    <row r="76" spans="6:8" ht="30" x14ac:dyDescent="0.2">
      <c r="F76" s="88"/>
      <c r="G76" s="45" t="s">
        <v>372</v>
      </c>
      <c r="H76" s="45" t="s">
        <v>375</v>
      </c>
    </row>
    <row r="77" spans="6:8" ht="30" x14ac:dyDescent="0.2">
      <c r="F77" s="88"/>
      <c r="G77" s="45" t="s">
        <v>373</v>
      </c>
      <c r="H77" s="45" t="s">
        <v>371</v>
      </c>
    </row>
    <row r="78" spans="6:8" x14ac:dyDescent="0.2">
      <c r="F78" s="88"/>
      <c r="G78" s="45" t="s">
        <v>377</v>
      </c>
      <c r="H78" s="87"/>
    </row>
    <row r="79" spans="6:8" ht="30" x14ac:dyDescent="0.2">
      <c r="F79" s="88"/>
      <c r="G79" s="45" t="s">
        <v>376</v>
      </c>
      <c r="H79" s="87"/>
    </row>
    <row r="80" spans="6:8" ht="30" x14ac:dyDescent="0.2">
      <c r="F80" s="88"/>
      <c r="G80" s="45" t="s">
        <v>378</v>
      </c>
      <c r="H80" s="87"/>
    </row>
    <row r="81" spans="6:9" ht="59.25" x14ac:dyDescent="0.2">
      <c r="F81" s="88"/>
      <c r="G81" s="45" t="s">
        <v>379</v>
      </c>
      <c r="H81" s="87"/>
    </row>
    <row r="82" spans="6:9" ht="30" x14ac:dyDescent="0.2">
      <c r="F82" s="88" t="s">
        <v>363</v>
      </c>
      <c r="G82" s="45" t="s">
        <v>380</v>
      </c>
      <c r="H82" s="87"/>
    </row>
    <row r="83" spans="6:9" ht="30" x14ac:dyDescent="0.2">
      <c r="F83" s="88"/>
      <c r="G83" s="45" t="s">
        <v>381</v>
      </c>
      <c r="H83" s="87"/>
    </row>
    <row r="84" spans="6:9" x14ac:dyDescent="0.2">
      <c r="F84" s="88"/>
      <c r="G84" s="45" t="s">
        <v>382</v>
      </c>
      <c r="H84" s="87"/>
    </row>
    <row r="85" spans="6:9" ht="30" x14ac:dyDescent="0.2">
      <c r="F85" s="88"/>
      <c r="G85" s="45" t="s">
        <v>383</v>
      </c>
      <c r="H85" s="87"/>
    </row>
    <row r="86" spans="6:9" x14ac:dyDescent="0.2">
      <c r="F86" s="88"/>
      <c r="G86" s="45" t="s">
        <v>384</v>
      </c>
      <c r="H86" s="87"/>
    </row>
    <row r="87" spans="6:9" x14ac:dyDescent="0.2">
      <c r="F87" s="88"/>
      <c r="G87" s="45" t="s">
        <v>385</v>
      </c>
      <c r="H87" s="87"/>
    </row>
    <row r="88" spans="6:9" x14ac:dyDescent="0.2">
      <c r="F88" s="88"/>
      <c r="G88" s="45" t="s">
        <v>386</v>
      </c>
      <c r="H88" s="87"/>
    </row>
    <row r="96" spans="6:9" x14ac:dyDescent="0.2">
      <c r="F96" s="57"/>
      <c r="G96" s="58" t="s">
        <v>328</v>
      </c>
      <c r="H96" s="58" t="s">
        <v>396</v>
      </c>
      <c r="I96" s="62" t="s">
        <v>393</v>
      </c>
    </row>
    <row r="97" spans="5:14" x14ac:dyDescent="0.2">
      <c r="E97" s="64"/>
      <c r="F97" s="59">
        <v>1</v>
      </c>
      <c r="G97" s="60" t="s">
        <v>364</v>
      </c>
      <c r="H97" s="59" t="s">
        <v>406</v>
      </c>
      <c r="I97" s="63">
        <v>0.47</v>
      </c>
    </row>
    <row r="98" spans="5:14" x14ac:dyDescent="0.2">
      <c r="E98" s="64"/>
      <c r="F98" s="59">
        <v>2</v>
      </c>
      <c r="G98" s="60" t="s">
        <v>365</v>
      </c>
      <c r="H98" s="59" t="s">
        <v>407</v>
      </c>
      <c r="I98" s="63">
        <v>0.34</v>
      </c>
    </row>
    <row r="99" spans="5:14" x14ac:dyDescent="0.2">
      <c r="E99" s="64"/>
      <c r="F99" s="59">
        <v>3</v>
      </c>
      <c r="G99" s="60" t="s">
        <v>368</v>
      </c>
      <c r="H99" s="59" t="s">
        <v>408</v>
      </c>
      <c r="I99" s="63">
        <v>0.34</v>
      </c>
    </row>
    <row r="100" spans="5:14" ht="30" x14ac:dyDescent="0.2">
      <c r="E100" s="64"/>
      <c r="F100" s="59">
        <v>4</v>
      </c>
      <c r="G100" s="60" t="s">
        <v>369</v>
      </c>
      <c r="H100" s="59" t="s">
        <v>390</v>
      </c>
      <c r="I100" s="63">
        <v>0.42</v>
      </c>
      <c r="K100" s="59">
        <v>3</v>
      </c>
      <c r="L100" s="60" t="s">
        <v>366</v>
      </c>
      <c r="M100" s="59" t="s">
        <v>394</v>
      </c>
      <c r="N100" s="63">
        <v>0.56000000000000005</v>
      </c>
    </row>
    <row r="101" spans="5:14" ht="59.25" x14ac:dyDescent="0.2">
      <c r="E101" s="64"/>
      <c r="F101" s="59">
        <v>5</v>
      </c>
      <c r="G101" s="60" t="s">
        <v>410</v>
      </c>
      <c r="H101" s="59" t="s">
        <v>408</v>
      </c>
      <c r="I101" s="63">
        <v>0.26</v>
      </c>
      <c r="K101" s="59">
        <v>4</v>
      </c>
      <c r="L101" s="60" t="s">
        <v>367</v>
      </c>
      <c r="M101" s="59" t="s">
        <v>395</v>
      </c>
      <c r="N101" s="63">
        <v>0.62</v>
      </c>
    </row>
    <row r="102" spans="5:14" ht="30" x14ac:dyDescent="0.2">
      <c r="E102" s="64"/>
      <c r="F102" s="59">
        <v>6</v>
      </c>
      <c r="G102" s="60" t="s">
        <v>373</v>
      </c>
      <c r="H102" s="59" t="s">
        <v>406</v>
      </c>
      <c r="I102" s="63">
        <v>0.32</v>
      </c>
      <c r="K102" s="59">
        <v>13</v>
      </c>
      <c r="L102" s="60" t="s">
        <v>370</v>
      </c>
      <c r="M102" s="59" t="s">
        <v>395</v>
      </c>
      <c r="N102" s="63">
        <v>0.57999999999999996</v>
      </c>
    </row>
    <row r="103" spans="5:14" ht="45" x14ac:dyDescent="0.2">
      <c r="E103" s="64"/>
      <c r="F103" s="59">
        <v>7</v>
      </c>
      <c r="G103" s="60" t="s">
        <v>377</v>
      </c>
      <c r="H103" s="59" t="s">
        <v>403</v>
      </c>
      <c r="I103" s="63">
        <v>0.31</v>
      </c>
      <c r="K103" s="59">
        <v>14</v>
      </c>
      <c r="L103" s="60" t="s">
        <v>374</v>
      </c>
      <c r="M103" s="59" t="s">
        <v>395</v>
      </c>
      <c r="N103" s="63">
        <v>0.62</v>
      </c>
    </row>
    <row r="104" spans="5:14" ht="88.5" x14ac:dyDescent="0.2">
      <c r="E104" s="64"/>
      <c r="F104" s="59">
        <v>8</v>
      </c>
      <c r="G104" s="60" t="s">
        <v>376</v>
      </c>
      <c r="H104" s="59" t="s">
        <v>403</v>
      </c>
      <c r="I104" s="63">
        <v>0.39</v>
      </c>
      <c r="K104" s="59">
        <v>15</v>
      </c>
      <c r="L104" s="60" t="s">
        <v>375</v>
      </c>
      <c r="M104" s="59" t="s">
        <v>403</v>
      </c>
      <c r="N104" s="63">
        <v>0.86</v>
      </c>
    </row>
    <row r="105" spans="5:14" ht="74.25" x14ac:dyDescent="0.2">
      <c r="E105" s="64"/>
      <c r="F105" s="59">
        <v>9</v>
      </c>
      <c r="G105" s="60" t="s">
        <v>378</v>
      </c>
      <c r="H105" s="59" t="s">
        <v>409</v>
      </c>
      <c r="I105" s="63">
        <v>0.31</v>
      </c>
      <c r="K105" s="59">
        <v>16</v>
      </c>
      <c r="L105" s="60" t="s">
        <v>371</v>
      </c>
      <c r="M105" s="59" t="s">
        <v>390</v>
      </c>
      <c r="N105" s="63">
        <v>0.61</v>
      </c>
    </row>
    <row r="106" spans="5:14" ht="59.25" x14ac:dyDescent="0.2">
      <c r="E106" s="64"/>
      <c r="F106" s="59">
        <v>10</v>
      </c>
      <c r="G106" s="60" t="s">
        <v>379</v>
      </c>
      <c r="H106" s="59" t="s">
        <v>408</v>
      </c>
      <c r="I106" s="63">
        <v>0.41</v>
      </c>
    </row>
    <row r="107" spans="5:14" ht="30" x14ac:dyDescent="0.2">
      <c r="E107" s="64"/>
      <c r="F107" s="59">
        <v>11</v>
      </c>
      <c r="G107" s="60" t="s">
        <v>380</v>
      </c>
      <c r="H107" s="59" t="s">
        <v>395</v>
      </c>
      <c r="I107" s="63">
        <v>0.44</v>
      </c>
    </row>
    <row r="108" spans="5:14" ht="30" x14ac:dyDescent="0.2">
      <c r="E108" s="64"/>
      <c r="F108" s="59">
        <v>12</v>
      </c>
      <c r="G108" s="60" t="s">
        <v>381</v>
      </c>
      <c r="H108" s="59" t="s">
        <v>395</v>
      </c>
      <c r="I108" s="63">
        <v>0.4</v>
      </c>
    </row>
    <row r="109" spans="5:14" x14ac:dyDescent="0.2">
      <c r="E109" s="64"/>
      <c r="F109" s="59">
        <v>13</v>
      </c>
      <c r="G109" s="60" t="s">
        <v>382</v>
      </c>
      <c r="H109" s="59" t="s">
        <v>347</v>
      </c>
      <c r="I109" s="63">
        <v>0.37</v>
      </c>
    </row>
    <row r="110" spans="5:14" ht="30" x14ac:dyDescent="0.2">
      <c r="E110" s="64"/>
      <c r="F110" s="59">
        <v>14</v>
      </c>
      <c r="G110" s="60" t="s">
        <v>383</v>
      </c>
      <c r="H110" s="59" t="s">
        <v>390</v>
      </c>
      <c r="I110" s="63">
        <v>0.33</v>
      </c>
    </row>
    <row r="111" spans="5:14" x14ac:dyDescent="0.2">
      <c r="E111" s="64"/>
      <c r="F111" s="59">
        <v>15</v>
      </c>
      <c r="G111" s="60" t="s">
        <v>384</v>
      </c>
      <c r="H111" s="59" t="s">
        <v>390</v>
      </c>
      <c r="I111" s="63">
        <v>0.32</v>
      </c>
    </row>
    <row r="112" spans="5:14" x14ac:dyDescent="0.2">
      <c r="E112" s="64"/>
      <c r="F112" s="59">
        <v>16</v>
      </c>
      <c r="G112" s="60" t="s">
        <v>385</v>
      </c>
      <c r="H112" s="59" t="s">
        <v>395</v>
      </c>
      <c r="I112" s="63">
        <v>0.42</v>
      </c>
    </row>
    <row r="113" spans="5:9" x14ac:dyDescent="0.2">
      <c r="E113" s="64"/>
      <c r="F113" s="59">
        <v>17</v>
      </c>
      <c r="G113" s="60" t="s">
        <v>386</v>
      </c>
      <c r="H113" s="59" t="s">
        <v>347</v>
      </c>
      <c r="I113" s="63">
        <v>0.34</v>
      </c>
    </row>
    <row r="114" spans="5:9" x14ac:dyDescent="0.2">
      <c r="E114" s="64"/>
    </row>
    <row r="115" spans="5:9" x14ac:dyDescent="0.2">
      <c r="E115" s="64"/>
    </row>
    <row r="116" spans="5:9" x14ac:dyDescent="0.2">
      <c r="E116" s="64"/>
    </row>
    <row r="117" spans="5:9" x14ac:dyDescent="0.2">
      <c r="E117" s="64"/>
    </row>
    <row r="118" spans="5:9" x14ac:dyDescent="0.2">
      <c r="E118" s="64"/>
    </row>
    <row r="119" spans="5:9" x14ac:dyDescent="0.2">
      <c r="E119" s="64"/>
    </row>
  </sheetData>
  <mergeCells count="10">
    <mergeCell ref="H78:H81"/>
    <mergeCell ref="F74:F81"/>
    <mergeCell ref="F82:F88"/>
    <mergeCell ref="H82:H88"/>
    <mergeCell ref="F34:F35"/>
    <mergeCell ref="F36:F44"/>
    <mergeCell ref="H39:H44"/>
    <mergeCell ref="F45:F51"/>
    <mergeCell ref="H45:H51"/>
    <mergeCell ref="F72:F7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B54B-E850-FF4B-BE1C-833EA1F4E00B}">
  <dimension ref="E3:Q75"/>
  <sheetViews>
    <sheetView topLeftCell="G63" workbookViewId="0">
      <selection activeCell="P78" sqref="P78"/>
    </sheetView>
  </sheetViews>
  <sheetFormatPr defaultColWidth="10.8515625" defaultRowHeight="15" x14ac:dyDescent="0.2"/>
  <cols>
    <col min="6" max="6" width="34.03125" customWidth="1"/>
    <col min="7" max="7" width="46.98046875" customWidth="1"/>
    <col min="8" max="8" width="35.01953125" customWidth="1"/>
    <col min="12" max="12" width="39.70703125" customWidth="1"/>
  </cols>
  <sheetData>
    <row r="3" spans="5:14" x14ac:dyDescent="0.2">
      <c r="F3" t="s">
        <v>411</v>
      </c>
    </row>
    <row r="5" spans="5:14" x14ac:dyDescent="0.2">
      <c r="E5" s="57"/>
      <c r="F5" s="58" t="s">
        <v>328</v>
      </c>
      <c r="G5" s="58" t="s">
        <v>396</v>
      </c>
      <c r="H5" s="62" t="s">
        <v>393</v>
      </c>
    </row>
    <row r="6" spans="5:14" ht="15.75" x14ac:dyDescent="0.2">
      <c r="E6" s="59">
        <v>1</v>
      </c>
      <c r="F6" s="60" t="s">
        <v>378</v>
      </c>
      <c r="G6" s="59" t="s">
        <v>409</v>
      </c>
      <c r="H6" s="63">
        <v>0.31</v>
      </c>
      <c r="K6" s="61">
        <v>3</v>
      </c>
      <c r="L6" s="65" t="s">
        <v>366</v>
      </c>
      <c r="M6" s="61" t="s">
        <v>394</v>
      </c>
      <c r="N6" s="66">
        <v>0.56000000000000005</v>
      </c>
    </row>
    <row r="7" spans="5:14" ht="15.75" x14ac:dyDescent="0.2">
      <c r="E7" s="59">
        <v>2</v>
      </c>
      <c r="F7" s="60" t="s">
        <v>369</v>
      </c>
      <c r="G7" s="59" t="s">
        <v>390</v>
      </c>
      <c r="H7" s="63">
        <v>0.42</v>
      </c>
      <c r="K7" s="61">
        <v>4</v>
      </c>
      <c r="L7" s="65" t="s">
        <v>367</v>
      </c>
      <c r="M7" s="61" t="s">
        <v>395</v>
      </c>
      <c r="N7" s="66">
        <v>0.62</v>
      </c>
    </row>
    <row r="8" spans="5:14" ht="15.75" x14ac:dyDescent="0.2">
      <c r="E8" s="59">
        <v>3</v>
      </c>
      <c r="F8" s="60" t="s">
        <v>383</v>
      </c>
      <c r="G8" s="59" t="s">
        <v>390</v>
      </c>
      <c r="H8" s="63">
        <v>0.33</v>
      </c>
      <c r="K8" s="61">
        <v>13</v>
      </c>
      <c r="L8" s="65" t="s">
        <v>370</v>
      </c>
      <c r="M8" s="61" t="s">
        <v>395</v>
      </c>
      <c r="N8" s="66">
        <v>0.57999999999999996</v>
      </c>
    </row>
    <row r="9" spans="5:14" ht="15.75" x14ac:dyDescent="0.2">
      <c r="E9" s="59">
        <v>4</v>
      </c>
      <c r="F9" s="60" t="s">
        <v>384</v>
      </c>
      <c r="G9" s="59" t="s">
        <v>390</v>
      </c>
      <c r="H9" s="63">
        <v>0.32</v>
      </c>
      <c r="K9" s="61">
        <v>14</v>
      </c>
      <c r="L9" s="65" t="s">
        <v>374</v>
      </c>
      <c r="M9" s="61" t="s">
        <v>395</v>
      </c>
      <c r="N9" s="66">
        <v>0.62</v>
      </c>
    </row>
    <row r="10" spans="5:14" ht="30" x14ac:dyDescent="0.2">
      <c r="E10" s="59">
        <v>5</v>
      </c>
      <c r="F10" s="60" t="s">
        <v>377</v>
      </c>
      <c r="G10" s="59" t="s">
        <v>403</v>
      </c>
      <c r="H10" s="63">
        <v>0.31</v>
      </c>
      <c r="K10" s="61">
        <v>15</v>
      </c>
      <c r="L10" s="65" t="s">
        <v>375</v>
      </c>
      <c r="M10" s="61" t="s">
        <v>403</v>
      </c>
      <c r="N10" s="66">
        <v>0.86</v>
      </c>
    </row>
    <row r="11" spans="5:14" ht="30" x14ac:dyDescent="0.2">
      <c r="E11" s="59">
        <v>6</v>
      </c>
      <c r="F11" s="60" t="s">
        <v>376</v>
      </c>
      <c r="G11" s="59" t="s">
        <v>403</v>
      </c>
      <c r="H11" s="63">
        <v>0.39</v>
      </c>
      <c r="K11" s="61">
        <v>16</v>
      </c>
      <c r="L11" s="65" t="s">
        <v>371</v>
      </c>
      <c r="M11" s="61" t="s">
        <v>390</v>
      </c>
      <c r="N11" s="66">
        <v>0.61</v>
      </c>
    </row>
    <row r="12" spans="5:14" ht="15.75" x14ac:dyDescent="0.2">
      <c r="E12" s="59">
        <v>7</v>
      </c>
      <c r="F12" s="60" t="s">
        <v>364</v>
      </c>
      <c r="G12" s="59" t="s">
        <v>406</v>
      </c>
      <c r="H12" s="63">
        <v>0.47</v>
      </c>
    </row>
    <row r="13" spans="5:14" ht="15.75" x14ac:dyDescent="0.2">
      <c r="E13" s="59">
        <v>8</v>
      </c>
      <c r="F13" s="60" t="s">
        <v>373</v>
      </c>
      <c r="G13" s="59" t="s">
        <v>406</v>
      </c>
      <c r="H13" s="63">
        <v>0.32</v>
      </c>
    </row>
    <row r="14" spans="5:14" ht="15.75" x14ac:dyDescent="0.2">
      <c r="E14" s="59">
        <v>9</v>
      </c>
      <c r="F14" s="60" t="s">
        <v>382</v>
      </c>
      <c r="G14" s="59" t="s">
        <v>347</v>
      </c>
      <c r="H14" s="63">
        <v>0.37</v>
      </c>
    </row>
    <row r="15" spans="5:14" ht="15.75" x14ac:dyDescent="0.2">
      <c r="E15" s="59">
        <v>10</v>
      </c>
      <c r="F15" s="60" t="s">
        <v>386</v>
      </c>
      <c r="G15" s="59" t="s">
        <v>347</v>
      </c>
      <c r="H15" s="63">
        <v>0.34</v>
      </c>
    </row>
    <row r="16" spans="5:14" ht="15.75" x14ac:dyDescent="0.2">
      <c r="E16" s="59">
        <v>11</v>
      </c>
      <c r="F16" s="60" t="s">
        <v>380</v>
      </c>
      <c r="G16" s="59" t="s">
        <v>395</v>
      </c>
      <c r="H16" s="63">
        <v>0.44</v>
      </c>
    </row>
    <row r="17" spans="5:8" ht="30" x14ac:dyDescent="0.2">
      <c r="E17" s="59">
        <v>12</v>
      </c>
      <c r="F17" s="60" t="s">
        <v>381</v>
      </c>
      <c r="G17" s="59" t="s">
        <v>395</v>
      </c>
      <c r="H17" s="63">
        <v>0.4</v>
      </c>
    </row>
    <row r="18" spans="5:8" ht="15.75" x14ac:dyDescent="0.2">
      <c r="E18" s="59">
        <v>13</v>
      </c>
      <c r="F18" s="60" t="s">
        <v>385</v>
      </c>
      <c r="G18" s="59" t="s">
        <v>395</v>
      </c>
      <c r="H18" s="63">
        <v>0.42</v>
      </c>
    </row>
    <row r="19" spans="5:8" ht="15.75" x14ac:dyDescent="0.2">
      <c r="E19" s="59">
        <v>14</v>
      </c>
      <c r="F19" s="60" t="s">
        <v>368</v>
      </c>
      <c r="G19" s="59" t="s">
        <v>408</v>
      </c>
      <c r="H19" s="63">
        <v>0.34</v>
      </c>
    </row>
    <row r="20" spans="5:8" ht="15.75" x14ac:dyDescent="0.2">
      <c r="E20" s="59">
        <v>15</v>
      </c>
      <c r="F20" s="60" t="s">
        <v>410</v>
      </c>
      <c r="G20" s="59" t="s">
        <v>408</v>
      </c>
      <c r="H20" s="63">
        <v>0.26</v>
      </c>
    </row>
    <row r="21" spans="5:8" ht="45" x14ac:dyDescent="0.2">
      <c r="E21" s="59">
        <v>16</v>
      </c>
      <c r="F21" s="60" t="s">
        <v>379</v>
      </c>
      <c r="G21" s="59" t="s">
        <v>408</v>
      </c>
      <c r="H21" s="63">
        <v>0.41</v>
      </c>
    </row>
    <row r="22" spans="5:8" ht="15.75" x14ac:dyDescent="0.2">
      <c r="E22" s="59">
        <v>17</v>
      </c>
      <c r="F22" s="60" t="s">
        <v>365</v>
      </c>
      <c r="G22" s="59" t="s">
        <v>407</v>
      </c>
      <c r="H22" s="63">
        <v>0.34</v>
      </c>
    </row>
    <row r="26" spans="5:8" x14ac:dyDescent="0.2">
      <c r="F26" t="s">
        <v>430</v>
      </c>
      <c r="G26" t="s">
        <v>431</v>
      </c>
      <c r="H26" t="s">
        <v>393</v>
      </c>
    </row>
    <row r="27" spans="5:8" ht="15.75" x14ac:dyDescent="0.2">
      <c r="E27">
        <v>1</v>
      </c>
      <c r="F27" s="59" t="s">
        <v>409</v>
      </c>
      <c r="G27" s="60" t="s">
        <v>415</v>
      </c>
      <c r="H27" s="63">
        <v>0.31</v>
      </c>
    </row>
    <row r="28" spans="5:8" ht="15.75" x14ac:dyDescent="0.2">
      <c r="E28">
        <v>2</v>
      </c>
      <c r="F28" s="98" t="s">
        <v>390</v>
      </c>
      <c r="G28" s="60" t="s">
        <v>412</v>
      </c>
      <c r="H28" s="63">
        <v>0.42</v>
      </c>
    </row>
    <row r="29" spans="5:8" ht="15.75" x14ac:dyDescent="0.2">
      <c r="E29">
        <v>3</v>
      </c>
      <c r="F29" s="98"/>
      <c r="G29" s="60" t="s">
        <v>413</v>
      </c>
      <c r="H29" s="63">
        <v>0.33</v>
      </c>
    </row>
    <row r="30" spans="5:8" ht="15.75" x14ac:dyDescent="0.2">
      <c r="E30">
        <v>4</v>
      </c>
      <c r="F30" s="98"/>
      <c r="G30" s="60" t="s">
        <v>414</v>
      </c>
      <c r="H30" s="63">
        <v>0.32</v>
      </c>
    </row>
    <row r="31" spans="5:8" ht="15.75" x14ac:dyDescent="0.2">
      <c r="E31">
        <v>5</v>
      </c>
      <c r="F31" s="98" t="s">
        <v>403</v>
      </c>
      <c r="G31" s="60" t="s">
        <v>416</v>
      </c>
      <c r="H31" s="63">
        <v>0.31</v>
      </c>
    </row>
    <row r="32" spans="5:8" ht="15.75" x14ac:dyDescent="0.2">
      <c r="E32">
        <v>6</v>
      </c>
      <c r="F32" s="98"/>
      <c r="G32" s="60" t="s">
        <v>417</v>
      </c>
      <c r="H32" s="63">
        <v>0.39</v>
      </c>
    </row>
    <row r="33" spans="5:11" ht="15.75" x14ac:dyDescent="0.2">
      <c r="E33">
        <v>7</v>
      </c>
      <c r="F33" s="98" t="s">
        <v>406</v>
      </c>
      <c r="G33" s="65" t="s">
        <v>418</v>
      </c>
      <c r="H33" s="66">
        <v>0.47</v>
      </c>
    </row>
    <row r="34" spans="5:11" ht="15.75" x14ac:dyDescent="0.2">
      <c r="E34">
        <v>8</v>
      </c>
      <c r="F34" s="98"/>
      <c r="G34" s="65" t="s">
        <v>419</v>
      </c>
      <c r="H34" s="66">
        <v>0.32</v>
      </c>
    </row>
    <row r="35" spans="5:11" ht="15.75" x14ac:dyDescent="0.2">
      <c r="E35">
        <v>9</v>
      </c>
      <c r="F35" s="98" t="s">
        <v>347</v>
      </c>
      <c r="G35" s="60" t="s">
        <v>420</v>
      </c>
      <c r="H35" s="63">
        <v>0.37</v>
      </c>
    </row>
    <row r="36" spans="5:11" ht="15.75" x14ac:dyDescent="0.2">
      <c r="E36">
        <v>10</v>
      </c>
      <c r="F36" s="98"/>
      <c r="G36" s="60" t="s">
        <v>421</v>
      </c>
      <c r="H36" s="63">
        <v>0.34</v>
      </c>
    </row>
    <row r="37" spans="5:11" ht="15.75" x14ac:dyDescent="0.2">
      <c r="E37">
        <v>11</v>
      </c>
      <c r="F37" s="98" t="s">
        <v>395</v>
      </c>
      <c r="G37" s="60" t="s">
        <v>422</v>
      </c>
      <c r="H37" s="63">
        <v>0.44</v>
      </c>
    </row>
    <row r="38" spans="5:11" ht="15.75" x14ac:dyDescent="0.2">
      <c r="E38">
        <v>12</v>
      </c>
      <c r="F38" s="98"/>
      <c r="G38" s="60" t="s">
        <v>423</v>
      </c>
      <c r="H38" s="63">
        <v>0.4</v>
      </c>
    </row>
    <row r="39" spans="5:11" ht="15.75" x14ac:dyDescent="0.2">
      <c r="E39">
        <v>13</v>
      </c>
      <c r="F39" s="98"/>
      <c r="G39" s="60" t="s">
        <v>424</v>
      </c>
      <c r="H39" s="63">
        <v>0.42</v>
      </c>
    </row>
    <row r="40" spans="5:11" ht="15.75" x14ac:dyDescent="0.2">
      <c r="E40">
        <v>14</v>
      </c>
      <c r="F40" s="95" t="s">
        <v>408</v>
      </c>
      <c r="G40" s="60" t="s">
        <v>425</v>
      </c>
      <c r="H40" s="63">
        <v>0.34</v>
      </c>
    </row>
    <row r="41" spans="5:11" ht="15.75" x14ac:dyDescent="0.2">
      <c r="E41">
        <v>15</v>
      </c>
      <c r="F41" s="96"/>
      <c r="G41" s="60" t="s">
        <v>426</v>
      </c>
      <c r="H41" s="63">
        <v>0.26</v>
      </c>
    </row>
    <row r="42" spans="5:11" ht="30" x14ac:dyDescent="0.2">
      <c r="E42">
        <v>16</v>
      </c>
      <c r="F42" s="97"/>
      <c r="G42" s="60" t="s">
        <v>428</v>
      </c>
      <c r="H42" s="63">
        <v>0.41</v>
      </c>
    </row>
    <row r="43" spans="5:11" ht="15.75" x14ac:dyDescent="0.2">
      <c r="E43">
        <v>16</v>
      </c>
      <c r="F43" s="59" t="s">
        <v>407</v>
      </c>
      <c r="G43" s="60" t="s">
        <v>427</v>
      </c>
      <c r="H43" s="63">
        <v>0.34</v>
      </c>
    </row>
    <row r="46" spans="5:11" ht="15.75" x14ac:dyDescent="0.2">
      <c r="G46" s="68" t="s">
        <v>429</v>
      </c>
      <c r="H46" s="57" t="s">
        <v>387</v>
      </c>
      <c r="I46" s="57" t="s">
        <v>388</v>
      </c>
      <c r="J46" s="57" t="s">
        <v>363</v>
      </c>
      <c r="K46" t="s">
        <v>325</v>
      </c>
    </row>
    <row r="47" spans="5:11" x14ac:dyDescent="0.2">
      <c r="G47" s="67" t="s">
        <v>409</v>
      </c>
      <c r="H47" s="59"/>
      <c r="I47" s="59">
        <v>1</v>
      </c>
      <c r="J47" s="59"/>
      <c r="K47">
        <f>SUM(H47:J47)</f>
        <v>1</v>
      </c>
    </row>
    <row r="48" spans="5:11" x14ac:dyDescent="0.2">
      <c r="G48" s="67" t="s">
        <v>390</v>
      </c>
      <c r="H48" s="59"/>
      <c r="I48" s="59">
        <v>1</v>
      </c>
      <c r="J48" s="59">
        <v>2</v>
      </c>
      <c r="K48">
        <f t="shared" ref="K48:K54" si="0">SUM(H48:J48)</f>
        <v>3</v>
      </c>
    </row>
    <row r="49" spans="7:11" x14ac:dyDescent="0.2">
      <c r="G49" s="67" t="s">
        <v>403</v>
      </c>
      <c r="H49" s="59"/>
      <c r="I49" s="59">
        <v>2</v>
      </c>
      <c r="J49" s="59"/>
      <c r="K49">
        <f t="shared" si="0"/>
        <v>2</v>
      </c>
    </row>
    <row r="50" spans="7:11" x14ac:dyDescent="0.2">
      <c r="G50" s="67" t="s">
        <v>406</v>
      </c>
      <c r="H50" s="59">
        <v>1</v>
      </c>
      <c r="I50" s="59">
        <v>1</v>
      </c>
      <c r="J50" s="59"/>
      <c r="K50">
        <f t="shared" si="0"/>
        <v>2</v>
      </c>
    </row>
    <row r="51" spans="7:11" x14ac:dyDescent="0.2">
      <c r="G51" s="67" t="s">
        <v>347</v>
      </c>
      <c r="H51" s="59"/>
      <c r="I51" s="59"/>
      <c r="J51" s="59">
        <v>2</v>
      </c>
      <c r="K51">
        <f t="shared" si="0"/>
        <v>2</v>
      </c>
    </row>
    <row r="52" spans="7:11" x14ac:dyDescent="0.2">
      <c r="G52" s="67" t="s">
        <v>395</v>
      </c>
      <c r="H52" s="59"/>
      <c r="I52" s="59"/>
      <c r="J52" s="59">
        <v>3</v>
      </c>
      <c r="K52">
        <f t="shared" si="0"/>
        <v>3</v>
      </c>
    </row>
    <row r="53" spans="7:11" x14ac:dyDescent="0.2">
      <c r="G53" s="67" t="s">
        <v>408</v>
      </c>
      <c r="H53" s="59"/>
      <c r="I53" s="59">
        <v>3</v>
      </c>
      <c r="J53" s="59"/>
      <c r="K53">
        <f t="shared" si="0"/>
        <v>3</v>
      </c>
    </row>
    <row r="54" spans="7:11" x14ac:dyDescent="0.2">
      <c r="G54" s="67" t="s">
        <v>407</v>
      </c>
      <c r="H54" s="59">
        <v>1</v>
      </c>
      <c r="I54" s="59"/>
      <c r="J54" s="59"/>
      <c r="K54">
        <f t="shared" si="0"/>
        <v>1</v>
      </c>
    </row>
    <row r="55" spans="7:11" x14ac:dyDescent="0.2">
      <c r="G55" s="57" t="s">
        <v>325</v>
      </c>
      <c r="H55">
        <f>SUM(H47:H54)</f>
        <v>2</v>
      </c>
      <c r="I55">
        <f t="shared" ref="I55:J55" si="1">SUM(I47:I54)</f>
        <v>8</v>
      </c>
      <c r="J55">
        <f t="shared" si="1"/>
        <v>7</v>
      </c>
      <c r="K55">
        <f>SUM(K47:K54)</f>
        <v>17</v>
      </c>
    </row>
    <row r="56" spans="7:11" x14ac:dyDescent="0.2">
      <c r="G56" s="59"/>
    </row>
    <row r="57" spans="7:11" x14ac:dyDescent="0.2">
      <c r="G57" s="57"/>
    </row>
    <row r="58" spans="7:11" x14ac:dyDescent="0.2">
      <c r="G58" s="59"/>
    </row>
    <row r="59" spans="7:11" x14ac:dyDescent="0.2">
      <c r="G59" s="59"/>
    </row>
    <row r="60" spans="7:11" x14ac:dyDescent="0.2">
      <c r="G60" s="57"/>
    </row>
    <row r="61" spans="7:11" x14ac:dyDescent="0.2">
      <c r="G61" s="59"/>
    </row>
    <row r="62" spans="7:11" x14ac:dyDescent="0.2">
      <c r="G62" s="59"/>
    </row>
    <row r="66" spans="7:17" x14ac:dyDescent="0.2">
      <c r="G66" t="str" cm="1">
        <f t="array" ref="G66:O69">TRANSPOSE(G46:J54)</f>
        <v>Countries</v>
      </c>
      <c r="H66" t="str">
        <v>British Virgin Islands</v>
      </c>
      <c r="I66" t="str">
        <v>China and Hongkong</v>
      </c>
      <c r="J66" t="str">
        <v>Japan</v>
      </c>
      <c r="K66" t="str">
        <v>Malaysia</v>
      </c>
      <c r="L66" t="str">
        <v>Others</v>
      </c>
      <c r="M66" t="str">
        <v>Singapore</v>
      </c>
      <c r="N66" t="str">
        <v>South Korea</v>
      </c>
      <c r="O66" t="str">
        <v>Switzerland</v>
      </c>
    </row>
    <row r="67" spans="7:17" x14ac:dyDescent="0.2">
      <c r="G67" t="str">
        <v>Primary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7:17" x14ac:dyDescent="0.2">
      <c r="G68" t="str">
        <v>Secondary</v>
      </c>
      <c r="H68">
        <v>1</v>
      </c>
      <c r="I68">
        <v>1</v>
      </c>
      <c r="J68">
        <v>2</v>
      </c>
      <c r="K68">
        <v>1</v>
      </c>
      <c r="L68">
        <v>0</v>
      </c>
      <c r="M68">
        <v>0</v>
      </c>
      <c r="N68">
        <v>3</v>
      </c>
      <c r="O68">
        <v>0</v>
      </c>
    </row>
    <row r="69" spans="7:17" x14ac:dyDescent="0.2">
      <c r="G69" t="str">
        <v>Tertiary</v>
      </c>
      <c r="H69">
        <v>0</v>
      </c>
      <c r="I69">
        <v>2</v>
      </c>
      <c r="J69">
        <v>0</v>
      </c>
      <c r="K69">
        <v>0</v>
      </c>
      <c r="L69">
        <v>2</v>
      </c>
      <c r="M69">
        <v>3</v>
      </c>
      <c r="N69">
        <v>0</v>
      </c>
      <c r="O69">
        <v>0</v>
      </c>
    </row>
    <row r="72" spans="7:17" x14ac:dyDescent="0.2">
      <c r="G72" s="57"/>
      <c r="H72" s="59" t="s">
        <v>409</v>
      </c>
      <c r="I72" s="59" t="s">
        <v>390</v>
      </c>
      <c r="J72" s="59" t="s">
        <v>403</v>
      </c>
      <c r="K72" s="59" t="s">
        <v>406</v>
      </c>
      <c r="L72" s="59" t="s">
        <v>347</v>
      </c>
      <c r="M72" s="59" t="s">
        <v>395</v>
      </c>
      <c r="N72" s="59" t="s">
        <v>408</v>
      </c>
      <c r="O72" s="59" t="s">
        <v>407</v>
      </c>
      <c r="P72" s="61" t="s">
        <v>394</v>
      </c>
    </row>
    <row r="73" spans="7:17" x14ac:dyDescent="0.2">
      <c r="G73" s="57" t="s">
        <v>387</v>
      </c>
      <c r="H73" s="57"/>
      <c r="I73" s="57"/>
      <c r="J73" s="57"/>
      <c r="K73" s="57">
        <v>1</v>
      </c>
      <c r="L73" s="57"/>
      <c r="M73" s="57">
        <v>1</v>
      </c>
      <c r="N73" s="57"/>
      <c r="O73" s="57">
        <v>1</v>
      </c>
      <c r="P73" s="57">
        <v>1</v>
      </c>
      <c r="Q73">
        <f>SUM(H73:P73)</f>
        <v>4</v>
      </c>
    </row>
    <row r="74" spans="7:17" x14ac:dyDescent="0.2">
      <c r="G74" s="57" t="s">
        <v>388</v>
      </c>
      <c r="H74" s="57">
        <v>1</v>
      </c>
      <c r="I74" s="57">
        <v>2</v>
      </c>
      <c r="J74" s="57">
        <v>3</v>
      </c>
      <c r="K74" s="57">
        <v>1</v>
      </c>
      <c r="L74" s="57"/>
      <c r="M74" s="57">
        <v>2</v>
      </c>
      <c r="N74" s="57">
        <v>3</v>
      </c>
      <c r="O74" s="57"/>
      <c r="P74" s="57"/>
      <c r="Q74">
        <f t="shared" ref="Q74:Q75" si="2">SUM(H74:P74)</f>
        <v>12</v>
      </c>
    </row>
    <row r="75" spans="7:17" x14ac:dyDescent="0.2">
      <c r="G75" s="57" t="s">
        <v>363</v>
      </c>
      <c r="H75" s="57"/>
      <c r="I75" s="57">
        <v>2</v>
      </c>
      <c r="J75" s="57"/>
      <c r="K75" s="57"/>
      <c r="L75" s="57">
        <v>2</v>
      </c>
      <c r="M75" s="57">
        <v>3</v>
      </c>
      <c r="N75" s="57"/>
      <c r="O75" s="57"/>
      <c r="P75" s="57"/>
      <c r="Q75">
        <f t="shared" si="2"/>
        <v>7</v>
      </c>
    </row>
  </sheetData>
  <autoFilter ref="F5:H22" xr:uid="{4678B54B-E850-FF4B-BE1C-833EA1F4E00B}">
    <sortState xmlns:xlrd2="http://schemas.microsoft.com/office/spreadsheetml/2017/richdata2" ref="F6:H22">
      <sortCondition ref="G5:G22"/>
    </sortState>
  </autoFilter>
  <mergeCells count="6">
    <mergeCell ref="F40:F42"/>
    <mergeCell ref="F28:F30"/>
    <mergeCell ref="F31:F32"/>
    <mergeCell ref="F33:F34"/>
    <mergeCell ref="F35:F36"/>
    <mergeCell ref="F37:F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E7A-E762-114F-BD55-FF0583B77E8A}">
  <sheetPr filterMode="1"/>
  <dimension ref="D5:G270"/>
  <sheetViews>
    <sheetView topLeftCell="B1" workbookViewId="0">
      <selection activeCell="D274" sqref="D274"/>
    </sheetView>
  </sheetViews>
  <sheetFormatPr defaultColWidth="10.8515625" defaultRowHeight="15" x14ac:dyDescent="0.2"/>
  <cols>
    <col min="4" max="4" width="51.05078125" customWidth="1"/>
    <col min="5" max="5" width="23.796875" customWidth="1"/>
    <col min="6" max="6" width="83.11328125" customWidth="1"/>
    <col min="7" max="7" width="16.02734375" bestFit="1" customWidth="1"/>
  </cols>
  <sheetData>
    <row r="5" spans="4:7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4:7" hidden="1" x14ac:dyDescent="0.2">
      <c r="D6" s="5" t="s">
        <v>1</v>
      </c>
      <c r="E6" s="4" t="s">
        <v>2</v>
      </c>
      <c r="F6" s="4" t="s">
        <v>3</v>
      </c>
      <c r="G6" s="15"/>
    </row>
    <row r="7" spans="4:7" hidden="1" x14ac:dyDescent="0.2">
      <c r="D7" s="5" t="s">
        <v>1</v>
      </c>
      <c r="E7" s="4" t="s">
        <v>2</v>
      </c>
      <c r="F7" s="4" t="s">
        <v>4</v>
      </c>
      <c r="G7" s="15"/>
    </row>
    <row r="8" spans="4:7" hidden="1" x14ac:dyDescent="0.2">
      <c r="D8" s="5" t="s">
        <v>1</v>
      </c>
      <c r="E8" s="4" t="s">
        <v>2</v>
      </c>
      <c r="F8" s="4" t="s">
        <v>5</v>
      </c>
      <c r="G8" s="15"/>
    </row>
    <row r="9" spans="4:7" x14ac:dyDescent="0.2">
      <c r="D9" s="5" t="s">
        <v>1</v>
      </c>
      <c r="E9" s="4" t="s">
        <v>2</v>
      </c>
      <c r="F9" s="4" t="s">
        <v>6</v>
      </c>
      <c r="G9" s="9"/>
    </row>
    <row r="10" spans="4:7" hidden="1" x14ac:dyDescent="0.2">
      <c r="D10" s="5" t="s">
        <v>26</v>
      </c>
      <c r="E10" s="4" t="s">
        <v>2</v>
      </c>
      <c r="F10" s="4" t="s">
        <v>5</v>
      </c>
      <c r="G10" s="15">
        <v>5750.5</v>
      </c>
    </row>
    <row r="11" spans="4:7" x14ac:dyDescent="0.2">
      <c r="D11" s="5" t="s">
        <v>26</v>
      </c>
      <c r="E11" s="4" t="s">
        <v>2</v>
      </c>
      <c r="F11" s="4" t="s">
        <v>6</v>
      </c>
      <c r="G11" s="9">
        <v>5750.5</v>
      </c>
    </row>
    <row r="12" spans="4:7" hidden="1" x14ac:dyDescent="0.2">
      <c r="D12" s="5" t="s">
        <v>32</v>
      </c>
      <c r="E12" s="4" t="s">
        <v>2</v>
      </c>
      <c r="F12" s="4" t="s">
        <v>33</v>
      </c>
      <c r="G12" s="15">
        <v>104.6</v>
      </c>
    </row>
    <row r="13" spans="4:7" x14ac:dyDescent="0.2">
      <c r="D13" s="5" t="s">
        <v>32</v>
      </c>
      <c r="E13" s="4" t="s">
        <v>2</v>
      </c>
      <c r="F13" s="4" t="s">
        <v>6</v>
      </c>
      <c r="G13" s="9">
        <v>104.6</v>
      </c>
    </row>
    <row r="14" spans="4:7" hidden="1" x14ac:dyDescent="0.2">
      <c r="D14" s="5" t="s">
        <v>35</v>
      </c>
      <c r="E14" s="4" t="s">
        <v>2</v>
      </c>
      <c r="F14" s="4" t="s">
        <v>3</v>
      </c>
      <c r="G14" s="15">
        <v>53</v>
      </c>
    </row>
    <row r="15" spans="4:7" hidden="1" x14ac:dyDescent="0.2">
      <c r="D15" s="5" t="s">
        <v>35</v>
      </c>
      <c r="E15" s="4" t="s">
        <v>2</v>
      </c>
      <c r="F15" s="4" t="s">
        <v>33</v>
      </c>
      <c r="G15" s="15">
        <v>2.6</v>
      </c>
    </row>
    <row r="16" spans="4:7" hidden="1" x14ac:dyDescent="0.2">
      <c r="D16" s="5" t="s">
        <v>35</v>
      </c>
      <c r="E16" s="4" t="s">
        <v>2</v>
      </c>
      <c r="F16" s="4" t="s">
        <v>4</v>
      </c>
      <c r="G16" s="15">
        <v>2283.4</v>
      </c>
    </row>
    <row r="17" spans="4:7" hidden="1" x14ac:dyDescent="0.2">
      <c r="D17" s="5" t="s">
        <v>35</v>
      </c>
      <c r="E17" s="4" t="s">
        <v>2</v>
      </c>
      <c r="F17" s="4" t="s">
        <v>5</v>
      </c>
      <c r="G17" s="15">
        <v>2658963.7999999998</v>
      </c>
    </row>
    <row r="18" spans="4:7" x14ac:dyDescent="0.2">
      <c r="D18" s="5" t="s">
        <v>35</v>
      </c>
      <c r="E18" s="4" t="s">
        <v>2</v>
      </c>
      <c r="F18" s="4" t="s">
        <v>6</v>
      </c>
      <c r="G18" s="9">
        <v>2661302.7999999998</v>
      </c>
    </row>
    <row r="19" spans="4:7" hidden="1" x14ac:dyDescent="0.2">
      <c r="D19" s="5" t="s">
        <v>46</v>
      </c>
      <c r="E19" s="4" t="s">
        <v>2</v>
      </c>
      <c r="F19" s="4" t="s">
        <v>3</v>
      </c>
      <c r="G19" s="15">
        <v>981.9</v>
      </c>
    </row>
    <row r="20" spans="4:7" hidden="1" x14ac:dyDescent="0.2">
      <c r="D20" s="5" t="s">
        <v>46</v>
      </c>
      <c r="E20" s="4" t="s">
        <v>2</v>
      </c>
      <c r="F20" s="4" t="s">
        <v>33</v>
      </c>
      <c r="G20" s="15">
        <v>439.6</v>
      </c>
    </row>
    <row r="21" spans="4:7" hidden="1" x14ac:dyDescent="0.2">
      <c r="D21" s="5" t="s">
        <v>46</v>
      </c>
      <c r="E21" s="4" t="s">
        <v>2</v>
      </c>
      <c r="F21" s="4" t="s">
        <v>4</v>
      </c>
      <c r="G21" s="15">
        <v>495</v>
      </c>
    </row>
    <row r="22" spans="4:7" hidden="1" x14ac:dyDescent="0.2">
      <c r="D22" s="5" t="s">
        <v>46</v>
      </c>
      <c r="E22" s="4" t="s">
        <v>2</v>
      </c>
      <c r="F22" s="4" t="s">
        <v>5</v>
      </c>
      <c r="G22" s="15">
        <v>326327.7</v>
      </c>
    </row>
    <row r="23" spans="4:7" x14ac:dyDescent="0.2">
      <c r="D23" s="5" t="s">
        <v>46</v>
      </c>
      <c r="E23" s="4" t="s">
        <v>2</v>
      </c>
      <c r="F23" s="4" t="s">
        <v>6</v>
      </c>
      <c r="G23" s="9">
        <v>328244.2</v>
      </c>
    </row>
    <row r="24" spans="4:7" hidden="1" x14ac:dyDescent="0.2">
      <c r="D24" s="5" t="s">
        <v>48</v>
      </c>
      <c r="E24" s="4" t="s">
        <v>2</v>
      </c>
      <c r="F24" s="4" t="s">
        <v>3</v>
      </c>
      <c r="G24" s="15"/>
    </row>
    <row r="25" spans="4:7" hidden="1" x14ac:dyDescent="0.2">
      <c r="D25" s="5" t="s">
        <v>48</v>
      </c>
      <c r="E25" s="4" t="s">
        <v>2</v>
      </c>
      <c r="F25" s="4" t="s">
        <v>5</v>
      </c>
      <c r="G25" s="15"/>
    </row>
    <row r="26" spans="4:7" x14ac:dyDescent="0.2">
      <c r="D26" s="5" t="s">
        <v>48</v>
      </c>
      <c r="E26" s="4" t="s">
        <v>2</v>
      </c>
      <c r="F26" s="4" t="s">
        <v>6</v>
      </c>
      <c r="G26" s="9"/>
    </row>
    <row r="27" spans="4:7" hidden="1" x14ac:dyDescent="0.2">
      <c r="D27" s="5" t="s">
        <v>53</v>
      </c>
      <c r="E27" s="4" t="s">
        <v>2</v>
      </c>
      <c r="F27" s="4" t="s">
        <v>3</v>
      </c>
      <c r="G27" s="15"/>
    </row>
    <row r="28" spans="4:7" x14ac:dyDescent="0.2">
      <c r="D28" s="5" t="s">
        <v>53</v>
      </c>
      <c r="E28" s="4" t="s">
        <v>2</v>
      </c>
      <c r="F28" s="4" t="s">
        <v>6</v>
      </c>
      <c r="G28" s="9"/>
    </row>
    <row r="29" spans="4:7" hidden="1" x14ac:dyDescent="0.2">
      <c r="D29" s="5" t="s">
        <v>55</v>
      </c>
      <c r="E29" s="4" t="s">
        <v>2</v>
      </c>
      <c r="F29" s="4" t="s">
        <v>5</v>
      </c>
      <c r="G29" s="15">
        <v>11.5</v>
      </c>
    </row>
    <row r="30" spans="4:7" x14ac:dyDescent="0.2">
      <c r="D30" s="5" t="s">
        <v>55</v>
      </c>
      <c r="E30" s="4" t="s">
        <v>2</v>
      </c>
      <c r="F30" s="4" t="s">
        <v>6</v>
      </c>
      <c r="G30" s="9">
        <v>11.5</v>
      </c>
    </row>
    <row r="31" spans="4:7" hidden="1" x14ac:dyDescent="0.2">
      <c r="D31" s="5" t="s">
        <v>57</v>
      </c>
      <c r="E31" s="4" t="s">
        <v>2</v>
      </c>
      <c r="F31" s="4" t="s">
        <v>5</v>
      </c>
      <c r="G31" s="15"/>
    </row>
    <row r="32" spans="4:7" x14ac:dyDescent="0.2">
      <c r="D32" s="5" t="s">
        <v>57</v>
      </c>
      <c r="E32" s="4" t="s">
        <v>2</v>
      </c>
      <c r="F32" s="4" t="s">
        <v>6</v>
      </c>
      <c r="G32" s="9"/>
    </row>
    <row r="33" spans="4:7" hidden="1" x14ac:dyDescent="0.2">
      <c r="D33" s="5" t="s">
        <v>58</v>
      </c>
      <c r="E33" s="4" t="s">
        <v>2</v>
      </c>
      <c r="F33" s="4" t="s">
        <v>3</v>
      </c>
      <c r="G33" s="15">
        <v>25097.3</v>
      </c>
    </row>
    <row r="34" spans="4:7" hidden="1" x14ac:dyDescent="0.2">
      <c r="D34" s="5" t="s">
        <v>58</v>
      </c>
      <c r="E34" s="4" t="s">
        <v>2</v>
      </c>
      <c r="F34" s="4" t="s">
        <v>33</v>
      </c>
      <c r="G34" s="15"/>
    </row>
    <row r="35" spans="4:7" hidden="1" x14ac:dyDescent="0.2">
      <c r="D35" s="5" t="s">
        <v>58</v>
      </c>
      <c r="E35" s="4" t="s">
        <v>2</v>
      </c>
      <c r="F35" s="4" t="s">
        <v>4</v>
      </c>
      <c r="G35" s="15">
        <v>189.5</v>
      </c>
    </row>
    <row r="36" spans="4:7" hidden="1" x14ac:dyDescent="0.2">
      <c r="D36" s="5" t="s">
        <v>58</v>
      </c>
      <c r="E36" s="4" t="s">
        <v>2</v>
      </c>
      <c r="F36" s="4" t="s">
        <v>5</v>
      </c>
      <c r="G36" s="15">
        <v>7224.7</v>
      </c>
    </row>
    <row r="37" spans="4:7" x14ac:dyDescent="0.2">
      <c r="D37" s="5" t="s">
        <v>58</v>
      </c>
      <c r="E37" s="4" t="s">
        <v>2</v>
      </c>
      <c r="F37" s="4" t="s">
        <v>6</v>
      </c>
      <c r="G37" s="9">
        <v>32511.5</v>
      </c>
    </row>
    <row r="38" spans="4:7" hidden="1" x14ac:dyDescent="0.2">
      <c r="D38" s="5" t="s">
        <v>61</v>
      </c>
      <c r="E38" s="4" t="s">
        <v>2</v>
      </c>
      <c r="F38" s="4" t="s">
        <v>3</v>
      </c>
      <c r="G38" s="15">
        <v>58462.2</v>
      </c>
    </row>
    <row r="39" spans="4:7" hidden="1" x14ac:dyDescent="0.2">
      <c r="D39" s="5" t="s">
        <v>61</v>
      </c>
      <c r="E39" s="4" t="s">
        <v>2</v>
      </c>
      <c r="F39" s="4" t="s">
        <v>33</v>
      </c>
      <c r="G39" s="15">
        <v>44.9</v>
      </c>
    </row>
    <row r="40" spans="4:7" x14ac:dyDescent="0.2">
      <c r="D40" s="5" t="s">
        <v>61</v>
      </c>
      <c r="E40" s="4" t="s">
        <v>2</v>
      </c>
      <c r="F40" s="4" t="s">
        <v>6</v>
      </c>
      <c r="G40" s="9">
        <v>58507.1</v>
      </c>
    </row>
    <row r="41" spans="4:7" hidden="1" x14ac:dyDescent="0.2">
      <c r="D41" s="5" t="s">
        <v>64</v>
      </c>
      <c r="E41" s="4" t="s">
        <v>2</v>
      </c>
      <c r="F41" s="4" t="s">
        <v>33</v>
      </c>
      <c r="G41" s="15">
        <v>520.79999999999995</v>
      </c>
    </row>
    <row r="42" spans="4:7" hidden="1" x14ac:dyDescent="0.2">
      <c r="D42" s="5" t="s">
        <v>64</v>
      </c>
      <c r="E42" s="4" t="s">
        <v>2</v>
      </c>
      <c r="F42" s="4" t="s">
        <v>5</v>
      </c>
      <c r="G42" s="15">
        <v>607.20000000000005</v>
      </c>
    </row>
    <row r="43" spans="4:7" x14ac:dyDescent="0.2">
      <c r="D43" s="5" t="s">
        <v>64</v>
      </c>
      <c r="E43" s="4" t="s">
        <v>2</v>
      </c>
      <c r="F43" s="4" t="s">
        <v>6</v>
      </c>
      <c r="G43" s="9">
        <v>1128</v>
      </c>
    </row>
    <row r="44" spans="4:7" hidden="1" x14ac:dyDescent="0.2">
      <c r="D44" s="5" t="s">
        <v>71</v>
      </c>
      <c r="E44" s="4" t="s">
        <v>2</v>
      </c>
      <c r="F44" s="4" t="s">
        <v>3</v>
      </c>
      <c r="G44" s="15"/>
    </row>
    <row r="45" spans="4:7" x14ac:dyDescent="0.2">
      <c r="D45" s="5" t="s">
        <v>71</v>
      </c>
      <c r="E45" s="4" t="s">
        <v>2</v>
      </c>
      <c r="F45" s="4" t="s">
        <v>6</v>
      </c>
      <c r="G45" s="9"/>
    </row>
    <row r="46" spans="4:7" hidden="1" x14ac:dyDescent="0.2">
      <c r="D46" s="5" t="s">
        <v>72</v>
      </c>
      <c r="E46" s="4" t="s">
        <v>2</v>
      </c>
      <c r="F46" s="4" t="s">
        <v>5</v>
      </c>
      <c r="G46" s="15"/>
    </row>
    <row r="47" spans="4:7" x14ac:dyDescent="0.2">
      <c r="D47" s="5" t="s">
        <v>72</v>
      </c>
      <c r="E47" s="4" t="s">
        <v>2</v>
      </c>
      <c r="F47" s="4" t="s">
        <v>6</v>
      </c>
      <c r="G47" s="9"/>
    </row>
    <row r="48" spans="4:7" hidden="1" x14ac:dyDescent="0.2">
      <c r="D48" s="5" t="s">
        <v>74</v>
      </c>
      <c r="E48" s="4" t="s">
        <v>2</v>
      </c>
      <c r="F48" s="4" t="s">
        <v>5</v>
      </c>
      <c r="G48" s="15"/>
    </row>
    <row r="49" spans="4:7" x14ac:dyDescent="0.2">
      <c r="D49" s="5" t="s">
        <v>74</v>
      </c>
      <c r="E49" s="4" t="s">
        <v>2</v>
      </c>
      <c r="F49" s="4" t="s">
        <v>6</v>
      </c>
      <c r="G49" s="9"/>
    </row>
    <row r="50" spans="4:7" hidden="1" x14ac:dyDescent="0.2">
      <c r="D50" s="5" t="s">
        <v>78</v>
      </c>
      <c r="E50" s="4" t="s">
        <v>2</v>
      </c>
      <c r="F50" s="4" t="s">
        <v>3</v>
      </c>
      <c r="G50" s="15"/>
    </row>
    <row r="51" spans="4:7" hidden="1" x14ac:dyDescent="0.2">
      <c r="D51" s="5" t="s">
        <v>78</v>
      </c>
      <c r="E51" s="4" t="s">
        <v>2</v>
      </c>
      <c r="F51" s="4" t="s">
        <v>33</v>
      </c>
      <c r="G51" s="15">
        <v>405.5</v>
      </c>
    </row>
    <row r="52" spans="4:7" hidden="1" x14ac:dyDescent="0.2">
      <c r="D52" s="5" t="s">
        <v>78</v>
      </c>
      <c r="E52" s="4" t="s">
        <v>2</v>
      </c>
      <c r="F52" s="4" t="s">
        <v>4</v>
      </c>
      <c r="G52" s="15">
        <v>175.8</v>
      </c>
    </row>
    <row r="53" spans="4:7" x14ac:dyDescent="0.2">
      <c r="D53" s="5" t="s">
        <v>78</v>
      </c>
      <c r="E53" s="4" t="s">
        <v>2</v>
      </c>
      <c r="F53" s="4" t="s">
        <v>6</v>
      </c>
      <c r="G53" s="9">
        <v>581.29999999999995</v>
      </c>
    </row>
    <row r="54" spans="4:7" hidden="1" x14ac:dyDescent="0.2">
      <c r="D54" s="5" t="s">
        <v>83</v>
      </c>
      <c r="E54" s="4" t="s">
        <v>2</v>
      </c>
      <c r="F54" s="4" t="s">
        <v>3</v>
      </c>
      <c r="G54" s="15">
        <v>0</v>
      </c>
    </row>
    <row r="55" spans="4:7" hidden="1" x14ac:dyDescent="0.2">
      <c r="D55" s="5" t="s">
        <v>83</v>
      </c>
      <c r="E55" s="4" t="s">
        <v>2</v>
      </c>
      <c r="F55" s="4" t="s">
        <v>33</v>
      </c>
      <c r="G55" s="15"/>
    </row>
    <row r="56" spans="4:7" hidden="1" x14ac:dyDescent="0.2">
      <c r="D56" s="5" t="s">
        <v>83</v>
      </c>
      <c r="E56" s="4" t="s">
        <v>2</v>
      </c>
      <c r="F56" s="4" t="s">
        <v>4</v>
      </c>
      <c r="G56" s="15"/>
    </row>
    <row r="57" spans="4:7" hidden="1" x14ac:dyDescent="0.2">
      <c r="D57" s="5" t="s">
        <v>83</v>
      </c>
      <c r="E57" s="4" t="s">
        <v>2</v>
      </c>
      <c r="F57" s="4" t="s">
        <v>5</v>
      </c>
      <c r="G57" s="15">
        <v>675.7</v>
      </c>
    </row>
    <row r="58" spans="4:7" x14ac:dyDescent="0.2">
      <c r="D58" s="5" t="s">
        <v>83</v>
      </c>
      <c r="E58" s="4" t="s">
        <v>2</v>
      </c>
      <c r="F58" s="4" t="s">
        <v>6</v>
      </c>
      <c r="G58" s="9">
        <v>675.7</v>
      </c>
    </row>
    <row r="59" spans="4:7" hidden="1" x14ac:dyDescent="0.2">
      <c r="D59" s="5" t="s">
        <v>93</v>
      </c>
      <c r="E59" s="4" t="s">
        <v>2</v>
      </c>
      <c r="F59" s="4" t="s">
        <v>33</v>
      </c>
      <c r="G59" s="15">
        <v>0</v>
      </c>
    </row>
    <row r="60" spans="4:7" hidden="1" x14ac:dyDescent="0.2">
      <c r="D60" s="5" t="s">
        <v>93</v>
      </c>
      <c r="E60" s="4" t="s">
        <v>2</v>
      </c>
      <c r="F60" s="4" t="s">
        <v>5</v>
      </c>
      <c r="G60" s="15">
        <v>0</v>
      </c>
    </row>
    <row r="61" spans="4:7" x14ac:dyDescent="0.2">
      <c r="D61" s="5" t="s">
        <v>93</v>
      </c>
      <c r="E61" s="4" t="s">
        <v>2</v>
      </c>
      <c r="F61" s="4" t="s">
        <v>6</v>
      </c>
      <c r="G61" s="9">
        <v>0</v>
      </c>
    </row>
    <row r="62" spans="4:7" hidden="1" x14ac:dyDescent="0.2">
      <c r="D62" s="5" t="s">
        <v>96</v>
      </c>
      <c r="E62" s="4" t="s">
        <v>2</v>
      </c>
      <c r="F62" s="4" t="s">
        <v>3</v>
      </c>
      <c r="G62" s="15"/>
    </row>
    <row r="63" spans="4:7" hidden="1" x14ac:dyDescent="0.2">
      <c r="D63" s="5" t="s">
        <v>96</v>
      </c>
      <c r="E63" s="4" t="s">
        <v>2</v>
      </c>
      <c r="F63" s="4" t="s">
        <v>33</v>
      </c>
      <c r="G63" s="15"/>
    </row>
    <row r="64" spans="4:7" hidden="1" x14ac:dyDescent="0.2">
      <c r="D64" s="5" t="s">
        <v>96</v>
      </c>
      <c r="E64" s="4" t="s">
        <v>2</v>
      </c>
      <c r="F64" s="4" t="s">
        <v>4</v>
      </c>
      <c r="G64" s="15"/>
    </row>
    <row r="65" spans="4:7" hidden="1" x14ac:dyDescent="0.2">
      <c r="D65" s="5" t="s">
        <v>96</v>
      </c>
      <c r="E65" s="4" t="s">
        <v>2</v>
      </c>
      <c r="F65" s="4" t="s">
        <v>5</v>
      </c>
      <c r="G65" s="15"/>
    </row>
    <row r="66" spans="4:7" x14ac:dyDescent="0.2">
      <c r="D66" s="5" t="s">
        <v>96</v>
      </c>
      <c r="E66" s="4" t="s">
        <v>2</v>
      </c>
      <c r="F66" s="4" t="s">
        <v>6</v>
      </c>
      <c r="G66" s="9"/>
    </row>
    <row r="67" spans="4:7" hidden="1" x14ac:dyDescent="0.2">
      <c r="D67" s="5" t="s">
        <v>100</v>
      </c>
      <c r="E67" s="4" t="s">
        <v>2</v>
      </c>
      <c r="F67" s="4" t="s">
        <v>5</v>
      </c>
      <c r="G67" s="15">
        <v>0</v>
      </c>
    </row>
    <row r="68" spans="4:7" x14ac:dyDescent="0.2">
      <c r="D68" s="5" t="s">
        <v>100</v>
      </c>
      <c r="E68" s="4" t="s">
        <v>2</v>
      </c>
      <c r="F68" s="4" t="s">
        <v>6</v>
      </c>
      <c r="G68" s="9">
        <v>0</v>
      </c>
    </row>
    <row r="69" spans="4:7" hidden="1" x14ac:dyDescent="0.2">
      <c r="D69" s="5" t="s">
        <v>109</v>
      </c>
      <c r="E69" s="4" t="s">
        <v>2</v>
      </c>
      <c r="F69" s="4" t="s">
        <v>3</v>
      </c>
      <c r="G69" s="15">
        <v>30244.9</v>
      </c>
    </row>
    <row r="70" spans="4:7" hidden="1" x14ac:dyDescent="0.2">
      <c r="D70" s="5" t="s">
        <v>109</v>
      </c>
      <c r="E70" s="4" t="s">
        <v>2</v>
      </c>
      <c r="F70" s="4" t="s">
        <v>33</v>
      </c>
      <c r="G70" s="15">
        <v>1327.4</v>
      </c>
    </row>
    <row r="71" spans="4:7" hidden="1" x14ac:dyDescent="0.2">
      <c r="D71" s="5" t="s">
        <v>109</v>
      </c>
      <c r="E71" s="4" t="s">
        <v>2</v>
      </c>
      <c r="F71" s="4" t="s">
        <v>4</v>
      </c>
      <c r="G71" s="15">
        <v>174.6</v>
      </c>
    </row>
    <row r="72" spans="4:7" hidden="1" x14ac:dyDescent="0.2">
      <c r="D72" s="5" t="s">
        <v>109</v>
      </c>
      <c r="E72" s="4" t="s">
        <v>2</v>
      </c>
      <c r="F72" s="4" t="s">
        <v>5</v>
      </c>
      <c r="G72" s="15">
        <v>189712.7</v>
      </c>
    </row>
    <row r="73" spans="4:7" x14ac:dyDescent="0.2">
      <c r="D73" s="5" t="s">
        <v>109</v>
      </c>
      <c r="E73" s="4" t="s">
        <v>2</v>
      </c>
      <c r="F73" s="4" t="s">
        <v>6</v>
      </c>
      <c r="G73" s="9">
        <v>221459.6</v>
      </c>
    </row>
    <row r="74" spans="4:7" hidden="1" x14ac:dyDescent="0.2">
      <c r="D74" s="5" t="s">
        <v>113</v>
      </c>
      <c r="E74" s="4" t="s">
        <v>2</v>
      </c>
      <c r="F74" s="4" t="s">
        <v>3</v>
      </c>
      <c r="G74" s="15">
        <v>781.6</v>
      </c>
    </row>
    <row r="75" spans="4:7" hidden="1" x14ac:dyDescent="0.2">
      <c r="D75" s="5" t="s">
        <v>113</v>
      </c>
      <c r="E75" s="4" t="s">
        <v>2</v>
      </c>
      <c r="F75" s="4" t="s">
        <v>33</v>
      </c>
      <c r="G75" s="15">
        <v>2.9</v>
      </c>
    </row>
    <row r="76" spans="4:7" hidden="1" x14ac:dyDescent="0.2">
      <c r="D76" s="5" t="s">
        <v>113</v>
      </c>
      <c r="E76" s="4" t="s">
        <v>2</v>
      </c>
      <c r="F76" s="4" t="s">
        <v>4</v>
      </c>
      <c r="G76" s="15">
        <v>475.6</v>
      </c>
    </row>
    <row r="77" spans="4:7" hidden="1" x14ac:dyDescent="0.2">
      <c r="D77" s="5" t="s">
        <v>113</v>
      </c>
      <c r="E77" s="4" t="s">
        <v>2</v>
      </c>
      <c r="F77" s="4" t="s">
        <v>5</v>
      </c>
      <c r="G77" s="15">
        <v>17275.7</v>
      </c>
    </row>
    <row r="78" spans="4:7" x14ac:dyDescent="0.2">
      <c r="D78" s="5" t="s">
        <v>113</v>
      </c>
      <c r="E78" s="4" t="s">
        <v>2</v>
      </c>
      <c r="F78" s="4" t="s">
        <v>6</v>
      </c>
      <c r="G78" s="9">
        <v>18535.8</v>
      </c>
    </row>
    <row r="79" spans="4:7" hidden="1" x14ac:dyDescent="0.2">
      <c r="D79" s="5" t="s">
        <v>115</v>
      </c>
      <c r="E79" s="4" t="s">
        <v>2</v>
      </c>
      <c r="F79" s="4" t="s">
        <v>3</v>
      </c>
      <c r="G79" s="15">
        <v>103718.8</v>
      </c>
    </row>
    <row r="80" spans="4:7" hidden="1" x14ac:dyDescent="0.2">
      <c r="D80" s="5" t="s">
        <v>115</v>
      </c>
      <c r="E80" s="4" t="s">
        <v>2</v>
      </c>
      <c r="F80" s="4" t="s">
        <v>4</v>
      </c>
      <c r="G80" s="15">
        <v>194.8</v>
      </c>
    </row>
    <row r="81" spans="4:7" hidden="1" x14ac:dyDescent="0.2">
      <c r="D81" s="5" t="s">
        <v>115</v>
      </c>
      <c r="E81" s="4" t="s">
        <v>2</v>
      </c>
      <c r="F81" s="4" t="s">
        <v>5</v>
      </c>
      <c r="G81" s="15">
        <v>20922.099999999999</v>
      </c>
    </row>
    <row r="82" spans="4:7" x14ac:dyDescent="0.2">
      <c r="D82" s="5" t="s">
        <v>115</v>
      </c>
      <c r="E82" s="4" t="s">
        <v>2</v>
      </c>
      <c r="F82" s="4" t="s">
        <v>6</v>
      </c>
      <c r="G82" s="9">
        <v>124835.7</v>
      </c>
    </row>
    <row r="83" spans="4:7" hidden="1" x14ac:dyDescent="0.2">
      <c r="D83" s="5" t="s">
        <v>117</v>
      </c>
      <c r="E83" s="4" t="s">
        <v>2</v>
      </c>
      <c r="F83" s="4" t="s">
        <v>4</v>
      </c>
      <c r="G83" s="15">
        <v>0.3</v>
      </c>
    </row>
    <row r="84" spans="4:7" x14ac:dyDescent="0.2">
      <c r="D84" s="5" t="s">
        <v>117</v>
      </c>
      <c r="E84" s="4" t="s">
        <v>2</v>
      </c>
      <c r="F84" s="4" t="s">
        <v>6</v>
      </c>
      <c r="G84" s="9">
        <v>0.3</v>
      </c>
    </row>
    <row r="85" spans="4:7" hidden="1" x14ac:dyDescent="0.2">
      <c r="D85" s="5" t="s">
        <v>119</v>
      </c>
      <c r="E85" s="4" t="s">
        <v>2</v>
      </c>
      <c r="F85" s="4" t="s">
        <v>4</v>
      </c>
      <c r="G85" s="15"/>
    </row>
    <row r="86" spans="4:7" x14ac:dyDescent="0.2">
      <c r="D86" s="5" t="s">
        <v>119</v>
      </c>
      <c r="E86" s="4" t="s">
        <v>2</v>
      </c>
      <c r="F86" s="4" t="s">
        <v>6</v>
      </c>
      <c r="G86" s="9"/>
    </row>
    <row r="87" spans="4:7" hidden="1" x14ac:dyDescent="0.2">
      <c r="D87" s="5" t="s">
        <v>121</v>
      </c>
      <c r="E87" s="4" t="s">
        <v>2</v>
      </c>
      <c r="F87" s="4" t="s">
        <v>5</v>
      </c>
      <c r="G87" s="15">
        <v>0</v>
      </c>
    </row>
    <row r="88" spans="4:7" x14ac:dyDescent="0.2">
      <c r="D88" s="5" t="s">
        <v>121</v>
      </c>
      <c r="E88" s="4" t="s">
        <v>2</v>
      </c>
      <c r="F88" s="4" t="s">
        <v>6</v>
      </c>
      <c r="G88" s="9">
        <v>0</v>
      </c>
    </row>
    <row r="89" spans="4:7" hidden="1" x14ac:dyDescent="0.2">
      <c r="D89" s="5" t="s">
        <v>125</v>
      </c>
      <c r="E89" s="4" t="s">
        <v>2</v>
      </c>
      <c r="F89" s="4" t="s">
        <v>3</v>
      </c>
      <c r="G89" s="15"/>
    </row>
    <row r="90" spans="4:7" hidden="1" x14ac:dyDescent="0.2">
      <c r="D90" s="5" t="s">
        <v>125</v>
      </c>
      <c r="E90" s="4" t="s">
        <v>2</v>
      </c>
      <c r="F90" s="4" t="s">
        <v>5</v>
      </c>
      <c r="G90" s="15"/>
    </row>
    <row r="91" spans="4:7" x14ac:dyDescent="0.2">
      <c r="D91" s="5" t="s">
        <v>125</v>
      </c>
      <c r="E91" s="4" t="s">
        <v>2</v>
      </c>
      <c r="F91" s="4" t="s">
        <v>6</v>
      </c>
      <c r="G91" s="9"/>
    </row>
    <row r="92" spans="4:7" hidden="1" x14ac:dyDescent="0.2">
      <c r="D92" s="5" t="s">
        <v>128</v>
      </c>
      <c r="E92" s="4" t="s">
        <v>2</v>
      </c>
      <c r="F92" s="4" t="s">
        <v>3</v>
      </c>
      <c r="G92" s="15">
        <v>510.5</v>
      </c>
    </row>
    <row r="93" spans="4:7" hidden="1" x14ac:dyDescent="0.2">
      <c r="D93" s="5" t="s">
        <v>128</v>
      </c>
      <c r="E93" s="4" t="s">
        <v>2</v>
      </c>
      <c r="F93" s="4" t="s">
        <v>4</v>
      </c>
      <c r="G93" s="15">
        <v>0</v>
      </c>
    </row>
    <row r="94" spans="4:7" hidden="1" x14ac:dyDescent="0.2">
      <c r="D94" s="5" t="s">
        <v>128</v>
      </c>
      <c r="E94" s="4" t="s">
        <v>2</v>
      </c>
      <c r="F94" s="4" t="s">
        <v>5</v>
      </c>
      <c r="G94" s="15"/>
    </row>
    <row r="95" spans="4:7" x14ac:dyDescent="0.2">
      <c r="D95" s="5" t="s">
        <v>128</v>
      </c>
      <c r="E95" s="4" t="s">
        <v>2</v>
      </c>
      <c r="F95" s="4" t="s">
        <v>6</v>
      </c>
      <c r="G95" s="9">
        <v>510.5</v>
      </c>
    </row>
    <row r="96" spans="4:7" hidden="1" x14ac:dyDescent="0.2">
      <c r="D96" s="5" t="s">
        <v>131</v>
      </c>
      <c r="E96" s="4" t="s">
        <v>2</v>
      </c>
      <c r="F96" s="4" t="s">
        <v>3</v>
      </c>
      <c r="G96" s="15">
        <v>5575.2</v>
      </c>
    </row>
    <row r="97" spans="4:7" hidden="1" x14ac:dyDescent="0.2">
      <c r="D97" s="5" t="s">
        <v>131</v>
      </c>
      <c r="E97" s="4" t="s">
        <v>2</v>
      </c>
      <c r="F97" s="4" t="s">
        <v>33</v>
      </c>
      <c r="G97" s="15">
        <v>33247.300000000003</v>
      </c>
    </row>
    <row r="98" spans="4:7" hidden="1" x14ac:dyDescent="0.2">
      <c r="D98" s="5" t="s">
        <v>131</v>
      </c>
      <c r="E98" s="4" t="s">
        <v>2</v>
      </c>
      <c r="F98" s="4" t="s">
        <v>4</v>
      </c>
      <c r="G98" s="15">
        <v>4073.1</v>
      </c>
    </row>
    <row r="99" spans="4:7" hidden="1" x14ac:dyDescent="0.2">
      <c r="D99" s="5" t="s">
        <v>131</v>
      </c>
      <c r="E99" s="4" t="s">
        <v>2</v>
      </c>
      <c r="F99" s="4" t="s">
        <v>5</v>
      </c>
      <c r="G99" s="15">
        <v>65.3</v>
      </c>
    </row>
    <row r="100" spans="4:7" x14ac:dyDescent="0.2">
      <c r="D100" s="5" t="s">
        <v>131</v>
      </c>
      <c r="E100" s="4" t="s">
        <v>2</v>
      </c>
      <c r="F100" s="4" t="s">
        <v>6</v>
      </c>
      <c r="G100" s="9">
        <v>42960.9</v>
      </c>
    </row>
    <row r="101" spans="4:7" hidden="1" x14ac:dyDescent="0.2">
      <c r="D101" s="5" t="s">
        <v>133</v>
      </c>
      <c r="E101" s="4" t="s">
        <v>2</v>
      </c>
      <c r="F101" s="4" t="s">
        <v>3</v>
      </c>
      <c r="G101" s="15">
        <v>287</v>
      </c>
    </row>
    <row r="102" spans="4:7" hidden="1" x14ac:dyDescent="0.2">
      <c r="D102" s="5" t="s">
        <v>133</v>
      </c>
      <c r="E102" s="4" t="s">
        <v>2</v>
      </c>
      <c r="F102" s="4" t="s">
        <v>33</v>
      </c>
      <c r="G102" s="15"/>
    </row>
    <row r="103" spans="4:7" hidden="1" x14ac:dyDescent="0.2">
      <c r="D103" s="5" t="s">
        <v>133</v>
      </c>
      <c r="E103" s="4" t="s">
        <v>2</v>
      </c>
      <c r="F103" s="4" t="s">
        <v>5</v>
      </c>
      <c r="G103" s="15">
        <v>396.8</v>
      </c>
    </row>
    <row r="104" spans="4:7" x14ac:dyDescent="0.2">
      <c r="D104" s="5" t="s">
        <v>133</v>
      </c>
      <c r="E104" s="4" t="s">
        <v>2</v>
      </c>
      <c r="F104" s="4" t="s">
        <v>6</v>
      </c>
      <c r="G104" s="9">
        <v>683.8</v>
      </c>
    </row>
    <row r="105" spans="4:7" hidden="1" x14ac:dyDescent="0.2">
      <c r="D105" s="5" t="s">
        <v>140</v>
      </c>
      <c r="E105" s="4" t="s">
        <v>2</v>
      </c>
      <c r="F105" s="4" t="s">
        <v>3</v>
      </c>
      <c r="G105" s="15">
        <v>15.9</v>
      </c>
    </row>
    <row r="106" spans="4:7" hidden="1" x14ac:dyDescent="0.2">
      <c r="D106" s="5" t="s">
        <v>140</v>
      </c>
      <c r="E106" s="4" t="s">
        <v>2</v>
      </c>
      <c r="F106" s="4" t="s">
        <v>33</v>
      </c>
      <c r="G106" s="15">
        <v>0</v>
      </c>
    </row>
    <row r="107" spans="4:7" hidden="1" x14ac:dyDescent="0.2">
      <c r="D107" s="5" t="s">
        <v>140</v>
      </c>
      <c r="E107" s="4" t="s">
        <v>2</v>
      </c>
      <c r="F107" s="4" t="s">
        <v>4</v>
      </c>
      <c r="G107" s="15">
        <v>0</v>
      </c>
    </row>
    <row r="108" spans="4:7" hidden="1" x14ac:dyDescent="0.2">
      <c r="D108" s="5" t="s">
        <v>140</v>
      </c>
      <c r="E108" s="4" t="s">
        <v>2</v>
      </c>
      <c r="F108" s="4" t="s">
        <v>5</v>
      </c>
      <c r="G108" s="15">
        <v>277587.20000000001</v>
      </c>
    </row>
    <row r="109" spans="4:7" x14ac:dyDescent="0.2">
      <c r="D109" s="5" t="s">
        <v>140</v>
      </c>
      <c r="E109" s="4" t="s">
        <v>2</v>
      </c>
      <c r="F109" s="4" t="s">
        <v>6</v>
      </c>
      <c r="G109" s="9">
        <v>277603.09999999998</v>
      </c>
    </row>
    <row r="110" spans="4:7" hidden="1" x14ac:dyDescent="0.2">
      <c r="D110" s="5" t="s">
        <v>146</v>
      </c>
      <c r="E110" s="4" t="s">
        <v>2</v>
      </c>
      <c r="F110" s="4" t="s">
        <v>3</v>
      </c>
      <c r="G110" s="15">
        <v>551.1</v>
      </c>
    </row>
    <row r="111" spans="4:7" hidden="1" x14ac:dyDescent="0.2">
      <c r="D111" s="5" t="s">
        <v>146</v>
      </c>
      <c r="E111" s="4" t="s">
        <v>2</v>
      </c>
      <c r="F111" s="4" t="s">
        <v>5</v>
      </c>
      <c r="G111" s="15">
        <v>4145.5</v>
      </c>
    </row>
    <row r="112" spans="4:7" x14ac:dyDescent="0.2">
      <c r="D112" s="5" t="s">
        <v>146</v>
      </c>
      <c r="E112" s="4" t="s">
        <v>2</v>
      </c>
      <c r="F112" s="4" t="s">
        <v>6</v>
      </c>
      <c r="G112" s="9">
        <v>4696.6000000000004</v>
      </c>
    </row>
    <row r="113" spans="4:7" hidden="1" x14ac:dyDescent="0.2">
      <c r="D113" s="5" t="s">
        <v>148</v>
      </c>
      <c r="E113" s="4" t="s">
        <v>2</v>
      </c>
      <c r="F113" s="4" t="s">
        <v>5</v>
      </c>
      <c r="G113" s="15"/>
    </row>
    <row r="114" spans="4:7" x14ac:dyDescent="0.2">
      <c r="D114" s="5" t="s">
        <v>148</v>
      </c>
      <c r="E114" s="4" t="s">
        <v>2</v>
      </c>
      <c r="F114" s="4" t="s">
        <v>6</v>
      </c>
      <c r="G114" s="9"/>
    </row>
    <row r="115" spans="4:7" hidden="1" x14ac:dyDescent="0.2">
      <c r="D115" s="5" t="s">
        <v>152</v>
      </c>
      <c r="E115" s="4" t="s">
        <v>2</v>
      </c>
      <c r="F115" s="4" t="s">
        <v>3</v>
      </c>
      <c r="G115" s="15"/>
    </row>
    <row r="116" spans="4:7" x14ac:dyDescent="0.2">
      <c r="D116" s="5" t="s">
        <v>152</v>
      </c>
      <c r="E116" s="4" t="s">
        <v>2</v>
      </c>
      <c r="F116" s="4" t="s">
        <v>6</v>
      </c>
      <c r="G116" s="9"/>
    </row>
    <row r="117" spans="4:7" hidden="1" x14ac:dyDescent="0.2">
      <c r="D117" s="5" t="s">
        <v>156</v>
      </c>
      <c r="E117" s="4" t="s">
        <v>2</v>
      </c>
      <c r="F117" s="4" t="s">
        <v>3</v>
      </c>
      <c r="G117" s="15">
        <v>163100.29999999999</v>
      </c>
    </row>
    <row r="118" spans="4:7" hidden="1" x14ac:dyDescent="0.2">
      <c r="D118" s="5" t="s">
        <v>156</v>
      </c>
      <c r="E118" s="4" t="s">
        <v>2</v>
      </c>
      <c r="F118" s="4" t="s">
        <v>33</v>
      </c>
      <c r="G118" s="15">
        <v>0</v>
      </c>
    </row>
    <row r="119" spans="4:7" hidden="1" x14ac:dyDescent="0.2">
      <c r="D119" s="5" t="s">
        <v>156</v>
      </c>
      <c r="E119" s="4" t="s">
        <v>2</v>
      </c>
      <c r="F119" s="4" t="s">
        <v>4</v>
      </c>
      <c r="G119" s="15">
        <v>29.9</v>
      </c>
    </row>
    <row r="120" spans="4:7" hidden="1" x14ac:dyDescent="0.2">
      <c r="D120" s="5" t="s">
        <v>156</v>
      </c>
      <c r="E120" s="4" t="s">
        <v>2</v>
      </c>
      <c r="F120" s="4" t="s">
        <v>5</v>
      </c>
      <c r="G120" s="15">
        <v>46939.8</v>
      </c>
    </row>
    <row r="121" spans="4:7" x14ac:dyDescent="0.2">
      <c r="D121" s="5" t="s">
        <v>156</v>
      </c>
      <c r="E121" s="4" t="s">
        <v>2</v>
      </c>
      <c r="F121" s="4" t="s">
        <v>6</v>
      </c>
      <c r="G121" s="9">
        <v>210070</v>
      </c>
    </row>
    <row r="122" spans="4:7" hidden="1" x14ac:dyDescent="0.2">
      <c r="D122" s="5" t="s">
        <v>159</v>
      </c>
      <c r="E122" s="4" t="s">
        <v>2</v>
      </c>
      <c r="F122" s="4" t="s">
        <v>5</v>
      </c>
      <c r="G122" s="15"/>
    </row>
    <row r="123" spans="4:7" x14ac:dyDescent="0.2">
      <c r="D123" s="5" t="s">
        <v>159</v>
      </c>
      <c r="E123" s="4" t="s">
        <v>2</v>
      </c>
      <c r="F123" s="4" t="s">
        <v>6</v>
      </c>
      <c r="G123" s="9"/>
    </row>
    <row r="124" spans="4:7" hidden="1" x14ac:dyDescent="0.2">
      <c r="D124" s="5" t="s">
        <v>162</v>
      </c>
      <c r="E124" s="4" t="s">
        <v>2</v>
      </c>
      <c r="F124" s="4" t="s">
        <v>3</v>
      </c>
      <c r="G124" s="15">
        <v>46531.5</v>
      </c>
    </row>
    <row r="125" spans="4:7" hidden="1" x14ac:dyDescent="0.2">
      <c r="D125" s="5" t="s">
        <v>162</v>
      </c>
      <c r="E125" s="4" t="s">
        <v>2</v>
      </c>
      <c r="F125" s="4" t="s">
        <v>33</v>
      </c>
      <c r="G125" s="15">
        <v>1329.1</v>
      </c>
    </row>
    <row r="126" spans="4:7" hidden="1" x14ac:dyDescent="0.2">
      <c r="D126" s="5" t="s">
        <v>162</v>
      </c>
      <c r="E126" s="4" t="s">
        <v>2</v>
      </c>
      <c r="F126" s="4" t="s">
        <v>4</v>
      </c>
      <c r="G126" s="15">
        <v>162.69999999999999</v>
      </c>
    </row>
    <row r="127" spans="4:7" hidden="1" x14ac:dyDescent="0.2">
      <c r="D127" s="5" t="s">
        <v>162</v>
      </c>
      <c r="E127" s="4" t="s">
        <v>2</v>
      </c>
      <c r="F127" s="4" t="s">
        <v>5</v>
      </c>
      <c r="G127" s="15">
        <v>85557.3</v>
      </c>
    </row>
    <row r="128" spans="4:7" x14ac:dyDescent="0.2">
      <c r="D128" s="5" t="s">
        <v>162</v>
      </c>
      <c r="E128" s="4" t="s">
        <v>2</v>
      </c>
      <c r="F128" s="4" t="s">
        <v>6</v>
      </c>
      <c r="G128" s="9">
        <v>133580.6</v>
      </c>
    </row>
    <row r="129" spans="4:7" hidden="1" x14ac:dyDescent="0.2">
      <c r="D129" s="5" t="s">
        <v>164</v>
      </c>
      <c r="E129" s="4" t="s">
        <v>2</v>
      </c>
      <c r="F129" s="4" t="s">
        <v>5</v>
      </c>
      <c r="G129" s="15"/>
    </row>
    <row r="130" spans="4:7" x14ac:dyDescent="0.2">
      <c r="D130" s="5" t="s">
        <v>164</v>
      </c>
      <c r="E130" s="4" t="s">
        <v>2</v>
      </c>
      <c r="F130" s="4" t="s">
        <v>6</v>
      </c>
      <c r="G130" s="9"/>
    </row>
    <row r="131" spans="4:7" hidden="1" x14ac:dyDescent="0.2">
      <c r="D131" s="5" t="s">
        <v>166</v>
      </c>
      <c r="E131" s="4" t="s">
        <v>2</v>
      </c>
      <c r="F131" s="4" t="s">
        <v>4</v>
      </c>
      <c r="G131" s="15"/>
    </row>
    <row r="132" spans="4:7" hidden="1" x14ac:dyDescent="0.2">
      <c r="D132" s="5" t="s">
        <v>166</v>
      </c>
      <c r="E132" s="4" t="s">
        <v>2</v>
      </c>
      <c r="F132" s="4" t="s">
        <v>5</v>
      </c>
      <c r="G132" s="15">
        <v>0.9</v>
      </c>
    </row>
    <row r="133" spans="4:7" x14ac:dyDescent="0.2">
      <c r="D133" s="5" t="s">
        <v>166</v>
      </c>
      <c r="E133" s="4" t="s">
        <v>2</v>
      </c>
      <c r="F133" s="4" t="s">
        <v>6</v>
      </c>
      <c r="G133" s="9">
        <v>0.9</v>
      </c>
    </row>
    <row r="134" spans="4:7" hidden="1" x14ac:dyDescent="0.2">
      <c r="D134" s="5" t="s">
        <v>177</v>
      </c>
      <c r="E134" s="4" t="s">
        <v>2</v>
      </c>
      <c r="F134" s="4" t="s">
        <v>3</v>
      </c>
      <c r="G134" s="15">
        <v>9252.4</v>
      </c>
    </row>
    <row r="135" spans="4:7" hidden="1" x14ac:dyDescent="0.2">
      <c r="D135" s="5" t="s">
        <v>177</v>
      </c>
      <c r="E135" s="4" t="s">
        <v>2</v>
      </c>
      <c r="F135" s="4" t="s">
        <v>5</v>
      </c>
      <c r="G135" s="15">
        <v>340.8</v>
      </c>
    </row>
    <row r="136" spans="4:7" x14ac:dyDescent="0.2">
      <c r="D136" s="5" t="s">
        <v>177</v>
      </c>
      <c r="E136" s="4" t="s">
        <v>2</v>
      </c>
      <c r="F136" s="4" t="s">
        <v>6</v>
      </c>
      <c r="G136" s="9">
        <v>9593.2000000000007</v>
      </c>
    </row>
    <row r="137" spans="4:7" hidden="1" x14ac:dyDescent="0.2">
      <c r="D137" s="5" t="s">
        <v>183</v>
      </c>
      <c r="E137" s="4" t="s">
        <v>2</v>
      </c>
      <c r="F137" s="4" t="s">
        <v>5</v>
      </c>
      <c r="G137" s="15"/>
    </row>
    <row r="138" spans="4:7" x14ac:dyDescent="0.2">
      <c r="D138" s="5" t="s">
        <v>183</v>
      </c>
      <c r="E138" s="4" t="s">
        <v>2</v>
      </c>
      <c r="F138" s="4" t="s">
        <v>6</v>
      </c>
      <c r="G138" s="9"/>
    </row>
    <row r="139" spans="4:7" hidden="1" x14ac:dyDescent="0.2">
      <c r="D139" s="5" t="s">
        <v>184</v>
      </c>
      <c r="E139" s="4" t="s">
        <v>2</v>
      </c>
      <c r="F139" s="4" t="s">
        <v>3</v>
      </c>
      <c r="G139" s="15">
        <v>289056</v>
      </c>
    </row>
    <row r="140" spans="4:7" hidden="1" x14ac:dyDescent="0.2">
      <c r="D140" s="5" t="s">
        <v>184</v>
      </c>
      <c r="E140" s="4" t="s">
        <v>2</v>
      </c>
      <c r="F140" s="4" t="s">
        <v>33</v>
      </c>
      <c r="G140" s="15">
        <v>45066.400000000001</v>
      </c>
    </row>
    <row r="141" spans="4:7" hidden="1" x14ac:dyDescent="0.2">
      <c r="D141" s="5" t="s">
        <v>184</v>
      </c>
      <c r="E141" s="4" t="s">
        <v>2</v>
      </c>
      <c r="F141" s="4" t="s">
        <v>4</v>
      </c>
      <c r="G141" s="15">
        <v>60.8</v>
      </c>
    </row>
    <row r="142" spans="4:7" hidden="1" x14ac:dyDescent="0.2">
      <c r="D142" s="5" t="s">
        <v>184</v>
      </c>
      <c r="E142" s="4" t="s">
        <v>2</v>
      </c>
      <c r="F142" s="4" t="s">
        <v>5</v>
      </c>
      <c r="G142" s="15">
        <v>21973.5</v>
      </c>
    </row>
    <row r="143" spans="4:7" x14ac:dyDescent="0.2">
      <c r="D143" s="5" t="s">
        <v>184</v>
      </c>
      <c r="E143" s="4" t="s">
        <v>2</v>
      </c>
      <c r="F143" s="4" t="s">
        <v>6</v>
      </c>
      <c r="G143" s="9">
        <v>356156.7</v>
      </c>
    </row>
    <row r="144" spans="4:7" hidden="1" x14ac:dyDescent="0.2">
      <c r="D144" s="5" t="s">
        <v>188</v>
      </c>
      <c r="E144" s="4" t="s">
        <v>2</v>
      </c>
      <c r="F144" s="4" t="s">
        <v>5</v>
      </c>
      <c r="G144" s="15"/>
    </row>
    <row r="145" spans="4:7" x14ac:dyDescent="0.2">
      <c r="D145" s="5" t="s">
        <v>188</v>
      </c>
      <c r="E145" s="4" t="s">
        <v>2</v>
      </c>
      <c r="F145" s="4" t="s">
        <v>6</v>
      </c>
      <c r="G145" s="9"/>
    </row>
    <row r="146" spans="4:7" hidden="1" x14ac:dyDescent="0.2">
      <c r="D146" s="5" t="s">
        <v>191</v>
      </c>
      <c r="E146" s="4" t="s">
        <v>2</v>
      </c>
      <c r="F146" s="4" t="s">
        <v>3</v>
      </c>
      <c r="G146" s="15"/>
    </row>
    <row r="147" spans="4:7" x14ac:dyDescent="0.2">
      <c r="D147" s="5" t="s">
        <v>191</v>
      </c>
      <c r="E147" s="4" t="s">
        <v>2</v>
      </c>
      <c r="F147" s="4" t="s">
        <v>6</v>
      </c>
      <c r="G147" s="9"/>
    </row>
    <row r="148" spans="4:7" hidden="1" x14ac:dyDescent="0.2">
      <c r="D148" s="5" t="s">
        <v>193</v>
      </c>
      <c r="E148" s="4" t="s">
        <v>2</v>
      </c>
      <c r="F148" s="4" t="s">
        <v>3</v>
      </c>
      <c r="G148" s="15">
        <v>1296.3</v>
      </c>
    </row>
    <row r="149" spans="4:7" hidden="1" x14ac:dyDescent="0.2">
      <c r="D149" s="5" t="s">
        <v>193</v>
      </c>
      <c r="E149" s="4" t="s">
        <v>2</v>
      </c>
      <c r="F149" s="4" t="s">
        <v>5</v>
      </c>
      <c r="G149" s="15">
        <v>63391.3</v>
      </c>
    </row>
    <row r="150" spans="4:7" x14ac:dyDescent="0.2">
      <c r="D150" s="5" t="s">
        <v>193</v>
      </c>
      <c r="E150" s="4" t="s">
        <v>2</v>
      </c>
      <c r="F150" s="4" t="s">
        <v>6</v>
      </c>
      <c r="G150" s="9">
        <v>64687.6</v>
      </c>
    </row>
    <row r="151" spans="4:7" hidden="1" x14ac:dyDescent="0.2">
      <c r="D151" s="5" t="s">
        <v>195</v>
      </c>
      <c r="E151" s="4" t="s">
        <v>2</v>
      </c>
      <c r="F151" s="4" t="s">
        <v>4</v>
      </c>
      <c r="G151" s="15">
        <v>0</v>
      </c>
    </row>
    <row r="152" spans="4:7" x14ac:dyDescent="0.2">
      <c r="D152" s="5" t="s">
        <v>195</v>
      </c>
      <c r="E152" s="4" t="s">
        <v>2</v>
      </c>
      <c r="F152" s="4" t="s">
        <v>6</v>
      </c>
      <c r="G152" s="9">
        <v>0</v>
      </c>
    </row>
    <row r="153" spans="4:7" hidden="1" x14ac:dyDescent="0.2">
      <c r="D153" s="5" t="s">
        <v>197</v>
      </c>
      <c r="E153" s="4" t="s">
        <v>2</v>
      </c>
      <c r="F153" s="4" t="s">
        <v>3</v>
      </c>
      <c r="G153" s="15">
        <v>0</v>
      </c>
    </row>
    <row r="154" spans="4:7" hidden="1" x14ac:dyDescent="0.2">
      <c r="D154" s="5" t="s">
        <v>197</v>
      </c>
      <c r="E154" s="4" t="s">
        <v>2</v>
      </c>
      <c r="F154" s="4" t="s">
        <v>33</v>
      </c>
      <c r="G154" s="15">
        <v>0</v>
      </c>
    </row>
    <row r="155" spans="4:7" hidden="1" x14ac:dyDescent="0.2">
      <c r="D155" s="5" t="s">
        <v>197</v>
      </c>
      <c r="E155" s="4" t="s">
        <v>2</v>
      </c>
      <c r="F155" s="4" t="s">
        <v>4</v>
      </c>
      <c r="G155" s="15">
        <v>0</v>
      </c>
    </row>
    <row r="156" spans="4:7" x14ac:dyDescent="0.2">
      <c r="D156" s="5" t="s">
        <v>197</v>
      </c>
      <c r="E156" s="4" t="s">
        <v>2</v>
      </c>
      <c r="F156" s="4" t="s">
        <v>6</v>
      </c>
      <c r="G156" s="9">
        <v>0</v>
      </c>
    </row>
    <row r="157" spans="4:7" hidden="1" x14ac:dyDescent="0.2">
      <c r="D157" s="5" t="s">
        <v>201</v>
      </c>
      <c r="E157" s="4" t="s">
        <v>2</v>
      </c>
      <c r="F157" s="4" t="s">
        <v>5</v>
      </c>
      <c r="G157" s="15">
        <v>0</v>
      </c>
    </row>
    <row r="158" spans="4:7" x14ac:dyDescent="0.2">
      <c r="D158" s="5" t="s">
        <v>201</v>
      </c>
      <c r="E158" s="4" t="s">
        <v>2</v>
      </c>
      <c r="F158" s="4" t="s">
        <v>6</v>
      </c>
      <c r="G158" s="9">
        <v>0</v>
      </c>
    </row>
    <row r="159" spans="4:7" hidden="1" x14ac:dyDescent="0.2">
      <c r="D159" s="5" t="s">
        <v>204</v>
      </c>
      <c r="E159" s="4" t="s">
        <v>2</v>
      </c>
      <c r="F159" s="4" t="s">
        <v>5</v>
      </c>
      <c r="G159" s="15">
        <v>3.5</v>
      </c>
    </row>
    <row r="160" spans="4:7" x14ac:dyDescent="0.2">
      <c r="D160" s="5" t="s">
        <v>204</v>
      </c>
      <c r="E160" s="4" t="s">
        <v>2</v>
      </c>
      <c r="F160" s="4" t="s">
        <v>6</v>
      </c>
      <c r="G160" s="9">
        <v>3.5</v>
      </c>
    </row>
    <row r="161" spans="4:7" hidden="1" x14ac:dyDescent="0.2">
      <c r="D161" s="5" t="s">
        <v>214</v>
      </c>
      <c r="E161" s="4" t="s">
        <v>2</v>
      </c>
      <c r="F161" s="4" t="s">
        <v>5</v>
      </c>
      <c r="G161" s="15"/>
    </row>
    <row r="162" spans="4:7" x14ac:dyDescent="0.2">
      <c r="D162" s="5" t="s">
        <v>214</v>
      </c>
      <c r="E162" s="4" t="s">
        <v>2</v>
      </c>
      <c r="F162" s="4" t="s">
        <v>6</v>
      </c>
      <c r="G162" s="9"/>
    </row>
    <row r="163" spans="4:7" hidden="1" x14ac:dyDescent="0.2">
      <c r="D163" s="5" t="s">
        <v>218</v>
      </c>
      <c r="E163" s="4" t="s">
        <v>2</v>
      </c>
      <c r="F163" s="4" t="s">
        <v>3</v>
      </c>
      <c r="G163" s="15">
        <v>0</v>
      </c>
    </row>
    <row r="164" spans="4:7" hidden="1" x14ac:dyDescent="0.2">
      <c r="D164" s="5" t="s">
        <v>218</v>
      </c>
      <c r="E164" s="4" t="s">
        <v>2</v>
      </c>
      <c r="F164" s="4" t="s">
        <v>5</v>
      </c>
      <c r="G164" s="15"/>
    </row>
    <row r="165" spans="4:7" x14ac:dyDescent="0.2">
      <c r="D165" s="5" t="s">
        <v>218</v>
      </c>
      <c r="E165" s="4" t="s">
        <v>2</v>
      </c>
      <c r="F165" s="4" t="s">
        <v>6</v>
      </c>
      <c r="G165" s="9">
        <v>0</v>
      </c>
    </row>
    <row r="166" spans="4:7" hidden="1" x14ac:dyDescent="0.2">
      <c r="D166" s="5" t="s">
        <v>220</v>
      </c>
      <c r="E166" s="4" t="s">
        <v>2</v>
      </c>
      <c r="F166" s="4" t="s">
        <v>5</v>
      </c>
      <c r="G166" s="15">
        <v>0</v>
      </c>
    </row>
    <row r="167" spans="4:7" x14ac:dyDescent="0.2">
      <c r="D167" s="5" t="s">
        <v>220</v>
      </c>
      <c r="E167" s="4" t="s">
        <v>2</v>
      </c>
      <c r="F167" s="4" t="s">
        <v>6</v>
      </c>
      <c r="G167" s="9">
        <v>0</v>
      </c>
    </row>
    <row r="168" spans="4:7" hidden="1" x14ac:dyDescent="0.2">
      <c r="D168" s="5" t="s">
        <v>222</v>
      </c>
      <c r="E168" s="4" t="s">
        <v>2</v>
      </c>
      <c r="F168" s="4" t="s">
        <v>3</v>
      </c>
      <c r="G168" s="15"/>
    </row>
    <row r="169" spans="4:7" x14ac:dyDescent="0.2">
      <c r="D169" s="5" t="s">
        <v>222</v>
      </c>
      <c r="E169" s="4" t="s">
        <v>2</v>
      </c>
      <c r="F169" s="4" t="s">
        <v>6</v>
      </c>
      <c r="G169" s="9"/>
    </row>
    <row r="170" spans="4:7" hidden="1" x14ac:dyDescent="0.2">
      <c r="D170" s="5" t="s">
        <v>226</v>
      </c>
      <c r="E170" s="4" t="s">
        <v>2</v>
      </c>
      <c r="F170" s="4" t="s">
        <v>3</v>
      </c>
      <c r="G170" s="15">
        <v>423.9</v>
      </c>
    </row>
    <row r="171" spans="4:7" hidden="1" x14ac:dyDescent="0.2">
      <c r="D171" s="5" t="s">
        <v>226</v>
      </c>
      <c r="E171" s="4" t="s">
        <v>2</v>
      </c>
      <c r="F171" s="4" t="s">
        <v>33</v>
      </c>
      <c r="G171" s="15">
        <v>1752.8</v>
      </c>
    </row>
    <row r="172" spans="4:7" hidden="1" x14ac:dyDescent="0.2">
      <c r="D172" s="5" t="s">
        <v>226</v>
      </c>
      <c r="E172" s="4" t="s">
        <v>2</v>
      </c>
      <c r="F172" s="4" t="s">
        <v>5</v>
      </c>
      <c r="G172" s="15">
        <v>255</v>
      </c>
    </row>
    <row r="173" spans="4:7" x14ac:dyDescent="0.2">
      <c r="D173" s="5" t="s">
        <v>226</v>
      </c>
      <c r="E173" s="4" t="s">
        <v>2</v>
      </c>
      <c r="F173" s="4" t="s">
        <v>6</v>
      </c>
      <c r="G173" s="9">
        <v>2431.6999999999998</v>
      </c>
    </row>
    <row r="174" spans="4:7" hidden="1" x14ac:dyDescent="0.2">
      <c r="D174" s="5" t="s">
        <v>229</v>
      </c>
      <c r="E174" s="4" t="s">
        <v>2</v>
      </c>
      <c r="F174" s="4" t="s">
        <v>3</v>
      </c>
      <c r="G174" s="15">
        <v>0</v>
      </c>
    </row>
    <row r="175" spans="4:7" hidden="1" x14ac:dyDescent="0.2">
      <c r="D175" s="5" t="s">
        <v>229</v>
      </c>
      <c r="E175" s="4" t="s">
        <v>2</v>
      </c>
      <c r="F175" s="4" t="s">
        <v>4</v>
      </c>
      <c r="G175" s="15"/>
    </row>
    <row r="176" spans="4:7" hidden="1" x14ac:dyDescent="0.2">
      <c r="D176" s="5" t="s">
        <v>229</v>
      </c>
      <c r="E176" s="4" t="s">
        <v>2</v>
      </c>
      <c r="F176" s="4" t="s">
        <v>5</v>
      </c>
      <c r="G176" s="15"/>
    </row>
    <row r="177" spans="4:7" x14ac:dyDescent="0.2">
      <c r="D177" s="5" t="s">
        <v>229</v>
      </c>
      <c r="E177" s="4" t="s">
        <v>2</v>
      </c>
      <c r="F177" s="4" t="s">
        <v>6</v>
      </c>
      <c r="G177" s="9">
        <v>0</v>
      </c>
    </row>
    <row r="178" spans="4:7" hidden="1" x14ac:dyDescent="0.2">
      <c r="D178" s="5" t="s">
        <v>231</v>
      </c>
      <c r="E178" s="4" t="s">
        <v>2</v>
      </c>
      <c r="F178" s="4" t="s">
        <v>3</v>
      </c>
      <c r="G178" s="15"/>
    </row>
    <row r="179" spans="4:7" hidden="1" x14ac:dyDescent="0.2">
      <c r="D179" s="5" t="s">
        <v>231</v>
      </c>
      <c r="E179" s="4" t="s">
        <v>2</v>
      </c>
      <c r="F179" s="4" t="s">
        <v>5</v>
      </c>
      <c r="G179" s="15"/>
    </row>
    <row r="180" spans="4:7" x14ac:dyDescent="0.2">
      <c r="D180" s="5" t="s">
        <v>231</v>
      </c>
      <c r="E180" s="4" t="s">
        <v>2</v>
      </c>
      <c r="F180" s="4" t="s">
        <v>6</v>
      </c>
      <c r="G180" s="9"/>
    </row>
    <row r="181" spans="4:7" hidden="1" x14ac:dyDescent="0.2">
      <c r="D181" s="5" t="s">
        <v>239</v>
      </c>
      <c r="E181" s="4" t="s">
        <v>2</v>
      </c>
      <c r="F181" s="4" t="s">
        <v>3</v>
      </c>
      <c r="G181" s="15">
        <v>3968.5</v>
      </c>
    </row>
    <row r="182" spans="4:7" hidden="1" x14ac:dyDescent="0.2">
      <c r="D182" s="5" t="s">
        <v>239</v>
      </c>
      <c r="E182" s="4" t="s">
        <v>2</v>
      </c>
      <c r="F182" s="4" t="s">
        <v>33</v>
      </c>
      <c r="G182" s="15">
        <v>998.7</v>
      </c>
    </row>
    <row r="183" spans="4:7" hidden="1" x14ac:dyDescent="0.2">
      <c r="D183" s="5" t="s">
        <v>239</v>
      </c>
      <c r="E183" s="4" t="s">
        <v>2</v>
      </c>
      <c r="F183" s="4" t="s">
        <v>4</v>
      </c>
      <c r="G183" s="15">
        <v>4471.3</v>
      </c>
    </row>
    <row r="184" spans="4:7" hidden="1" x14ac:dyDescent="0.2">
      <c r="D184" s="5" t="s">
        <v>239</v>
      </c>
      <c r="E184" s="4" t="s">
        <v>2</v>
      </c>
      <c r="F184" s="4" t="s">
        <v>5</v>
      </c>
      <c r="G184" s="15">
        <v>124791.1</v>
      </c>
    </row>
    <row r="185" spans="4:7" x14ac:dyDescent="0.2">
      <c r="D185" s="5" t="s">
        <v>239</v>
      </c>
      <c r="E185" s="4" t="s">
        <v>2</v>
      </c>
      <c r="F185" s="4" t="s">
        <v>6</v>
      </c>
      <c r="G185" s="9">
        <v>134229.6</v>
      </c>
    </row>
    <row r="186" spans="4:7" hidden="1" x14ac:dyDescent="0.2">
      <c r="D186" s="5" t="s">
        <v>245</v>
      </c>
      <c r="E186" s="4" t="s">
        <v>2</v>
      </c>
      <c r="F186" s="4" t="s">
        <v>3</v>
      </c>
      <c r="G186" s="15"/>
    </row>
    <row r="187" spans="4:7" hidden="1" x14ac:dyDescent="0.2">
      <c r="D187" s="5" t="s">
        <v>245</v>
      </c>
      <c r="E187" s="4" t="s">
        <v>2</v>
      </c>
      <c r="F187" s="4" t="s">
        <v>4</v>
      </c>
      <c r="G187" s="15">
        <v>0</v>
      </c>
    </row>
    <row r="188" spans="4:7" hidden="1" x14ac:dyDescent="0.2">
      <c r="D188" s="5" t="s">
        <v>245</v>
      </c>
      <c r="E188" s="4" t="s">
        <v>2</v>
      </c>
      <c r="F188" s="4" t="s">
        <v>5</v>
      </c>
      <c r="G188" s="15"/>
    </row>
    <row r="189" spans="4:7" x14ac:dyDescent="0.2">
      <c r="D189" s="5" t="s">
        <v>245</v>
      </c>
      <c r="E189" s="4" t="s">
        <v>2</v>
      </c>
      <c r="F189" s="4" t="s">
        <v>6</v>
      </c>
      <c r="G189" s="9">
        <v>0</v>
      </c>
    </row>
    <row r="190" spans="4:7" hidden="1" x14ac:dyDescent="0.2">
      <c r="D190" s="5" t="s">
        <v>251</v>
      </c>
      <c r="E190" s="4" t="s">
        <v>2</v>
      </c>
      <c r="F190" s="4" t="s">
        <v>3</v>
      </c>
      <c r="G190" s="15">
        <v>5.3</v>
      </c>
    </row>
    <row r="191" spans="4:7" hidden="1" x14ac:dyDescent="0.2">
      <c r="D191" s="5" t="s">
        <v>251</v>
      </c>
      <c r="E191" s="4" t="s">
        <v>2</v>
      </c>
      <c r="F191" s="4" t="s">
        <v>4</v>
      </c>
      <c r="G191" s="15">
        <v>1035.5</v>
      </c>
    </row>
    <row r="192" spans="4:7" hidden="1" x14ac:dyDescent="0.2">
      <c r="D192" s="5" t="s">
        <v>251</v>
      </c>
      <c r="E192" s="4" t="s">
        <v>2</v>
      </c>
      <c r="F192" s="4" t="s">
        <v>5</v>
      </c>
      <c r="G192" s="15">
        <v>6.1</v>
      </c>
    </row>
    <row r="193" spans="4:7" x14ac:dyDescent="0.2">
      <c r="D193" s="5" t="s">
        <v>251</v>
      </c>
      <c r="E193" s="4" t="s">
        <v>2</v>
      </c>
      <c r="F193" s="4" t="s">
        <v>6</v>
      </c>
      <c r="G193" s="9">
        <v>1046.9000000000001</v>
      </c>
    </row>
    <row r="194" spans="4:7" hidden="1" x14ac:dyDescent="0.2">
      <c r="D194" s="5" t="s">
        <v>253</v>
      </c>
      <c r="E194" s="4" t="s">
        <v>2</v>
      </c>
      <c r="F194" s="4" t="s">
        <v>3</v>
      </c>
      <c r="G194" s="15">
        <v>70.5</v>
      </c>
    </row>
    <row r="195" spans="4:7" hidden="1" x14ac:dyDescent="0.2">
      <c r="D195" s="5" t="s">
        <v>253</v>
      </c>
      <c r="E195" s="4" t="s">
        <v>2</v>
      </c>
      <c r="F195" s="4" t="s">
        <v>33</v>
      </c>
      <c r="G195" s="15">
        <v>0</v>
      </c>
    </row>
    <row r="196" spans="4:7" hidden="1" x14ac:dyDescent="0.2">
      <c r="D196" s="5" t="s">
        <v>253</v>
      </c>
      <c r="E196" s="4" t="s">
        <v>2</v>
      </c>
      <c r="F196" s="4" t="s">
        <v>5</v>
      </c>
      <c r="G196" s="15"/>
    </row>
    <row r="197" spans="4:7" x14ac:dyDescent="0.2">
      <c r="D197" s="5" t="s">
        <v>253</v>
      </c>
      <c r="E197" s="4" t="s">
        <v>2</v>
      </c>
      <c r="F197" s="4" t="s">
        <v>6</v>
      </c>
      <c r="G197" s="9">
        <v>70.5</v>
      </c>
    </row>
    <row r="198" spans="4:7" hidden="1" x14ac:dyDescent="0.2">
      <c r="D198" s="5" t="s">
        <v>255</v>
      </c>
      <c r="E198" s="4" t="s">
        <v>2</v>
      </c>
      <c r="F198" s="4" t="s">
        <v>4</v>
      </c>
      <c r="G198" s="15"/>
    </row>
    <row r="199" spans="4:7" hidden="1" x14ac:dyDescent="0.2">
      <c r="D199" s="5" t="s">
        <v>255</v>
      </c>
      <c r="E199" s="4" t="s">
        <v>2</v>
      </c>
      <c r="F199" s="4" t="s">
        <v>5</v>
      </c>
      <c r="G199" s="15">
        <v>893</v>
      </c>
    </row>
    <row r="200" spans="4:7" x14ac:dyDescent="0.2">
      <c r="D200" s="5" t="s">
        <v>255</v>
      </c>
      <c r="E200" s="4" t="s">
        <v>2</v>
      </c>
      <c r="F200" s="4" t="s">
        <v>6</v>
      </c>
      <c r="G200" s="9">
        <v>893</v>
      </c>
    </row>
    <row r="201" spans="4:7" hidden="1" x14ac:dyDescent="0.2">
      <c r="D201" s="5" t="s">
        <v>260</v>
      </c>
      <c r="E201" s="4" t="s">
        <v>2</v>
      </c>
      <c r="F201" s="4" t="s">
        <v>3</v>
      </c>
      <c r="G201" s="15">
        <v>1227.5</v>
      </c>
    </row>
    <row r="202" spans="4:7" hidden="1" x14ac:dyDescent="0.2">
      <c r="D202" s="5" t="s">
        <v>260</v>
      </c>
      <c r="E202" s="4" t="s">
        <v>2</v>
      </c>
      <c r="F202" s="4" t="s">
        <v>33</v>
      </c>
      <c r="G202" s="15">
        <v>7095.2</v>
      </c>
    </row>
    <row r="203" spans="4:7" hidden="1" x14ac:dyDescent="0.2">
      <c r="D203" s="5" t="s">
        <v>260</v>
      </c>
      <c r="E203" s="4" t="s">
        <v>2</v>
      </c>
      <c r="F203" s="4" t="s">
        <v>5</v>
      </c>
      <c r="G203" s="15">
        <v>725.5</v>
      </c>
    </row>
    <row r="204" spans="4:7" x14ac:dyDescent="0.2">
      <c r="D204" s="5" t="s">
        <v>260</v>
      </c>
      <c r="E204" s="4" t="s">
        <v>2</v>
      </c>
      <c r="F204" s="4" t="s">
        <v>6</v>
      </c>
      <c r="G204" s="9">
        <v>9048.2000000000007</v>
      </c>
    </row>
    <row r="205" spans="4:7" hidden="1" x14ac:dyDescent="0.2">
      <c r="D205" s="5" t="s">
        <v>264</v>
      </c>
      <c r="E205" s="4" t="s">
        <v>2</v>
      </c>
      <c r="F205" s="4" t="s">
        <v>3</v>
      </c>
      <c r="G205" s="15">
        <v>1195941.3</v>
      </c>
    </row>
    <row r="206" spans="4:7" hidden="1" x14ac:dyDescent="0.2">
      <c r="D206" s="5" t="s">
        <v>264</v>
      </c>
      <c r="E206" s="4" t="s">
        <v>2</v>
      </c>
      <c r="F206" s="4" t="s">
        <v>33</v>
      </c>
      <c r="G206" s="15">
        <v>2879.4</v>
      </c>
    </row>
    <row r="207" spans="4:7" hidden="1" x14ac:dyDescent="0.2">
      <c r="D207" s="5" t="s">
        <v>264</v>
      </c>
      <c r="E207" s="4" t="s">
        <v>2</v>
      </c>
      <c r="F207" s="4" t="s">
        <v>4</v>
      </c>
      <c r="G207" s="15">
        <v>1753.7</v>
      </c>
    </row>
    <row r="208" spans="4:7" hidden="1" x14ac:dyDescent="0.2">
      <c r="D208" s="5" t="s">
        <v>264</v>
      </c>
      <c r="E208" s="4" t="s">
        <v>2</v>
      </c>
      <c r="F208" s="4" t="s">
        <v>5</v>
      </c>
      <c r="G208" s="15">
        <v>790966.8</v>
      </c>
    </row>
    <row r="209" spans="4:7" x14ac:dyDescent="0.2">
      <c r="D209" s="5" t="s">
        <v>264</v>
      </c>
      <c r="E209" s="4" t="s">
        <v>2</v>
      </c>
      <c r="F209" s="4" t="s">
        <v>6</v>
      </c>
      <c r="G209" s="9">
        <v>1991541.2</v>
      </c>
    </row>
    <row r="210" spans="4:7" hidden="1" x14ac:dyDescent="0.2">
      <c r="D210" s="5" t="s">
        <v>266</v>
      </c>
      <c r="E210" s="4" t="s">
        <v>2</v>
      </c>
      <c r="F210" s="4" t="s">
        <v>4</v>
      </c>
      <c r="G210" s="15">
        <v>289.7</v>
      </c>
    </row>
    <row r="211" spans="4:7" hidden="1" x14ac:dyDescent="0.2">
      <c r="D211" s="5" t="s">
        <v>266</v>
      </c>
      <c r="E211" s="4" t="s">
        <v>2</v>
      </c>
      <c r="F211" s="4" t="s">
        <v>5</v>
      </c>
      <c r="G211" s="15"/>
    </row>
    <row r="212" spans="4:7" x14ac:dyDescent="0.2">
      <c r="D212" s="5" t="s">
        <v>266</v>
      </c>
      <c r="E212" s="4" t="s">
        <v>2</v>
      </c>
      <c r="F212" s="4" t="s">
        <v>6</v>
      </c>
      <c r="G212" s="9">
        <v>289.7</v>
      </c>
    </row>
    <row r="213" spans="4:7" hidden="1" x14ac:dyDescent="0.2">
      <c r="D213" s="5" t="s">
        <v>268</v>
      </c>
      <c r="E213" s="4" t="s">
        <v>2</v>
      </c>
      <c r="F213" s="4" t="s">
        <v>5</v>
      </c>
      <c r="G213" s="15"/>
    </row>
    <row r="214" spans="4:7" x14ac:dyDescent="0.2">
      <c r="D214" s="5" t="s">
        <v>268</v>
      </c>
      <c r="E214" s="4" t="s">
        <v>2</v>
      </c>
      <c r="F214" s="4" t="s">
        <v>6</v>
      </c>
      <c r="G214" s="9"/>
    </row>
    <row r="215" spans="4:7" hidden="1" x14ac:dyDescent="0.2">
      <c r="D215" s="5" t="s">
        <v>270</v>
      </c>
      <c r="E215" s="4" t="s">
        <v>2</v>
      </c>
      <c r="F215" s="4" t="s">
        <v>3</v>
      </c>
      <c r="G215" s="15">
        <v>205.8</v>
      </c>
    </row>
    <row r="216" spans="4:7" x14ac:dyDescent="0.2">
      <c r="D216" s="5" t="s">
        <v>270</v>
      </c>
      <c r="E216" s="4" t="s">
        <v>2</v>
      </c>
      <c r="F216" s="4" t="s">
        <v>6</v>
      </c>
      <c r="G216" s="9">
        <v>205.8</v>
      </c>
    </row>
    <row r="217" spans="4:7" hidden="1" x14ac:dyDescent="0.2">
      <c r="D217" s="5" t="s">
        <v>272</v>
      </c>
      <c r="E217" s="4" t="s">
        <v>2</v>
      </c>
      <c r="F217" s="4" t="s">
        <v>3</v>
      </c>
      <c r="G217" s="15">
        <v>1649.6</v>
      </c>
    </row>
    <row r="218" spans="4:7" x14ac:dyDescent="0.2">
      <c r="D218" s="5" t="s">
        <v>272</v>
      </c>
      <c r="E218" s="4" t="s">
        <v>2</v>
      </c>
      <c r="F218" s="4" t="s">
        <v>6</v>
      </c>
      <c r="G218" s="9">
        <v>1649.6</v>
      </c>
    </row>
    <row r="219" spans="4:7" hidden="1" x14ac:dyDescent="0.2">
      <c r="D219" s="5" t="s">
        <v>276</v>
      </c>
      <c r="E219" s="4" t="s">
        <v>2</v>
      </c>
      <c r="F219" s="4" t="s">
        <v>3</v>
      </c>
      <c r="G219" s="15"/>
    </row>
    <row r="220" spans="4:7" hidden="1" x14ac:dyDescent="0.2">
      <c r="D220" s="5" t="s">
        <v>276</v>
      </c>
      <c r="E220" s="4" t="s">
        <v>2</v>
      </c>
      <c r="F220" s="4" t="s">
        <v>5</v>
      </c>
      <c r="G220" s="15"/>
    </row>
    <row r="221" spans="4:7" x14ac:dyDescent="0.2">
      <c r="D221" s="5" t="s">
        <v>276</v>
      </c>
      <c r="E221" s="4" t="s">
        <v>2</v>
      </c>
      <c r="F221" s="4" t="s">
        <v>6</v>
      </c>
      <c r="G221" s="9"/>
    </row>
    <row r="222" spans="4:7" hidden="1" x14ac:dyDescent="0.2">
      <c r="D222" s="5" t="s">
        <v>278</v>
      </c>
      <c r="E222" s="4" t="s">
        <v>2</v>
      </c>
      <c r="F222" s="4" t="s">
        <v>4</v>
      </c>
      <c r="G222" s="15">
        <v>0</v>
      </c>
    </row>
    <row r="223" spans="4:7" x14ac:dyDescent="0.2">
      <c r="D223" s="5" t="s">
        <v>278</v>
      </c>
      <c r="E223" s="4" t="s">
        <v>2</v>
      </c>
      <c r="F223" s="4" t="s">
        <v>6</v>
      </c>
      <c r="G223" s="9">
        <v>0</v>
      </c>
    </row>
    <row r="224" spans="4:7" hidden="1" x14ac:dyDescent="0.2">
      <c r="D224" s="5" t="s">
        <v>287</v>
      </c>
      <c r="E224" s="4" t="s">
        <v>2</v>
      </c>
      <c r="F224" s="4" t="s">
        <v>3</v>
      </c>
      <c r="G224" s="15">
        <v>313.3</v>
      </c>
    </row>
    <row r="225" spans="4:7" hidden="1" x14ac:dyDescent="0.2">
      <c r="D225" s="5" t="s">
        <v>287</v>
      </c>
      <c r="E225" s="4" t="s">
        <v>2</v>
      </c>
      <c r="F225" s="4" t="s">
        <v>5</v>
      </c>
      <c r="G225" s="15">
        <v>675.8</v>
      </c>
    </row>
    <row r="226" spans="4:7" x14ac:dyDescent="0.2">
      <c r="D226" s="5" t="s">
        <v>287</v>
      </c>
      <c r="E226" s="4" t="s">
        <v>2</v>
      </c>
      <c r="F226" s="4" t="s">
        <v>6</v>
      </c>
      <c r="G226" s="9">
        <v>989.1</v>
      </c>
    </row>
    <row r="227" spans="4:7" hidden="1" x14ac:dyDescent="0.2">
      <c r="D227" s="5" t="s">
        <v>289</v>
      </c>
      <c r="E227" s="4" t="s">
        <v>2</v>
      </c>
      <c r="F227" s="4" t="s">
        <v>3</v>
      </c>
      <c r="G227" s="15">
        <v>0</v>
      </c>
    </row>
    <row r="228" spans="4:7" hidden="1" x14ac:dyDescent="0.2">
      <c r="D228" s="5" t="s">
        <v>289</v>
      </c>
      <c r="E228" s="4" t="s">
        <v>2</v>
      </c>
      <c r="F228" s="4" t="s">
        <v>33</v>
      </c>
      <c r="G228" s="15">
        <v>0</v>
      </c>
    </row>
    <row r="229" spans="4:7" hidden="1" x14ac:dyDescent="0.2">
      <c r="D229" s="5" t="s">
        <v>289</v>
      </c>
      <c r="E229" s="4" t="s">
        <v>2</v>
      </c>
      <c r="F229" s="4" t="s">
        <v>4</v>
      </c>
      <c r="G229" s="15">
        <v>8671.7000000000007</v>
      </c>
    </row>
    <row r="230" spans="4:7" hidden="1" x14ac:dyDescent="0.2">
      <c r="D230" s="5" t="s">
        <v>289</v>
      </c>
      <c r="E230" s="4" t="s">
        <v>2</v>
      </c>
      <c r="F230" s="4" t="s">
        <v>5</v>
      </c>
      <c r="G230" s="15">
        <v>4.8</v>
      </c>
    </row>
    <row r="231" spans="4:7" x14ac:dyDescent="0.2">
      <c r="D231" s="5" t="s">
        <v>289</v>
      </c>
      <c r="E231" s="4" t="s">
        <v>2</v>
      </c>
      <c r="F231" s="4" t="s">
        <v>6</v>
      </c>
      <c r="G231" s="9">
        <v>8676.5</v>
      </c>
    </row>
    <row r="232" spans="4:7" hidden="1" x14ac:dyDescent="0.2">
      <c r="D232" s="5" t="s">
        <v>291</v>
      </c>
      <c r="E232" s="4" t="s">
        <v>2</v>
      </c>
      <c r="F232" s="4" t="s">
        <v>3</v>
      </c>
      <c r="G232" s="15">
        <v>979.8</v>
      </c>
    </row>
    <row r="233" spans="4:7" hidden="1" x14ac:dyDescent="0.2">
      <c r="D233" s="5" t="s">
        <v>291</v>
      </c>
      <c r="E233" s="4" t="s">
        <v>2</v>
      </c>
      <c r="F233" s="4" t="s">
        <v>33</v>
      </c>
      <c r="G233" s="15">
        <v>69.599999999999994</v>
      </c>
    </row>
    <row r="234" spans="4:7" hidden="1" x14ac:dyDescent="0.2">
      <c r="D234" s="5" t="s">
        <v>291</v>
      </c>
      <c r="E234" s="4" t="s">
        <v>2</v>
      </c>
      <c r="F234" s="4" t="s">
        <v>4</v>
      </c>
      <c r="G234" s="15">
        <v>284</v>
      </c>
    </row>
    <row r="235" spans="4:7" hidden="1" x14ac:dyDescent="0.2">
      <c r="D235" s="5" t="s">
        <v>291</v>
      </c>
      <c r="E235" s="4" t="s">
        <v>2</v>
      </c>
      <c r="F235" s="4" t="s">
        <v>5</v>
      </c>
      <c r="G235" s="15">
        <v>20032.2</v>
      </c>
    </row>
    <row r="236" spans="4:7" x14ac:dyDescent="0.2">
      <c r="D236" s="5" t="s">
        <v>291</v>
      </c>
      <c r="E236" s="4" t="s">
        <v>2</v>
      </c>
      <c r="F236" s="4" t="s">
        <v>6</v>
      </c>
      <c r="G236" s="9">
        <v>21365.599999999999</v>
      </c>
    </row>
    <row r="237" spans="4:7" hidden="1" x14ac:dyDescent="0.2">
      <c r="D237" s="5" t="s">
        <v>297</v>
      </c>
      <c r="E237" s="4" t="s">
        <v>2</v>
      </c>
      <c r="F237" s="4" t="s">
        <v>3</v>
      </c>
      <c r="G237" s="15">
        <v>0</v>
      </c>
    </row>
    <row r="238" spans="4:7" hidden="1" x14ac:dyDescent="0.2">
      <c r="D238" s="5" t="s">
        <v>297</v>
      </c>
      <c r="E238" s="4" t="s">
        <v>2</v>
      </c>
      <c r="F238" s="4" t="s">
        <v>4</v>
      </c>
      <c r="G238" s="15">
        <v>912.2</v>
      </c>
    </row>
    <row r="239" spans="4:7" hidden="1" x14ac:dyDescent="0.2">
      <c r="D239" s="5" t="s">
        <v>297</v>
      </c>
      <c r="E239" s="4" t="s">
        <v>2</v>
      </c>
      <c r="F239" s="4" t="s">
        <v>5</v>
      </c>
      <c r="G239" s="15">
        <v>47491.9</v>
      </c>
    </row>
    <row r="240" spans="4:7" x14ac:dyDescent="0.2">
      <c r="D240" s="5" t="s">
        <v>297</v>
      </c>
      <c r="E240" s="4" t="s">
        <v>2</v>
      </c>
      <c r="F240" s="4" t="s">
        <v>6</v>
      </c>
      <c r="G240" s="9">
        <v>48404.1</v>
      </c>
    </row>
    <row r="241" spans="4:7" hidden="1" x14ac:dyDescent="0.2">
      <c r="D241" s="5" t="s">
        <v>302</v>
      </c>
      <c r="E241" s="4" t="s">
        <v>2</v>
      </c>
      <c r="F241" s="4" t="s">
        <v>3</v>
      </c>
      <c r="G241" s="15">
        <v>0</v>
      </c>
    </row>
    <row r="242" spans="4:7" hidden="1" x14ac:dyDescent="0.2">
      <c r="D242" s="5" t="s">
        <v>302</v>
      </c>
      <c r="E242" s="4" t="s">
        <v>2</v>
      </c>
      <c r="F242" s="4" t="s">
        <v>33</v>
      </c>
      <c r="G242" s="15">
        <v>0</v>
      </c>
    </row>
    <row r="243" spans="4:7" hidden="1" x14ac:dyDescent="0.2">
      <c r="D243" s="5" t="s">
        <v>302</v>
      </c>
      <c r="E243" s="4" t="s">
        <v>2</v>
      </c>
      <c r="F243" s="4" t="s">
        <v>5</v>
      </c>
      <c r="G243" s="15"/>
    </row>
    <row r="244" spans="4:7" x14ac:dyDescent="0.2">
      <c r="D244" s="5" t="s">
        <v>302</v>
      </c>
      <c r="E244" s="4" t="s">
        <v>2</v>
      </c>
      <c r="F244" s="4" t="s">
        <v>6</v>
      </c>
      <c r="G244" s="9">
        <v>0</v>
      </c>
    </row>
    <row r="245" spans="4:7" hidden="1" x14ac:dyDescent="0.2">
      <c r="D245" s="5" t="s">
        <v>304</v>
      </c>
      <c r="E245" s="4" t="s">
        <v>2</v>
      </c>
      <c r="F245" s="4" t="s">
        <v>3</v>
      </c>
      <c r="G245" s="15">
        <v>4.8</v>
      </c>
    </row>
    <row r="246" spans="4:7" x14ac:dyDescent="0.2">
      <c r="D246" s="5" t="s">
        <v>304</v>
      </c>
      <c r="E246" s="4" t="s">
        <v>2</v>
      </c>
      <c r="F246" s="4" t="s">
        <v>6</v>
      </c>
      <c r="G246" s="9">
        <v>4.8</v>
      </c>
    </row>
    <row r="247" spans="4:7" hidden="1" x14ac:dyDescent="0.2">
      <c r="D247" s="5" t="s">
        <v>307</v>
      </c>
      <c r="E247" s="4" t="s">
        <v>2</v>
      </c>
      <c r="F247" s="4" t="s">
        <v>3</v>
      </c>
      <c r="G247" s="15">
        <v>5227.3999999999996</v>
      </c>
    </row>
    <row r="248" spans="4:7" hidden="1" x14ac:dyDescent="0.2">
      <c r="D248" s="5" t="s">
        <v>307</v>
      </c>
      <c r="E248" s="4" t="s">
        <v>2</v>
      </c>
      <c r="F248" s="4" t="s">
        <v>33</v>
      </c>
      <c r="G248" s="15">
        <v>0</v>
      </c>
    </row>
    <row r="249" spans="4:7" hidden="1" x14ac:dyDescent="0.2">
      <c r="D249" s="5" t="s">
        <v>307</v>
      </c>
      <c r="E249" s="4" t="s">
        <v>2</v>
      </c>
      <c r="F249" s="4" t="s">
        <v>5</v>
      </c>
      <c r="G249" s="15">
        <v>1329.6</v>
      </c>
    </row>
    <row r="250" spans="4:7" x14ac:dyDescent="0.2">
      <c r="D250" s="5" t="s">
        <v>307</v>
      </c>
      <c r="E250" s="4" t="s">
        <v>2</v>
      </c>
      <c r="F250" s="4" t="s">
        <v>6</v>
      </c>
      <c r="G250" s="9">
        <v>6557</v>
      </c>
    </row>
    <row r="251" spans="4:7" hidden="1" x14ac:dyDescent="0.2">
      <c r="D251" s="5" t="s">
        <v>314</v>
      </c>
      <c r="E251" s="4" t="s">
        <v>2</v>
      </c>
      <c r="F251" s="4" t="s">
        <v>3</v>
      </c>
      <c r="G251" s="15">
        <v>0</v>
      </c>
    </row>
    <row r="252" spans="4:7" hidden="1" x14ac:dyDescent="0.2">
      <c r="D252" s="5" t="s">
        <v>314</v>
      </c>
      <c r="E252" s="4" t="s">
        <v>2</v>
      </c>
      <c r="F252" s="4" t="s">
        <v>4</v>
      </c>
      <c r="G252" s="15"/>
    </row>
    <row r="253" spans="4:7" x14ac:dyDescent="0.2">
      <c r="D253" s="5" t="s">
        <v>314</v>
      </c>
      <c r="E253" s="4" t="s">
        <v>2</v>
      </c>
      <c r="F253" s="4" t="s">
        <v>6</v>
      </c>
      <c r="G253" s="9">
        <v>0</v>
      </c>
    </row>
    <row r="254" spans="4:7" hidden="1" x14ac:dyDescent="0.2">
      <c r="D254" s="5" t="s">
        <v>316</v>
      </c>
      <c r="E254" s="4" t="s">
        <v>2</v>
      </c>
      <c r="F254" s="4" t="s">
        <v>3</v>
      </c>
      <c r="G254" s="15">
        <v>27</v>
      </c>
    </row>
    <row r="255" spans="4:7" hidden="1" x14ac:dyDescent="0.2">
      <c r="D255" s="5" t="s">
        <v>316</v>
      </c>
      <c r="E255" s="4" t="s">
        <v>2</v>
      </c>
      <c r="F255" s="4" t="s">
        <v>33</v>
      </c>
      <c r="G255" s="15">
        <v>0</v>
      </c>
    </row>
    <row r="256" spans="4:7" hidden="1" x14ac:dyDescent="0.2">
      <c r="D256" s="5" t="s">
        <v>316</v>
      </c>
      <c r="E256" s="4" t="s">
        <v>2</v>
      </c>
      <c r="F256" s="4" t="s">
        <v>4</v>
      </c>
      <c r="G256" s="15">
        <v>0</v>
      </c>
    </row>
    <row r="257" spans="4:7" x14ac:dyDescent="0.2">
      <c r="D257" s="5" t="s">
        <v>316</v>
      </c>
      <c r="E257" s="4" t="s">
        <v>2</v>
      </c>
      <c r="F257" s="4" t="s">
        <v>6</v>
      </c>
      <c r="G257" s="9">
        <v>27</v>
      </c>
    </row>
    <row r="258" spans="4:7" hidden="1" x14ac:dyDescent="0.2">
      <c r="D258" s="5" t="s">
        <v>318</v>
      </c>
      <c r="E258" s="4" t="s">
        <v>2</v>
      </c>
      <c r="F258" s="4" t="s">
        <v>3</v>
      </c>
      <c r="G258" s="15"/>
    </row>
    <row r="259" spans="4:7" hidden="1" x14ac:dyDescent="0.2">
      <c r="D259" s="5" t="s">
        <v>318</v>
      </c>
      <c r="E259" s="4" t="s">
        <v>2</v>
      </c>
      <c r="F259" s="4" t="s">
        <v>33</v>
      </c>
      <c r="G259" s="15">
        <v>700</v>
      </c>
    </row>
    <row r="260" spans="4:7" hidden="1" x14ac:dyDescent="0.2">
      <c r="D260" s="5" t="s">
        <v>318</v>
      </c>
      <c r="E260" s="4" t="s">
        <v>2</v>
      </c>
      <c r="F260" s="4" t="s">
        <v>5</v>
      </c>
      <c r="G260" s="15"/>
    </row>
    <row r="261" spans="4:7" x14ac:dyDescent="0.2">
      <c r="D261" s="5" t="s">
        <v>318</v>
      </c>
      <c r="E261" s="4" t="s">
        <v>2</v>
      </c>
      <c r="F261" s="4" t="s">
        <v>6</v>
      </c>
      <c r="G261" s="9">
        <v>700</v>
      </c>
    </row>
    <row r="262" spans="4:7" hidden="1" x14ac:dyDescent="0.2">
      <c r="D262" s="5" t="s">
        <v>324</v>
      </c>
      <c r="E262" s="4" t="s">
        <v>2</v>
      </c>
      <c r="F262" s="4" t="s">
        <v>3</v>
      </c>
      <c r="G262" s="15">
        <v>70.7</v>
      </c>
    </row>
    <row r="263" spans="4:7" x14ac:dyDescent="0.2">
      <c r="D263" s="5" t="s">
        <v>324</v>
      </c>
      <c r="E263" s="4" t="s">
        <v>2</v>
      </c>
      <c r="F263" s="4" t="s">
        <v>6</v>
      </c>
      <c r="G263" s="9">
        <v>70.7</v>
      </c>
    </row>
    <row r="265" spans="4:7" x14ac:dyDescent="0.2">
      <c r="F265" s="4" t="s">
        <v>337</v>
      </c>
      <c r="G265" s="18">
        <f>SUM(G267:G270)</f>
        <v>6782396.7999999998</v>
      </c>
    </row>
    <row r="267" spans="4:7" x14ac:dyDescent="0.2">
      <c r="F267" s="4" t="s">
        <v>33</v>
      </c>
      <c r="G267" s="19">
        <v>95986.6</v>
      </c>
    </row>
    <row r="268" spans="4:7" x14ac:dyDescent="0.2">
      <c r="F268" s="4" t="s">
        <v>4</v>
      </c>
      <c r="G268" s="19">
        <v>25733.599999999999</v>
      </c>
    </row>
    <row r="269" spans="4:7" x14ac:dyDescent="0.2">
      <c r="F269" s="4" t="s">
        <v>5</v>
      </c>
      <c r="G269" s="19">
        <v>4715045.3</v>
      </c>
    </row>
    <row r="270" spans="4:7" x14ac:dyDescent="0.2">
      <c r="F270" s="4" t="s">
        <v>3</v>
      </c>
      <c r="G270" s="19">
        <v>1945631.3</v>
      </c>
    </row>
  </sheetData>
  <autoFilter ref="D5:G263" xr:uid="{51005E7A-E762-114F-BD55-FF0583B77E8A}">
    <filterColumn colId="2">
      <filters>
        <filter val="Total Sektor Primer / Primar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B91-E68C-A04C-B9C1-BFF91DB049F6}">
  <dimension ref="C5:O103"/>
  <sheetViews>
    <sheetView topLeftCell="A78" workbookViewId="0">
      <selection activeCell="F96" sqref="F96"/>
    </sheetView>
  </sheetViews>
  <sheetFormatPr defaultColWidth="10.8515625" defaultRowHeight="15" x14ac:dyDescent="0.2"/>
  <cols>
    <col min="4" max="4" width="37.484375" customWidth="1"/>
    <col min="5" max="5" width="30.45703125" customWidth="1"/>
    <col min="6" max="6" width="31.69140625" customWidth="1"/>
    <col min="7" max="7" width="18.49609375" customWidth="1"/>
    <col min="11" max="11" width="23.67578125" customWidth="1"/>
    <col min="12" max="12" width="17.015625" customWidth="1"/>
  </cols>
  <sheetData>
    <row r="5" spans="3:15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5" x14ac:dyDescent="0.2">
      <c r="C6">
        <v>1</v>
      </c>
      <c r="D6" s="5" t="s">
        <v>35</v>
      </c>
      <c r="E6" s="4" t="s">
        <v>2</v>
      </c>
      <c r="F6" s="4" t="s">
        <v>6</v>
      </c>
      <c r="G6" s="9">
        <v>2661302.7999999998</v>
      </c>
      <c r="H6" s="21">
        <f>G6/L$22</f>
        <v>0.39238382513980896</v>
      </c>
    </row>
    <row r="7" spans="3:15" x14ac:dyDescent="0.2">
      <c r="C7">
        <v>2</v>
      </c>
      <c r="D7" s="5" t="s">
        <v>264</v>
      </c>
      <c r="E7" s="4" t="s">
        <v>2</v>
      </c>
      <c r="F7" s="4" t="s">
        <v>6</v>
      </c>
      <c r="G7" s="9">
        <v>1991541.2</v>
      </c>
      <c r="H7" s="21">
        <f t="shared" ref="H7:H50" si="0">G7/L$22</f>
        <v>0.29363383752481131</v>
      </c>
    </row>
    <row r="8" spans="3:15" x14ac:dyDescent="0.2">
      <c r="C8">
        <v>3</v>
      </c>
      <c r="D8" s="5" t="s">
        <v>184</v>
      </c>
      <c r="E8" s="4" t="s">
        <v>2</v>
      </c>
      <c r="F8" s="4" t="s">
        <v>6</v>
      </c>
      <c r="G8" s="9">
        <v>356156.7</v>
      </c>
      <c r="H8" s="21">
        <f t="shared" si="0"/>
        <v>5.2511923218647429E-2</v>
      </c>
    </row>
    <row r="9" spans="3:15" x14ac:dyDescent="0.2">
      <c r="C9">
        <v>4</v>
      </c>
      <c r="D9" s="5" t="s">
        <v>46</v>
      </c>
      <c r="E9" s="4" t="s">
        <v>2</v>
      </c>
      <c r="F9" s="4" t="s">
        <v>6</v>
      </c>
      <c r="G9" s="9">
        <v>328244.2</v>
      </c>
      <c r="H9" s="21">
        <f t="shared" si="0"/>
        <v>4.8396490161118265E-2</v>
      </c>
    </row>
    <row r="10" spans="3:15" x14ac:dyDescent="0.2">
      <c r="D10" s="5" t="s">
        <v>140</v>
      </c>
      <c r="E10" s="4" t="s">
        <v>2</v>
      </c>
      <c r="F10" s="4" t="s">
        <v>6</v>
      </c>
      <c r="G10" s="9">
        <v>277603.09999999998</v>
      </c>
      <c r="H10" s="21">
        <f t="shared" si="0"/>
        <v>4.0929940872819467E-2</v>
      </c>
    </row>
    <row r="11" spans="3:15" x14ac:dyDescent="0.2">
      <c r="D11" s="5" t="s">
        <v>109</v>
      </c>
      <c r="E11" s="4" t="s">
        <v>2</v>
      </c>
      <c r="F11" s="4" t="s">
        <v>6</v>
      </c>
      <c r="G11" s="9">
        <v>221459.6</v>
      </c>
      <c r="H11" s="21">
        <f t="shared" si="0"/>
        <v>3.2652114957355489E-2</v>
      </c>
    </row>
    <row r="12" spans="3:15" x14ac:dyDescent="0.2">
      <c r="D12" s="5" t="s">
        <v>156</v>
      </c>
      <c r="E12" s="4" t="s">
        <v>2</v>
      </c>
      <c r="F12" s="4" t="s">
        <v>6</v>
      </c>
      <c r="G12" s="9">
        <v>210070</v>
      </c>
      <c r="H12" s="21">
        <f t="shared" si="0"/>
        <v>3.0972826597228876E-2</v>
      </c>
    </row>
    <row r="13" spans="3:15" x14ac:dyDescent="0.2">
      <c r="D13" s="5" t="s">
        <v>239</v>
      </c>
      <c r="E13" s="4" t="s">
        <v>2</v>
      </c>
      <c r="F13" s="4" t="s">
        <v>6</v>
      </c>
      <c r="G13" s="9">
        <v>134229.6</v>
      </c>
      <c r="H13" s="21">
        <f t="shared" si="0"/>
        <v>1.9790879825845639E-2</v>
      </c>
    </row>
    <row r="14" spans="3:15" x14ac:dyDescent="0.2">
      <c r="D14" s="5" t="s">
        <v>162</v>
      </c>
      <c r="E14" s="4" t="s">
        <v>2</v>
      </c>
      <c r="F14" s="4" t="s">
        <v>6</v>
      </c>
      <c r="G14" s="9">
        <v>133580.6</v>
      </c>
      <c r="H14" s="21">
        <f t="shared" si="0"/>
        <v>1.9695190938990772E-2</v>
      </c>
      <c r="O14" s="21">
        <v>1</v>
      </c>
    </row>
    <row r="15" spans="3:15" x14ac:dyDescent="0.2">
      <c r="D15" s="5" t="s">
        <v>115</v>
      </c>
      <c r="E15" s="4" t="s">
        <v>2</v>
      </c>
      <c r="F15" s="4" t="s">
        <v>6</v>
      </c>
      <c r="G15" s="9">
        <v>124835.7</v>
      </c>
      <c r="H15" s="21">
        <f t="shared" si="0"/>
        <v>1.8405838478810322E-2</v>
      </c>
      <c r="N15" t="s">
        <v>348</v>
      </c>
      <c r="O15" s="24">
        <f>SUM(_xlfn.ANCHORARRAY(L26))</f>
        <v>0.78692607604438591</v>
      </c>
    </row>
    <row r="16" spans="3:15" x14ac:dyDescent="0.2">
      <c r="D16" s="5" t="s">
        <v>193</v>
      </c>
      <c r="E16" s="4" t="s">
        <v>2</v>
      </c>
      <c r="F16" s="4" t="s">
        <v>6</v>
      </c>
      <c r="G16" s="9">
        <v>64687.6</v>
      </c>
      <c r="H16" s="21">
        <f t="shared" si="0"/>
        <v>9.5375723225158398E-3</v>
      </c>
      <c r="N16" t="s">
        <v>400</v>
      </c>
      <c r="O16" s="24">
        <f>SUM(L35:L38)</f>
        <v>0.79097258066646881</v>
      </c>
    </row>
    <row r="17" spans="4:15" x14ac:dyDescent="0.2">
      <c r="D17" s="5" t="s">
        <v>61</v>
      </c>
      <c r="E17" s="4" t="s">
        <v>2</v>
      </c>
      <c r="F17" s="4" t="s">
        <v>6</v>
      </c>
      <c r="G17" s="9">
        <v>58507.1</v>
      </c>
      <c r="H17" s="21">
        <f t="shared" si="0"/>
        <v>8.6263162898401937E-3</v>
      </c>
      <c r="K17" t="s">
        <v>357</v>
      </c>
      <c r="L17" t="s">
        <v>355</v>
      </c>
    </row>
    <row r="18" spans="4:15" x14ac:dyDescent="0.2">
      <c r="D18" s="5" t="s">
        <v>297</v>
      </c>
      <c r="E18" s="4" t="s">
        <v>2</v>
      </c>
      <c r="F18" s="4" t="s">
        <v>6</v>
      </c>
      <c r="G18" s="9">
        <v>48404.1</v>
      </c>
      <c r="H18" s="21">
        <f t="shared" si="0"/>
        <v>7.136724881681945E-3</v>
      </c>
      <c r="K18" s="4" t="s">
        <v>33</v>
      </c>
      <c r="L18" s="19">
        <v>95986.6</v>
      </c>
      <c r="N18" s="4"/>
      <c r="O18" s="23"/>
    </row>
    <row r="19" spans="4:15" x14ac:dyDescent="0.2">
      <c r="D19" s="5" t="s">
        <v>131</v>
      </c>
      <c r="E19" s="4" t="s">
        <v>2</v>
      </c>
      <c r="F19" s="4" t="s">
        <v>6</v>
      </c>
      <c r="G19" s="9">
        <v>42960.9</v>
      </c>
      <c r="H19" s="21">
        <f t="shared" si="0"/>
        <v>6.334176732331556E-3</v>
      </c>
      <c r="K19" s="4" t="s">
        <v>4</v>
      </c>
      <c r="L19" s="19">
        <v>25733.599999999999</v>
      </c>
      <c r="N19" s="4"/>
      <c r="O19" s="23"/>
    </row>
    <row r="20" spans="4:15" x14ac:dyDescent="0.2">
      <c r="D20" s="5" t="s">
        <v>58</v>
      </c>
      <c r="E20" s="4" t="s">
        <v>2</v>
      </c>
      <c r="F20" s="4" t="s">
        <v>6</v>
      </c>
      <c r="G20" s="9">
        <v>32511.5</v>
      </c>
      <c r="H20" s="21">
        <f t="shared" si="0"/>
        <v>4.7935119337164118E-3</v>
      </c>
      <c r="K20" s="4" t="s">
        <v>5</v>
      </c>
      <c r="L20" s="19">
        <v>4715045.3</v>
      </c>
      <c r="N20" s="4"/>
      <c r="O20" s="23"/>
    </row>
    <row r="21" spans="4:15" x14ac:dyDescent="0.2">
      <c r="D21" s="5" t="s">
        <v>291</v>
      </c>
      <c r="E21" s="4" t="s">
        <v>2</v>
      </c>
      <c r="F21" s="4" t="s">
        <v>6</v>
      </c>
      <c r="G21" s="9">
        <v>21365.599999999999</v>
      </c>
      <c r="H21" s="21">
        <f t="shared" si="0"/>
        <v>3.1501548243240501E-3</v>
      </c>
      <c r="K21" s="4" t="s">
        <v>3</v>
      </c>
      <c r="L21" s="19">
        <v>1945631.3</v>
      </c>
      <c r="N21" s="4"/>
      <c r="O21" s="23"/>
    </row>
    <row r="22" spans="4:15" x14ac:dyDescent="0.2">
      <c r="D22" s="5" t="s">
        <v>113</v>
      </c>
      <c r="E22" s="4" t="s">
        <v>2</v>
      </c>
      <c r="F22" s="4" t="s">
        <v>6</v>
      </c>
      <c r="G22" s="9">
        <v>18535.8</v>
      </c>
      <c r="H22" s="21">
        <f t="shared" si="0"/>
        <v>2.7329276871562573E-3</v>
      </c>
      <c r="K22" s="4" t="s">
        <v>337</v>
      </c>
      <c r="L22" s="27">
        <f>SUM(L18:L21)</f>
        <v>6782396.7999999998</v>
      </c>
    </row>
    <row r="23" spans="4:15" x14ac:dyDescent="0.2">
      <c r="D23" s="5" t="s">
        <v>177</v>
      </c>
      <c r="E23" s="4" t="s">
        <v>2</v>
      </c>
      <c r="F23" s="4" t="s">
        <v>6</v>
      </c>
      <c r="G23" s="9">
        <v>9593.2000000000007</v>
      </c>
      <c r="H23" s="21">
        <f t="shared" si="0"/>
        <v>1.4144262394084641E-3</v>
      </c>
      <c r="L23" s="39">
        <v>6782396.7999999998</v>
      </c>
    </row>
    <row r="24" spans="4:15" x14ac:dyDescent="0.2">
      <c r="D24" s="5" t="s">
        <v>260</v>
      </c>
      <c r="E24" s="4" t="s">
        <v>2</v>
      </c>
      <c r="F24" s="4" t="s">
        <v>6</v>
      </c>
      <c r="G24" s="9">
        <v>9048.2000000000007</v>
      </c>
      <c r="H24" s="21">
        <f t="shared" si="0"/>
        <v>1.3340711649309578E-3</v>
      </c>
      <c r="O24" s="21"/>
    </row>
    <row r="25" spans="4:15" x14ac:dyDescent="0.2">
      <c r="D25" s="5" t="s">
        <v>289</v>
      </c>
      <c r="E25" s="4" t="s">
        <v>2</v>
      </c>
      <c r="F25" s="4" t="s">
        <v>6</v>
      </c>
      <c r="G25" s="9">
        <v>8676.5</v>
      </c>
      <c r="H25" s="21">
        <f t="shared" si="0"/>
        <v>1.2792675297322623E-3</v>
      </c>
      <c r="L25" t="s">
        <v>355</v>
      </c>
      <c r="O25" s="24"/>
    </row>
    <row r="26" spans="4:15" x14ac:dyDescent="0.2">
      <c r="D26" s="5" t="s">
        <v>307</v>
      </c>
      <c r="E26" s="4" t="s">
        <v>2</v>
      </c>
      <c r="F26" s="4" t="s">
        <v>6</v>
      </c>
      <c r="G26" s="9">
        <v>6557</v>
      </c>
      <c r="H26" s="21">
        <f t="shared" si="0"/>
        <v>9.6676738229175857E-4</v>
      </c>
      <c r="K26" s="5" t="s">
        <v>35</v>
      </c>
      <c r="L26" s="23" cm="1">
        <f t="array" ref="L26:L29">H6:H9</f>
        <v>0.39238382513980896</v>
      </c>
    </row>
    <row r="27" spans="4:15" x14ac:dyDescent="0.2">
      <c r="D27" s="5" t="s">
        <v>26</v>
      </c>
      <c r="E27" s="4" t="s">
        <v>2</v>
      </c>
      <c r="F27" s="4" t="s">
        <v>6</v>
      </c>
      <c r="G27" s="9">
        <v>5750.5</v>
      </c>
      <c r="H27" s="21">
        <f t="shared" si="0"/>
        <v>8.4785661611541218E-4</v>
      </c>
      <c r="K27" s="5" t="s">
        <v>264</v>
      </c>
      <c r="L27" s="23">
        <v>0.29363383752481131</v>
      </c>
    </row>
    <row r="28" spans="4:15" x14ac:dyDescent="0.2">
      <c r="D28" s="5" t="s">
        <v>146</v>
      </c>
      <c r="E28" s="4" t="s">
        <v>2</v>
      </c>
      <c r="F28" s="4" t="s">
        <v>6</v>
      </c>
      <c r="G28" s="9">
        <v>4696.6000000000004</v>
      </c>
      <c r="H28" s="21">
        <f t="shared" si="0"/>
        <v>6.9246906934138693E-4</v>
      </c>
      <c r="K28" s="5" t="s">
        <v>184</v>
      </c>
      <c r="L28" s="23">
        <v>5.2511923218647429E-2</v>
      </c>
    </row>
    <row r="29" spans="4:15" x14ac:dyDescent="0.2">
      <c r="D29" s="5" t="s">
        <v>226</v>
      </c>
      <c r="E29" s="4" t="s">
        <v>2</v>
      </c>
      <c r="F29" s="4" t="s">
        <v>6</v>
      </c>
      <c r="G29" s="9">
        <v>2431.6999999999998</v>
      </c>
      <c r="H29" s="21">
        <f t="shared" si="0"/>
        <v>3.5853107267330627E-4</v>
      </c>
      <c r="K29" s="5" t="s">
        <v>46</v>
      </c>
      <c r="L29" s="23">
        <v>4.8396490161118265E-2</v>
      </c>
    </row>
    <row r="30" spans="4:15" x14ac:dyDescent="0.2">
      <c r="D30" s="5" t="s">
        <v>272</v>
      </c>
      <c r="E30" s="4" t="s">
        <v>2</v>
      </c>
      <c r="F30" s="4" t="s">
        <v>6</v>
      </c>
      <c r="G30" s="9">
        <v>1649.6</v>
      </c>
      <c r="H30" s="21">
        <f t="shared" si="0"/>
        <v>2.4321785478549412E-4</v>
      </c>
      <c r="K30" s="5" t="s">
        <v>347</v>
      </c>
      <c r="L30" s="25">
        <f>O14-O15</f>
        <v>0.21307392395561409</v>
      </c>
    </row>
    <row r="31" spans="4:15" x14ac:dyDescent="0.2">
      <c r="D31" s="5" t="s">
        <v>64</v>
      </c>
      <c r="E31" s="4" t="s">
        <v>2</v>
      </c>
      <c r="F31" s="4" t="s">
        <v>6</v>
      </c>
      <c r="G31" s="9">
        <v>1128</v>
      </c>
      <c r="H31" s="21">
        <f t="shared" si="0"/>
        <v>1.6631288809289366E-4</v>
      </c>
    </row>
    <row r="32" spans="4:15" x14ac:dyDescent="0.2">
      <c r="D32" s="5" t="s">
        <v>251</v>
      </c>
      <c r="E32" s="4" t="s">
        <v>2</v>
      </c>
      <c r="F32" s="4" t="s">
        <v>6</v>
      </c>
      <c r="G32" s="9">
        <v>1046.9000000000001</v>
      </c>
      <c r="H32" s="21">
        <f t="shared" si="0"/>
        <v>1.5435546324862624E-4</v>
      </c>
    </row>
    <row r="33" spans="4:12" x14ac:dyDescent="0.2">
      <c r="D33" s="5" t="s">
        <v>287</v>
      </c>
      <c r="E33" s="4" t="s">
        <v>2</v>
      </c>
      <c r="F33" s="4" t="s">
        <v>6</v>
      </c>
      <c r="G33" s="9">
        <v>989.1</v>
      </c>
      <c r="H33" s="21">
        <f t="shared" si="0"/>
        <v>1.4583340213890171E-4</v>
      </c>
    </row>
    <row r="34" spans="4:12" x14ac:dyDescent="0.2">
      <c r="D34" s="5" t="s">
        <v>255</v>
      </c>
      <c r="E34" s="4" t="s">
        <v>2</v>
      </c>
      <c r="F34" s="4" t="s">
        <v>6</v>
      </c>
      <c r="G34" s="9">
        <v>893</v>
      </c>
      <c r="H34" s="21">
        <f t="shared" si="0"/>
        <v>1.3166436974020748E-4</v>
      </c>
    </row>
    <row r="35" spans="4:12" x14ac:dyDescent="0.2">
      <c r="D35" s="5" t="s">
        <v>318</v>
      </c>
      <c r="E35" s="4" t="s">
        <v>2</v>
      </c>
      <c r="F35" s="4" t="s">
        <v>6</v>
      </c>
      <c r="G35" s="9">
        <v>700</v>
      </c>
      <c r="H35" s="21">
        <f t="shared" si="0"/>
        <v>1.0320835253991628E-4</v>
      </c>
      <c r="K35" s="5" t="s">
        <v>35</v>
      </c>
      <c r="L35" s="23" cm="1">
        <f t="array" ref="L35:L37">L26:L28</f>
        <v>0.39238382513980896</v>
      </c>
    </row>
    <row r="36" spans="4:12" x14ac:dyDescent="0.2">
      <c r="D36" s="5" t="s">
        <v>133</v>
      </c>
      <c r="E36" s="4" t="s">
        <v>2</v>
      </c>
      <c r="F36" s="4" t="s">
        <v>6</v>
      </c>
      <c r="G36" s="9">
        <v>683.8</v>
      </c>
      <c r="H36" s="21">
        <f t="shared" si="0"/>
        <v>1.0081981638113535E-4</v>
      </c>
      <c r="K36" s="5" t="s">
        <v>264</v>
      </c>
      <c r="L36" s="23">
        <v>0.29363383752481131</v>
      </c>
    </row>
    <row r="37" spans="4:12" x14ac:dyDescent="0.2">
      <c r="D37" s="5" t="s">
        <v>83</v>
      </c>
      <c r="E37" s="4" t="s">
        <v>2</v>
      </c>
      <c r="F37" s="4" t="s">
        <v>6</v>
      </c>
      <c r="G37" s="9">
        <v>675.7</v>
      </c>
      <c r="H37" s="21">
        <f t="shared" si="0"/>
        <v>9.9625548301744904E-5</v>
      </c>
      <c r="K37" s="5" t="s">
        <v>184</v>
      </c>
      <c r="L37" s="23">
        <v>5.2511923218647429E-2</v>
      </c>
    </row>
    <row r="38" spans="4:12" x14ac:dyDescent="0.2">
      <c r="D38" s="5" t="s">
        <v>78</v>
      </c>
      <c r="E38" s="4" t="s">
        <v>2</v>
      </c>
      <c r="F38" s="4" t="s">
        <v>6</v>
      </c>
      <c r="G38" s="9">
        <v>581.29999999999995</v>
      </c>
      <c r="H38" s="21">
        <f t="shared" si="0"/>
        <v>8.5707164759219042E-5</v>
      </c>
      <c r="K38" s="1" t="s">
        <v>390</v>
      </c>
      <c r="L38" s="23">
        <f>SUM(H11,H13)</f>
        <v>5.2442994783201129E-2</v>
      </c>
    </row>
    <row r="39" spans="4:12" x14ac:dyDescent="0.2">
      <c r="D39" s="5" t="s">
        <v>128</v>
      </c>
      <c r="E39" s="4" t="s">
        <v>2</v>
      </c>
      <c r="F39" s="4" t="s">
        <v>6</v>
      </c>
      <c r="G39" s="9">
        <v>510.5</v>
      </c>
      <c r="H39" s="21">
        <f t="shared" si="0"/>
        <v>7.5268377102324653E-5</v>
      </c>
      <c r="K39" s="5" t="s">
        <v>347</v>
      </c>
      <c r="L39" s="25">
        <f>O14-O16</f>
        <v>0.20902741933353119</v>
      </c>
    </row>
    <row r="40" spans="4:12" x14ac:dyDescent="0.2">
      <c r="D40" s="5" t="s">
        <v>266</v>
      </c>
      <c r="E40" s="4" t="s">
        <v>2</v>
      </c>
      <c r="F40" s="4" t="s">
        <v>6</v>
      </c>
      <c r="G40" s="9">
        <v>289.7</v>
      </c>
      <c r="H40" s="21">
        <f t="shared" si="0"/>
        <v>4.2713513901162492E-5</v>
      </c>
    </row>
    <row r="41" spans="4:12" x14ac:dyDescent="0.2">
      <c r="D41" s="5" t="s">
        <v>270</v>
      </c>
      <c r="E41" s="4" t="s">
        <v>2</v>
      </c>
      <c r="F41" s="4" t="s">
        <v>6</v>
      </c>
      <c r="G41" s="9">
        <v>205.8</v>
      </c>
      <c r="H41" s="21">
        <f t="shared" si="0"/>
        <v>3.0343255646735386E-5</v>
      </c>
    </row>
    <row r="42" spans="4:12" x14ac:dyDescent="0.2">
      <c r="D42" s="5" t="s">
        <v>32</v>
      </c>
      <c r="E42" s="4" t="s">
        <v>2</v>
      </c>
      <c r="F42" s="4" t="s">
        <v>6</v>
      </c>
      <c r="G42" s="9">
        <v>104.6</v>
      </c>
      <c r="H42" s="21">
        <f t="shared" si="0"/>
        <v>1.5422276679536059E-5</v>
      </c>
    </row>
    <row r="43" spans="4:12" x14ac:dyDescent="0.2">
      <c r="D43" s="5" t="s">
        <v>324</v>
      </c>
      <c r="E43" s="4" t="s">
        <v>2</v>
      </c>
      <c r="F43" s="4" t="s">
        <v>6</v>
      </c>
      <c r="G43" s="9">
        <v>70.7</v>
      </c>
      <c r="H43" s="21">
        <f t="shared" si="0"/>
        <v>1.0424043606531545E-5</v>
      </c>
    </row>
    <row r="44" spans="4:12" x14ac:dyDescent="0.2">
      <c r="D44" s="5" t="s">
        <v>253</v>
      </c>
      <c r="E44" s="4" t="s">
        <v>2</v>
      </c>
      <c r="F44" s="4" t="s">
        <v>6</v>
      </c>
      <c r="G44" s="9">
        <v>70.5</v>
      </c>
      <c r="H44" s="21">
        <f t="shared" si="0"/>
        <v>1.0394555505805854E-5</v>
      </c>
    </row>
    <row r="45" spans="4:12" x14ac:dyDescent="0.2">
      <c r="D45" s="5" t="s">
        <v>316</v>
      </c>
      <c r="E45" s="4" t="s">
        <v>2</v>
      </c>
      <c r="F45" s="4" t="s">
        <v>6</v>
      </c>
      <c r="G45" s="9">
        <v>27</v>
      </c>
      <c r="H45" s="21">
        <f t="shared" si="0"/>
        <v>3.9808935979681991E-6</v>
      </c>
    </row>
    <row r="46" spans="4:12" x14ac:dyDescent="0.2">
      <c r="D46" s="5" t="s">
        <v>55</v>
      </c>
      <c r="E46" s="4" t="s">
        <v>2</v>
      </c>
      <c r="F46" s="4" t="s">
        <v>6</v>
      </c>
      <c r="G46" s="9">
        <v>11.5</v>
      </c>
      <c r="H46" s="21">
        <f t="shared" si="0"/>
        <v>1.695565791727196E-6</v>
      </c>
    </row>
    <row r="47" spans="4:12" x14ac:dyDescent="0.2">
      <c r="D47" s="5" t="s">
        <v>304</v>
      </c>
      <c r="E47" s="4" t="s">
        <v>2</v>
      </c>
      <c r="F47" s="4" t="s">
        <v>6</v>
      </c>
      <c r="G47" s="9">
        <v>4.8</v>
      </c>
      <c r="H47" s="21">
        <f t="shared" si="0"/>
        <v>7.077144174165687E-7</v>
      </c>
    </row>
    <row r="48" spans="4:12" x14ac:dyDescent="0.2">
      <c r="D48" s="5" t="s">
        <v>204</v>
      </c>
      <c r="E48" s="4" t="s">
        <v>2</v>
      </c>
      <c r="F48" s="4" t="s">
        <v>6</v>
      </c>
      <c r="G48" s="9">
        <v>3.5</v>
      </c>
      <c r="H48" s="21">
        <f t="shared" si="0"/>
        <v>5.1604176269958134E-7</v>
      </c>
    </row>
    <row r="49" spans="4:8" x14ac:dyDescent="0.2">
      <c r="D49" s="5" t="s">
        <v>166</v>
      </c>
      <c r="E49" s="4" t="s">
        <v>2</v>
      </c>
      <c r="F49" s="4" t="s">
        <v>6</v>
      </c>
      <c r="G49" s="9">
        <v>0.9</v>
      </c>
      <c r="H49" s="21">
        <f t="shared" si="0"/>
        <v>1.3269645326560665E-7</v>
      </c>
    </row>
    <row r="50" spans="4:8" x14ac:dyDescent="0.2">
      <c r="D50" s="5" t="s">
        <v>117</v>
      </c>
      <c r="E50" s="4" t="s">
        <v>2</v>
      </c>
      <c r="F50" s="4" t="s">
        <v>6</v>
      </c>
      <c r="G50" s="9">
        <v>0.3</v>
      </c>
      <c r="H50" s="21">
        <f t="shared" si="0"/>
        <v>4.4232151088535544E-8</v>
      </c>
    </row>
    <row r="51" spans="4:8" x14ac:dyDescent="0.2">
      <c r="D51" s="5" t="s">
        <v>93</v>
      </c>
      <c r="E51" s="4" t="s">
        <v>2</v>
      </c>
      <c r="F51" s="4" t="s">
        <v>6</v>
      </c>
      <c r="G51" s="9">
        <v>0</v>
      </c>
    </row>
    <row r="52" spans="4:8" x14ac:dyDescent="0.2">
      <c r="D52" s="5" t="s">
        <v>100</v>
      </c>
      <c r="E52" s="4" t="s">
        <v>2</v>
      </c>
      <c r="F52" s="4" t="s">
        <v>6</v>
      </c>
      <c r="G52" s="9">
        <v>0</v>
      </c>
    </row>
    <row r="53" spans="4:8" x14ac:dyDescent="0.2">
      <c r="D53" s="5" t="s">
        <v>121</v>
      </c>
      <c r="E53" s="4" t="s">
        <v>2</v>
      </c>
      <c r="F53" s="4" t="s">
        <v>6</v>
      </c>
      <c r="G53" s="9">
        <v>0</v>
      </c>
    </row>
    <row r="54" spans="4:8" x14ac:dyDescent="0.2">
      <c r="D54" s="5" t="s">
        <v>195</v>
      </c>
      <c r="E54" s="4" t="s">
        <v>2</v>
      </c>
      <c r="F54" s="4" t="s">
        <v>6</v>
      </c>
      <c r="G54" s="9">
        <v>0</v>
      </c>
    </row>
    <row r="55" spans="4:8" x14ac:dyDescent="0.2">
      <c r="D55" s="5" t="s">
        <v>197</v>
      </c>
      <c r="E55" s="4" t="s">
        <v>2</v>
      </c>
      <c r="F55" s="4" t="s">
        <v>6</v>
      </c>
      <c r="G55" s="9">
        <v>0</v>
      </c>
    </row>
    <row r="56" spans="4:8" x14ac:dyDescent="0.2">
      <c r="D56" s="5" t="s">
        <v>201</v>
      </c>
      <c r="E56" s="4" t="s">
        <v>2</v>
      </c>
      <c r="F56" s="4" t="s">
        <v>6</v>
      </c>
      <c r="G56" s="9">
        <v>0</v>
      </c>
    </row>
    <row r="57" spans="4:8" x14ac:dyDescent="0.2">
      <c r="D57" s="5" t="s">
        <v>218</v>
      </c>
      <c r="E57" s="4" t="s">
        <v>2</v>
      </c>
      <c r="F57" s="4" t="s">
        <v>6</v>
      </c>
      <c r="G57" s="9">
        <v>0</v>
      </c>
    </row>
    <row r="58" spans="4:8" x14ac:dyDescent="0.2">
      <c r="D58" s="5" t="s">
        <v>220</v>
      </c>
      <c r="E58" s="4" t="s">
        <v>2</v>
      </c>
      <c r="F58" s="4" t="s">
        <v>6</v>
      </c>
      <c r="G58" s="9">
        <v>0</v>
      </c>
    </row>
    <row r="59" spans="4:8" x14ac:dyDescent="0.2">
      <c r="D59" s="5" t="s">
        <v>229</v>
      </c>
      <c r="E59" s="4" t="s">
        <v>2</v>
      </c>
      <c r="F59" s="4" t="s">
        <v>6</v>
      </c>
      <c r="G59" s="9">
        <v>0</v>
      </c>
    </row>
    <row r="60" spans="4:8" x14ac:dyDescent="0.2">
      <c r="D60" s="5" t="s">
        <v>245</v>
      </c>
      <c r="E60" s="4" t="s">
        <v>2</v>
      </c>
      <c r="F60" s="4" t="s">
        <v>6</v>
      </c>
      <c r="G60" s="9">
        <v>0</v>
      </c>
    </row>
    <row r="61" spans="4:8" x14ac:dyDescent="0.2">
      <c r="D61" s="5" t="s">
        <v>278</v>
      </c>
      <c r="E61" s="4" t="s">
        <v>2</v>
      </c>
      <c r="F61" s="4" t="s">
        <v>6</v>
      </c>
      <c r="G61" s="9">
        <v>0</v>
      </c>
    </row>
    <row r="62" spans="4:8" x14ac:dyDescent="0.2">
      <c r="D62" s="5" t="s">
        <v>302</v>
      </c>
      <c r="E62" s="4" t="s">
        <v>2</v>
      </c>
      <c r="F62" s="4" t="s">
        <v>6</v>
      </c>
      <c r="G62" s="9">
        <v>0</v>
      </c>
    </row>
    <row r="63" spans="4:8" x14ac:dyDescent="0.2">
      <c r="D63" s="5" t="s">
        <v>314</v>
      </c>
      <c r="E63" s="4" t="s">
        <v>2</v>
      </c>
      <c r="F63" s="4" t="s">
        <v>6</v>
      </c>
      <c r="G63" s="9">
        <v>0</v>
      </c>
    </row>
    <row r="64" spans="4:8" x14ac:dyDescent="0.2">
      <c r="D64" s="5" t="s">
        <v>1</v>
      </c>
      <c r="E64" s="4" t="s">
        <v>2</v>
      </c>
      <c r="F64" s="4" t="s">
        <v>6</v>
      </c>
      <c r="G64" s="9"/>
    </row>
    <row r="65" spans="4:7" x14ac:dyDescent="0.2">
      <c r="D65" s="5" t="s">
        <v>48</v>
      </c>
      <c r="E65" s="4" t="s">
        <v>2</v>
      </c>
      <c r="F65" s="4" t="s">
        <v>6</v>
      </c>
      <c r="G65" s="9"/>
    </row>
    <row r="66" spans="4:7" x14ac:dyDescent="0.2">
      <c r="D66" s="5" t="s">
        <v>53</v>
      </c>
      <c r="E66" s="4" t="s">
        <v>2</v>
      </c>
      <c r="F66" s="4" t="s">
        <v>6</v>
      </c>
      <c r="G66" s="9"/>
    </row>
    <row r="67" spans="4:7" x14ac:dyDescent="0.2">
      <c r="D67" s="5" t="s">
        <v>57</v>
      </c>
      <c r="E67" s="4" t="s">
        <v>2</v>
      </c>
      <c r="F67" s="4" t="s">
        <v>6</v>
      </c>
      <c r="G67" s="9"/>
    </row>
    <row r="68" spans="4:7" x14ac:dyDescent="0.2">
      <c r="D68" s="5" t="s">
        <v>71</v>
      </c>
      <c r="E68" s="4" t="s">
        <v>2</v>
      </c>
      <c r="F68" s="4" t="s">
        <v>6</v>
      </c>
      <c r="G68" s="9"/>
    </row>
    <row r="69" spans="4:7" x14ac:dyDescent="0.2">
      <c r="D69" s="5" t="s">
        <v>72</v>
      </c>
      <c r="E69" s="4" t="s">
        <v>2</v>
      </c>
      <c r="F69" s="4" t="s">
        <v>6</v>
      </c>
      <c r="G69" s="9"/>
    </row>
    <row r="70" spans="4:7" x14ac:dyDescent="0.2">
      <c r="D70" s="5" t="s">
        <v>74</v>
      </c>
      <c r="E70" s="4" t="s">
        <v>2</v>
      </c>
      <c r="F70" s="4" t="s">
        <v>6</v>
      </c>
      <c r="G70" s="9"/>
    </row>
    <row r="71" spans="4:7" x14ac:dyDescent="0.2">
      <c r="D71" s="5" t="s">
        <v>96</v>
      </c>
      <c r="E71" s="4" t="s">
        <v>2</v>
      </c>
      <c r="F71" s="4" t="s">
        <v>6</v>
      </c>
      <c r="G71" s="9"/>
    </row>
    <row r="72" spans="4:7" x14ac:dyDescent="0.2">
      <c r="D72" s="5" t="s">
        <v>119</v>
      </c>
      <c r="E72" s="4" t="s">
        <v>2</v>
      </c>
      <c r="F72" s="4" t="s">
        <v>6</v>
      </c>
      <c r="G72" s="9"/>
    </row>
    <row r="73" spans="4:7" x14ac:dyDescent="0.2">
      <c r="D73" s="5" t="s">
        <v>125</v>
      </c>
      <c r="E73" s="4" t="s">
        <v>2</v>
      </c>
      <c r="F73" s="4" t="s">
        <v>6</v>
      </c>
      <c r="G73" s="9"/>
    </row>
    <row r="74" spans="4:7" x14ac:dyDescent="0.2">
      <c r="D74" s="5" t="s">
        <v>148</v>
      </c>
      <c r="E74" s="4" t="s">
        <v>2</v>
      </c>
      <c r="F74" s="4" t="s">
        <v>6</v>
      </c>
      <c r="G74" s="9"/>
    </row>
    <row r="75" spans="4:7" x14ac:dyDescent="0.2">
      <c r="D75" s="5" t="s">
        <v>152</v>
      </c>
      <c r="E75" s="4" t="s">
        <v>2</v>
      </c>
      <c r="F75" s="4" t="s">
        <v>6</v>
      </c>
      <c r="G75" s="9"/>
    </row>
    <row r="76" spans="4:7" x14ac:dyDescent="0.2">
      <c r="D76" s="5" t="s">
        <v>159</v>
      </c>
      <c r="E76" s="4" t="s">
        <v>2</v>
      </c>
      <c r="F76" s="4" t="s">
        <v>6</v>
      </c>
      <c r="G76" s="9"/>
    </row>
    <row r="77" spans="4:7" x14ac:dyDescent="0.2">
      <c r="D77" s="5" t="s">
        <v>164</v>
      </c>
      <c r="E77" s="4" t="s">
        <v>2</v>
      </c>
      <c r="F77" s="4" t="s">
        <v>6</v>
      </c>
      <c r="G77" s="9"/>
    </row>
    <row r="78" spans="4:7" x14ac:dyDescent="0.2">
      <c r="D78" s="5" t="s">
        <v>183</v>
      </c>
      <c r="E78" s="4" t="s">
        <v>2</v>
      </c>
      <c r="F78" s="4" t="s">
        <v>6</v>
      </c>
      <c r="G78" s="9"/>
    </row>
    <row r="79" spans="4:7" x14ac:dyDescent="0.2">
      <c r="D79" s="5" t="s">
        <v>188</v>
      </c>
      <c r="E79" s="4" t="s">
        <v>2</v>
      </c>
      <c r="F79" s="4" t="s">
        <v>6</v>
      </c>
      <c r="G79" s="9"/>
    </row>
    <row r="80" spans="4:7" x14ac:dyDescent="0.2">
      <c r="D80" s="5" t="s">
        <v>191</v>
      </c>
      <c r="E80" s="4" t="s">
        <v>2</v>
      </c>
      <c r="F80" s="4" t="s">
        <v>6</v>
      </c>
      <c r="G80" s="9"/>
    </row>
    <row r="81" spans="4:7" x14ac:dyDescent="0.2">
      <c r="D81" s="5" t="s">
        <v>214</v>
      </c>
      <c r="E81" s="4" t="s">
        <v>2</v>
      </c>
      <c r="F81" s="4" t="s">
        <v>6</v>
      </c>
      <c r="G81" s="9"/>
    </row>
    <row r="82" spans="4:7" x14ac:dyDescent="0.2">
      <c r="D82" s="5" t="s">
        <v>222</v>
      </c>
      <c r="E82" s="4" t="s">
        <v>2</v>
      </c>
      <c r="F82" s="4" t="s">
        <v>6</v>
      </c>
      <c r="G82" s="9"/>
    </row>
    <row r="83" spans="4:7" x14ac:dyDescent="0.2">
      <c r="D83" s="5" t="s">
        <v>231</v>
      </c>
      <c r="E83" s="4" t="s">
        <v>2</v>
      </c>
      <c r="F83" s="4" t="s">
        <v>6</v>
      </c>
      <c r="G83" s="9"/>
    </row>
    <row r="84" spans="4:7" x14ac:dyDescent="0.2">
      <c r="D84" s="5" t="s">
        <v>268</v>
      </c>
      <c r="E84" s="4" t="s">
        <v>2</v>
      </c>
      <c r="F84" s="4" t="s">
        <v>6</v>
      </c>
      <c r="G84" s="9"/>
    </row>
    <row r="85" spans="4:7" x14ac:dyDescent="0.2">
      <c r="D85" s="5" t="s">
        <v>276</v>
      </c>
      <c r="E85" s="4" t="s">
        <v>2</v>
      </c>
      <c r="F85" s="4" t="s">
        <v>6</v>
      </c>
      <c r="G85" s="9"/>
    </row>
    <row r="90" spans="4:7" x14ac:dyDescent="0.2">
      <c r="E90" t="s">
        <v>357</v>
      </c>
      <c r="F90" t="s">
        <v>355</v>
      </c>
    </row>
    <row r="91" spans="4:7" x14ac:dyDescent="0.2">
      <c r="E91" s="4" t="s">
        <v>5</v>
      </c>
      <c r="F91" s="19">
        <v>4715045.3</v>
      </c>
    </row>
    <row r="92" spans="4:7" x14ac:dyDescent="0.2">
      <c r="E92" s="4" t="s">
        <v>3</v>
      </c>
      <c r="F92" s="19">
        <v>1945631.3</v>
      </c>
    </row>
    <row r="93" spans="4:7" x14ac:dyDescent="0.2">
      <c r="E93" s="4" t="s">
        <v>33</v>
      </c>
      <c r="F93" s="19">
        <v>95986.6</v>
      </c>
    </row>
    <row r="94" spans="4:7" x14ac:dyDescent="0.2">
      <c r="E94" s="4" t="s">
        <v>4</v>
      </c>
      <c r="F94" s="19">
        <v>25733.599999999999</v>
      </c>
    </row>
    <row r="96" spans="4:7" x14ac:dyDescent="0.2">
      <c r="F96" s="39">
        <v>6782396.7999999998</v>
      </c>
    </row>
    <row r="100" spans="5:6" x14ac:dyDescent="0.2">
      <c r="E100" s="4" t="s">
        <v>5</v>
      </c>
      <c r="F100" s="21">
        <f>F91/F$96</f>
        <v>0.69518865366296467</v>
      </c>
    </row>
    <row r="101" spans="5:6" x14ac:dyDescent="0.2">
      <c r="E101" s="4" t="s">
        <v>3</v>
      </c>
      <c r="F101" s="21">
        <f>F92/F$96</f>
        <v>0.28686485874727946</v>
      </c>
    </row>
    <row r="102" spans="5:6" x14ac:dyDescent="0.2">
      <c r="E102" s="4" t="s">
        <v>33</v>
      </c>
      <c r="F102" s="21">
        <f>F93/F$96</f>
        <v>1.4152312645582754E-2</v>
      </c>
    </row>
    <row r="103" spans="5:6" x14ac:dyDescent="0.2">
      <c r="E103" s="4" t="s">
        <v>4</v>
      </c>
      <c r="F103" s="21">
        <f>F94/F$96</f>
        <v>3.7941749441731277E-3</v>
      </c>
    </row>
  </sheetData>
  <autoFilter ref="E90:F95" xr:uid="{46536B91-E68C-A04C-B9C1-BFF91DB049F6}">
    <sortState xmlns:xlrd2="http://schemas.microsoft.com/office/spreadsheetml/2017/richdata2" ref="E91:F95">
      <sortCondition descending="1" ref="F90:F95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3CA6-4959-DE40-A98F-A43A60F734B7}">
  <dimension ref="C6:N38"/>
  <sheetViews>
    <sheetView topLeftCell="B1" workbookViewId="0">
      <selection activeCell="G13" sqref="G13"/>
    </sheetView>
  </sheetViews>
  <sheetFormatPr defaultColWidth="10.8515625" defaultRowHeight="15" x14ac:dyDescent="0.2"/>
  <cols>
    <col min="4" max="4" width="39.3359375" customWidth="1"/>
    <col min="5" max="5" width="35.8828125" customWidth="1"/>
    <col min="6" max="6" width="21.703125" customWidth="1"/>
    <col min="7" max="7" width="21.20703125" customWidth="1"/>
  </cols>
  <sheetData>
    <row r="6" spans="3:14" x14ac:dyDescent="0.2">
      <c r="D6" s="2" t="s">
        <v>326</v>
      </c>
      <c r="E6" s="3" t="s">
        <v>327</v>
      </c>
      <c r="F6" s="3" t="s">
        <v>328</v>
      </c>
      <c r="G6" s="8" t="s">
        <v>336</v>
      </c>
    </row>
    <row r="7" spans="3:14" x14ac:dyDescent="0.2">
      <c r="C7" s="20">
        <v>1</v>
      </c>
      <c r="D7" s="5" t="s">
        <v>184</v>
      </c>
      <c r="E7" s="4" t="s">
        <v>2</v>
      </c>
      <c r="F7" s="4" t="s">
        <v>33</v>
      </c>
      <c r="G7" s="9">
        <v>45066.400000000001</v>
      </c>
      <c r="H7" s="21">
        <f t="shared" ref="H7:H23" si="0">G7/G$38</f>
        <v>0.46950622377243528</v>
      </c>
      <c r="K7" t="s">
        <v>345</v>
      </c>
      <c r="N7" t="s">
        <v>346</v>
      </c>
    </row>
    <row r="8" spans="3:14" x14ac:dyDescent="0.2">
      <c r="C8" s="20">
        <v>2</v>
      </c>
      <c r="D8" s="5" t="s">
        <v>131</v>
      </c>
      <c r="E8" s="4" t="s">
        <v>2</v>
      </c>
      <c r="F8" s="4" t="s">
        <v>33</v>
      </c>
      <c r="G8" s="9">
        <v>33247.300000000003</v>
      </c>
      <c r="H8" s="21">
        <f t="shared" si="0"/>
        <v>0.34637366804602299</v>
      </c>
      <c r="K8" t="s">
        <v>344</v>
      </c>
    </row>
    <row r="9" spans="3:14" x14ac:dyDescent="0.2">
      <c r="C9" s="20">
        <v>3</v>
      </c>
      <c r="D9" s="5" t="s">
        <v>260</v>
      </c>
      <c r="E9" s="4" t="s">
        <v>2</v>
      </c>
      <c r="F9" s="4" t="s">
        <v>33</v>
      </c>
      <c r="G9" s="9">
        <v>7095.2</v>
      </c>
      <c r="H9" s="21">
        <f t="shared" si="0"/>
        <v>7.3918497126688243E-2</v>
      </c>
    </row>
    <row r="10" spans="3:14" x14ac:dyDescent="0.2">
      <c r="C10" s="20">
        <v>4</v>
      </c>
      <c r="D10" s="5" t="s">
        <v>264</v>
      </c>
      <c r="E10" s="4" t="s">
        <v>2</v>
      </c>
      <c r="F10" s="4" t="s">
        <v>33</v>
      </c>
      <c r="G10" s="9">
        <v>2879.4</v>
      </c>
      <c r="H10" s="21">
        <f t="shared" si="0"/>
        <v>2.9997874707772314E-2</v>
      </c>
    </row>
    <row r="11" spans="3:14" x14ac:dyDescent="0.2">
      <c r="C11" s="20">
        <v>5</v>
      </c>
      <c r="D11" s="5" t="s">
        <v>226</v>
      </c>
      <c r="E11" s="4" t="s">
        <v>2</v>
      </c>
      <c r="F11" s="4" t="s">
        <v>33</v>
      </c>
      <c r="G11" s="9">
        <v>1752.8</v>
      </c>
      <c r="H11" s="21">
        <f t="shared" si="0"/>
        <v>1.826084419941075E-2</v>
      </c>
    </row>
    <row r="12" spans="3:14" x14ac:dyDescent="0.2">
      <c r="C12" s="20">
        <v>6</v>
      </c>
      <c r="D12" s="5" t="s">
        <v>162</v>
      </c>
      <c r="E12" s="4" t="s">
        <v>2</v>
      </c>
      <c r="F12" s="4" t="s">
        <v>33</v>
      </c>
      <c r="G12" s="9">
        <v>1329.1</v>
      </c>
      <c r="H12" s="21">
        <f t="shared" si="0"/>
        <v>1.3846695587309919E-2</v>
      </c>
    </row>
    <row r="13" spans="3:14" x14ac:dyDescent="0.2">
      <c r="C13" s="20">
        <v>7</v>
      </c>
      <c r="D13" s="5" t="s">
        <v>109</v>
      </c>
      <c r="E13" s="4" t="s">
        <v>2</v>
      </c>
      <c r="F13" s="4" t="s">
        <v>33</v>
      </c>
      <c r="G13" s="9">
        <v>1327.4</v>
      </c>
      <c r="H13" s="21">
        <f t="shared" si="0"/>
        <v>1.3828984818745909E-2</v>
      </c>
      <c r="J13" s="1">
        <v>1</v>
      </c>
      <c r="K13" s="5" t="s">
        <v>184</v>
      </c>
      <c r="L13" s="23">
        <f>G7/G$38</f>
        <v>0.46950622377243528</v>
      </c>
    </row>
    <row r="14" spans="3:14" x14ac:dyDescent="0.2">
      <c r="C14" s="20">
        <v>8</v>
      </c>
      <c r="D14" s="5" t="s">
        <v>239</v>
      </c>
      <c r="E14" s="4" t="s">
        <v>2</v>
      </c>
      <c r="F14" s="4" t="s">
        <v>33</v>
      </c>
      <c r="G14" s="9">
        <v>998.7</v>
      </c>
      <c r="H14" s="21">
        <f t="shared" si="0"/>
        <v>1.0404555626398629E-2</v>
      </c>
      <c r="J14" s="1">
        <v>2</v>
      </c>
      <c r="K14" s="5" t="s">
        <v>131</v>
      </c>
      <c r="L14" s="23">
        <f>G8/G$38</f>
        <v>0.34637366804602299</v>
      </c>
    </row>
    <row r="15" spans="3:14" x14ac:dyDescent="0.2">
      <c r="C15" s="20">
        <v>9</v>
      </c>
      <c r="D15" s="5" t="s">
        <v>318</v>
      </c>
      <c r="E15" s="4" t="s">
        <v>2</v>
      </c>
      <c r="F15" s="4" t="s">
        <v>33</v>
      </c>
      <c r="G15" s="9">
        <v>700</v>
      </c>
      <c r="H15" s="21">
        <f t="shared" si="0"/>
        <v>7.2926694087103632E-3</v>
      </c>
      <c r="J15" s="1">
        <v>3</v>
      </c>
      <c r="K15" s="5" t="s">
        <v>260</v>
      </c>
      <c r="L15" s="23">
        <f>G9/G$38</f>
        <v>7.3918497126688243E-2</v>
      </c>
    </row>
    <row r="16" spans="3:14" x14ac:dyDescent="0.2">
      <c r="C16" s="20">
        <v>10</v>
      </c>
      <c r="D16" s="5" t="s">
        <v>64</v>
      </c>
      <c r="E16" s="4" t="s">
        <v>2</v>
      </c>
      <c r="F16" s="4" t="s">
        <v>33</v>
      </c>
      <c r="G16" s="9">
        <v>520.79999999999995</v>
      </c>
      <c r="H16" s="21">
        <f t="shared" si="0"/>
        <v>5.4257460400805096E-3</v>
      </c>
      <c r="J16" s="1">
        <v>4</v>
      </c>
      <c r="K16" s="5" t="s">
        <v>264</v>
      </c>
      <c r="L16" s="23">
        <f>G10/G$38</f>
        <v>2.9997874707772314E-2</v>
      </c>
      <c r="N16" s="21">
        <v>1</v>
      </c>
    </row>
    <row r="17" spans="3:12" x14ac:dyDescent="0.2">
      <c r="C17" s="20">
        <v>11</v>
      </c>
      <c r="D17" s="5" t="s">
        <v>46</v>
      </c>
      <c r="E17" s="4" t="s">
        <v>2</v>
      </c>
      <c r="F17" s="4" t="s">
        <v>33</v>
      </c>
      <c r="G17" s="9">
        <v>439.6</v>
      </c>
      <c r="H17" s="21">
        <f t="shared" si="0"/>
        <v>4.5797963886701079E-3</v>
      </c>
      <c r="J17" s="1"/>
      <c r="K17" s="5" t="s">
        <v>347</v>
      </c>
      <c r="L17" s="23">
        <f>N16-L24</f>
        <v>8.0203736347081334E-2</v>
      </c>
    </row>
    <row r="18" spans="3:12" x14ac:dyDescent="0.2">
      <c r="C18" s="20">
        <v>12</v>
      </c>
      <c r="D18" s="5" t="s">
        <v>78</v>
      </c>
      <c r="E18" s="4" t="s">
        <v>2</v>
      </c>
      <c r="F18" s="4" t="s">
        <v>33</v>
      </c>
      <c r="G18" s="9">
        <v>405.5</v>
      </c>
      <c r="H18" s="21">
        <f t="shared" si="0"/>
        <v>4.22453920747436E-3</v>
      </c>
      <c r="J18" s="1"/>
      <c r="L18" s="25"/>
    </row>
    <row r="19" spans="3:12" x14ac:dyDescent="0.2">
      <c r="C19" s="20">
        <v>13</v>
      </c>
      <c r="D19" s="5" t="s">
        <v>32</v>
      </c>
      <c r="E19" s="4" t="s">
        <v>2</v>
      </c>
      <c r="F19" s="4" t="s">
        <v>33</v>
      </c>
      <c r="G19" s="9">
        <v>104.6</v>
      </c>
      <c r="H19" s="21">
        <f t="shared" si="0"/>
        <v>1.0897331716444342E-3</v>
      </c>
      <c r="J19" s="1"/>
      <c r="K19" s="5"/>
      <c r="L19" s="1"/>
    </row>
    <row r="20" spans="3:12" x14ac:dyDescent="0.2">
      <c r="C20" s="20">
        <v>14</v>
      </c>
      <c r="D20" s="5" t="s">
        <v>291</v>
      </c>
      <c r="E20" s="4" t="s">
        <v>2</v>
      </c>
      <c r="F20" s="4" t="s">
        <v>33</v>
      </c>
      <c r="G20" s="9">
        <v>69.599999999999994</v>
      </c>
      <c r="H20" s="21">
        <f t="shared" si="0"/>
        <v>7.2509970120891601E-4</v>
      </c>
      <c r="J20" s="1"/>
      <c r="K20" s="5"/>
      <c r="L20" s="1"/>
    </row>
    <row r="21" spans="3:12" x14ac:dyDescent="0.2">
      <c r="C21" s="20">
        <v>15</v>
      </c>
      <c r="D21" s="5" t="s">
        <v>61</v>
      </c>
      <c r="E21" s="4" t="s">
        <v>2</v>
      </c>
      <c r="F21" s="4" t="s">
        <v>33</v>
      </c>
      <c r="G21" s="9">
        <v>44.9</v>
      </c>
      <c r="H21" s="21">
        <f t="shared" si="0"/>
        <v>4.6777265207299329E-4</v>
      </c>
      <c r="J21" s="1"/>
      <c r="K21" s="5"/>
      <c r="L21" s="1"/>
    </row>
    <row r="22" spans="3:12" x14ac:dyDescent="0.2">
      <c r="C22" s="20">
        <v>16</v>
      </c>
      <c r="D22" s="5" t="s">
        <v>113</v>
      </c>
      <c r="E22" s="4" t="s">
        <v>2</v>
      </c>
      <c r="F22" s="4" t="s">
        <v>33</v>
      </c>
      <c r="G22" s="9">
        <v>2.9</v>
      </c>
      <c r="H22" s="21">
        <f t="shared" si="0"/>
        <v>3.0212487550371503E-5</v>
      </c>
      <c r="J22" s="1"/>
      <c r="K22" s="5"/>
      <c r="L22" s="1"/>
    </row>
    <row r="23" spans="3:12" x14ac:dyDescent="0.2">
      <c r="C23" s="20">
        <v>17</v>
      </c>
      <c r="D23" s="5" t="s">
        <v>35</v>
      </c>
      <c r="E23" s="4" t="s">
        <v>2</v>
      </c>
      <c r="F23" s="4" t="s">
        <v>33</v>
      </c>
      <c r="G23" s="9">
        <v>2.6</v>
      </c>
      <c r="H23" s="21">
        <f t="shared" si="0"/>
        <v>2.708705780378135E-5</v>
      </c>
    </row>
    <row r="24" spans="3:12" x14ac:dyDescent="0.2">
      <c r="D24" s="5" t="s">
        <v>93</v>
      </c>
      <c r="E24" s="4" t="s">
        <v>2</v>
      </c>
      <c r="F24" s="4" t="s">
        <v>33</v>
      </c>
      <c r="G24" s="9">
        <v>0</v>
      </c>
      <c r="K24" t="s">
        <v>348</v>
      </c>
      <c r="L24" s="24">
        <f>SUM(L13:L16)</f>
        <v>0.91979626365291867</v>
      </c>
    </row>
    <row r="25" spans="3:12" x14ac:dyDescent="0.2">
      <c r="D25" s="5" t="s">
        <v>140</v>
      </c>
      <c r="E25" s="4" t="s">
        <v>2</v>
      </c>
      <c r="F25" s="4" t="s">
        <v>33</v>
      </c>
      <c r="G25" s="9">
        <v>0</v>
      </c>
    </row>
    <row r="26" spans="3:12" x14ac:dyDescent="0.2">
      <c r="D26" s="5" t="s">
        <v>156</v>
      </c>
      <c r="E26" s="4" t="s">
        <v>2</v>
      </c>
      <c r="F26" s="4" t="s">
        <v>33</v>
      </c>
      <c r="G26" s="9">
        <v>0</v>
      </c>
    </row>
    <row r="27" spans="3:12" x14ac:dyDescent="0.2">
      <c r="D27" s="5" t="s">
        <v>197</v>
      </c>
      <c r="E27" s="4" t="s">
        <v>2</v>
      </c>
      <c r="F27" s="4" t="s">
        <v>33</v>
      </c>
      <c r="G27" s="9">
        <v>0</v>
      </c>
    </row>
    <row r="28" spans="3:12" x14ac:dyDescent="0.2">
      <c r="D28" s="5" t="s">
        <v>253</v>
      </c>
      <c r="E28" s="4" t="s">
        <v>2</v>
      </c>
      <c r="F28" s="4" t="s">
        <v>33</v>
      </c>
      <c r="G28" s="9">
        <v>0</v>
      </c>
    </row>
    <row r="29" spans="3:12" x14ac:dyDescent="0.2">
      <c r="D29" s="5" t="s">
        <v>289</v>
      </c>
      <c r="E29" s="4" t="s">
        <v>2</v>
      </c>
      <c r="F29" s="4" t="s">
        <v>33</v>
      </c>
      <c r="G29" s="9">
        <v>0</v>
      </c>
    </row>
    <row r="30" spans="3:12" x14ac:dyDescent="0.2">
      <c r="D30" s="5" t="s">
        <v>302</v>
      </c>
      <c r="E30" s="4" t="s">
        <v>2</v>
      </c>
      <c r="F30" s="4" t="s">
        <v>33</v>
      </c>
      <c r="G30" s="9">
        <v>0</v>
      </c>
    </row>
    <row r="31" spans="3:12" x14ac:dyDescent="0.2">
      <c r="D31" s="5" t="s">
        <v>307</v>
      </c>
      <c r="E31" s="4" t="s">
        <v>2</v>
      </c>
      <c r="F31" s="4" t="s">
        <v>33</v>
      </c>
      <c r="G31" s="9">
        <v>0</v>
      </c>
    </row>
    <row r="32" spans="3:12" x14ac:dyDescent="0.2">
      <c r="D32" s="5" t="s">
        <v>316</v>
      </c>
      <c r="E32" s="4" t="s">
        <v>2</v>
      </c>
      <c r="F32" s="4" t="s">
        <v>33</v>
      </c>
      <c r="G32" s="9">
        <v>0</v>
      </c>
    </row>
    <row r="33" spans="4:7" x14ac:dyDescent="0.2">
      <c r="D33" s="5" t="s">
        <v>58</v>
      </c>
      <c r="E33" s="4" t="s">
        <v>2</v>
      </c>
      <c r="F33" s="4" t="s">
        <v>33</v>
      </c>
      <c r="G33" s="9"/>
    </row>
    <row r="34" spans="4:7" x14ac:dyDescent="0.2">
      <c r="D34" s="5" t="s">
        <v>83</v>
      </c>
      <c r="E34" s="4" t="s">
        <v>2</v>
      </c>
      <c r="F34" s="4" t="s">
        <v>33</v>
      </c>
      <c r="G34" s="9"/>
    </row>
    <row r="35" spans="4:7" x14ac:dyDescent="0.2">
      <c r="D35" s="5" t="s">
        <v>96</v>
      </c>
      <c r="E35" s="4" t="s">
        <v>2</v>
      </c>
      <c r="F35" s="4" t="s">
        <v>33</v>
      </c>
      <c r="G35" s="9"/>
    </row>
    <row r="36" spans="4:7" x14ac:dyDescent="0.2">
      <c r="D36" s="5" t="s">
        <v>133</v>
      </c>
      <c r="E36" s="4" t="s">
        <v>2</v>
      </c>
      <c r="F36" s="4" t="s">
        <v>33</v>
      </c>
      <c r="G36" s="9"/>
    </row>
    <row r="38" spans="4:7" x14ac:dyDescent="0.2">
      <c r="G38" s="14">
        <f>SUM(G7:G36)</f>
        <v>95986.800000000017</v>
      </c>
    </row>
  </sheetData>
  <autoFilter ref="D6:G36" xr:uid="{EAAB3CA6-4959-DE40-A98F-A43A60F734B7}">
    <sortState xmlns:xlrd2="http://schemas.microsoft.com/office/spreadsheetml/2017/richdata2" ref="D7:G36">
      <sortCondition descending="1" ref="G6:G36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E5C-556A-FD4C-BCC0-CA28CA0CB50D}">
  <dimension ref="C6:N43"/>
  <sheetViews>
    <sheetView workbookViewId="0">
      <selection activeCell="N10" sqref="N10"/>
    </sheetView>
  </sheetViews>
  <sheetFormatPr defaultColWidth="10.8515625" defaultRowHeight="15" x14ac:dyDescent="0.2"/>
  <cols>
    <col min="4" max="4" width="41.30859375" customWidth="1"/>
    <col min="5" max="5" width="36.8671875" customWidth="1"/>
    <col min="6" max="6" width="30.828125" customWidth="1"/>
  </cols>
  <sheetData>
    <row r="6" spans="3:11" x14ac:dyDescent="0.2">
      <c r="D6" s="2" t="s">
        <v>326</v>
      </c>
      <c r="E6" s="3" t="s">
        <v>327</v>
      </c>
      <c r="F6" s="3" t="s">
        <v>328</v>
      </c>
      <c r="G6" s="8" t="s">
        <v>336</v>
      </c>
    </row>
    <row r="7" spans="3:11" x14ac:dyDescent="0.2">
      <c r="C7">
        <v>1</v>
      </c>
      <c r="D7" s="5" t="s">
        <v>289</v>
      </c>
      <c r="E7" s="4" t="s">
        <v>2</v>
      </c>
      <c r="F7" s="4" t="s">
        <v>4</v>
      </c>
      <c r="G7" s="9">
        <v>8671.7000000000007</v>
      </c>
      <c r="H7" s="21">
        <f>G7/G$43</f>
        <v>0.33697966860447048</v>
      </c>
    </row>
    <row r="8" spans="3:11" x14ac:dyDescent="0.2">
      <c r="C8">
        <v>2</v>
      </c>
      <c r="D8" s="5" t="s">
        <v>239</v>
      </c>
      <c r="E8" s="4" t="s">
        <v>2</v>
      </c>
      <c r="F8" s="4" t="s">
        <v>4</v>
      </c>
      <c r="G8" s="9">
        <v>4471.3</v>
      </c>
      <c r="H8" s="21">
        <f t="shared" ref="H8:H32" si="0">G8/G$43</f>
        <v>0.17375338079398142</v>
      </c>
    </row>
    <row r="9" spans="3:11" x14ac:dyDescent="0.2">
      <c r="C9">
        <v>3</v>
      </c>
      <c r="D9" s="5" t="s">
        <v>131</v>
      </c>
      <c r="E9" s="4" t="s">
        <v>2</v>
      </c>
      <c r="F9" s="4" t="s">
        <v>4</v>
      </c>
      <c r="G9" s="9">
        <v>4073.1</v>
      </c>
      <c r="H9" s="21">
        <f t="shared" si="0"/>
        <v>0.15827944788136911</v>
      </c>
    </row>
    <row r="10" spans="3:11" x14ac:dyDescent="0.2">
      <c r="C10">
        <v>4</v>
      </c>
      <c r="D10" s="5" t="s">
        <v>35</v>
      </c>
      <c r="E10" s="4" t="s">
        <v>2</v>
      </c>
      <c r="F10" s="4" t="s">
        <v>4</v>
      </c>
      <c r="G10" s="9">
        <v>2283.4</v>
      </c>
      <c r="H10" s="21">
        <f t="shared" si="0"/>
        <v>8.873224111667237E-2</v>
      </c>
    </row>
    <row r="11" spans="3:11" x14ac:dyDescent="0.2">
      <c r="C11">
        <v>5</v>
      </c>
      <c r="D11" s="5" t="s">
        <v>264</v>
      </c>
      <c r="E11" s="4" t="s">
        <v>2</v>
      </c>
      <c r="F11" s="4" t="s">
        <v>4</v>
      </c>
      <c r="G11" s="9">
        <v>1753.7</v>
      </c>
      <c r="H11" s="21">
        <f t="shared" si="0"/>
        <v>6.8148257531010045E-2</v>
      </c>
    </row>
    <row r="12" spans="3:11" x14ac:dyDescent="0.2">
      <c r="C12">
        <v>6</v>
      </c>
      <c r="D12" s="5" t="s">
        <v>251</v>
      </c>
      <c r="E12" s="4" t="s">
        <v>2</v>
      </c>
      <c r="F12" s="4" t="s">
        <v>4</v>
      </c>
      <c r="G12" s="9">
        <v>1035.5</v>
      </c>
      <c r="H12" s="21">
        <f t="shared" si="0"/>
        <v>4.0239220318960427E-2</v>
      </c>
    </row>
    <row r="13" spans="3:11" x14ac:dyDescent="0.2">
      <c r="C13">
        <v>7</v>
      </c>
      <c r="D13" s="5" t="s">
        <v>297</v>
      </c>
      <c r="E13" s="4" t="s">
        <v>2</v>
      </c>
      <c r="F13" s="4" t="s">
        <v>4</v>
      </c>
      <c r="G13" s="9">
        <v>912.2</v>
      </c>
      <c r="H13" s="21">
        <f t="shared" si="0"/>
        <v>3.5447819193583488E-2</v>
      </c>
    </row>
    <row r="14" spans="3:11" x14ac:dyDescent="0.2">
      <c r="C14">
        <v>8</v>
      </c>
      <c r="D14" s="5" t="s">
        <v>46</v>
      </c>
      <c r="E14" s="4" t="s">
        <v>2</v>
      </c>
      <c r="F14" s="4" t="s">
        <v>4</v>
      </c>
      <c r="G14" s="9">
        <v>495</v>
      </c>
      <c r="H14" s="21">
        <f t="shared" si="0"/>
        <v>1.9235551963192092E-2</v>
      </c>
    </row>
    <row r="15" spans="3:11" x14ac:dyDescent="0.2">
      <c r="C15">
        <v>9</v>
      </c>
      <c r="D15" s="5" t="s">
        <v>113</v>
      </c>
      <c r="E15" s="4" t="s">
        <v>2</v>
      </c>
      <c r="F15" s="4" t="s">
        <v>4</v>
      </c>
      <c r="G15" s="9">
        <v>475.6</v>
      </c>
      <c r="H15" s="21">
        <f t="shared" si="0"/>
        <v>1.8481673765038707E-2</v>
      </c>
    </row>
    <row r="16" spans="3:11" x14ac:dyDescent="0.2">
      <c r="C16">
        <v>10</v>
      </c>
      <c r="D16" s="5" t="s">
        <v>266</v>
      </c>
      <c r="E16" s="4" t="s">
        <v>2</v>
      </c>
      <c r="F16" s="4" t="s">
        <v>4</v>
      </c>
      <c r="G16" s="9">
        <v>289.7</v>
      </c>
      <c r="H16" s="21">
        <f t="shared" si="0"/>
        <v>1.1257655361084341E-2</v>
      </c>
      <c r="J16" s="5" t="s">
        <v>289</v>
      </c>
      <c r="K16" s="21" cm="1">
        <f t="array" ref="K16:K19">H7:H10</f>
        <v>0.33697966860447048</v>
      </c>
    </row>
    <row r="17" spans="3:14" x14ac:dyDescent="0.2">
      <c r="C17">
        <v>11</v>
      </c>
      <c r="D17" s="5" t="s">
        <v>291</v>
      </c>
      <c r="E17" s="4" t="s">
        <v>2</v>
      </c>
      <c r="F17" s="4" t="s">
        <v>4</v>
      </c>
      <c r="G17" s="9">
        <v>284</v>
      </c>
      <c r="H17" s="21">
        <f t="shared" si="0"/>
        <v>1.1036155065750614E-2</v>
      </c>
      <c r="J17" s="5" t="s">
        <v>239</v>
      </c>
      <c r="K17" s="21">
        <v>0.17375338079398142</v>
      </c>
      <c r="N17" s="21">
        <v>1</v>
      </c>
    </row>
    <row r="18" spans="3:14" x14ac:dyDescent="0.2">
      <c r="C18">
        <v>12</v>
      </c>
      <c r="D18" s="5" t="s">
        <v>115</v>
      </c>
      <c r="E18" s="4" t="s">
        <v>2</v>
      </c>
      <c r="F18" s="4" t="s">
        <v>4</v>
      </c>
      <c r="G18" s="9">
        <v>194.8</v>
      </c>
      <c r="H18" s="21">
        <f t="shared" si="0"/>
        <v>7.5698697422824646E-3</v>
      </c>
      <c r="J18" s="5" t="s">
        <v>131</v>
      </c>
      <c r="K18" s="21">
        <v>0.15827944788136911</v>
      </c>
      <c r="M18" t="s">
        <v>348</v>
      </c>
      <c r="N18" s="24">
        <f>SUM(_xlfn.ANCHORARRAY(K16))</f>
        <v>0.75774473839649337</v>
      </c>
    </row>
    <row r="19" spans="3:14" x14ac:dyDescent="0.2">
      <c r="C19">
        <v>13</v>
      </c>
      <c r="D19" s="5" t="s">
        <v>58</v>
      </c>
      <c r="E19" s="4" t="s">
        <v>2</v>
      </c>
      <c r="F19" s="4" t="s">
        <v>4</v>
      </c>
      <c r="G19" s="9">
        <v>189.5</v>
      </c>
      <c r="H19" s="21">
        <f t="shared" si="0"/>
        <v>7.363913327323033E-3</v>
      </c>
      <c r="J19" s="5" t="s">
        <v>35</v>
      </c>
      <c r="K19" s="21">
        <v>8.873224111667237E-2</v>
      </c>
    </row>
    <row r="20" spans="3:14" x14ac:dyDescent="0.2">
      <c r="C20">
        <v>14</v>
      </c>
      <c r="D20" s="5" t="s">
        <v>78</v>
      </c>
      <c r="E20" s="4" t="s">
        <v>2</v>
      </c>
      <c r="F20" s="4" t="s">
        <v>4</v>
      </c>
      <c r="G20" s="9">
        <v>175.8</v>
      </c>
      <c r="H20" s="21">
        <f t="shared" si="0"/>
        <v>6.831535424503374E-3</v>
      </c>
      <c r="J20" s="22" t="s">
        <v>347</v>
      </c>
      <c r="K20" s="21">
        <f>N17-N18</f>
        <v>0.24225526160350663</v>
      </c>
    </row>
    <row r="21" spans="3:14" x14ac:dyDescent="0.2">
      <c r="C21">
        <v>15</v>
      </c>
      <c r="D21" s="5" t="s">
        <v>109</v>
      </c>
      <c r="E21" s="4" t="s">
        <v>2</v>
      </c>
      <c r="F21" s="4" t="s">
        <v>4</v>
      </c>
      <c r="G21" s="9">
        <v>174.6</v>
      </c>
      <c r="H21" s="21">
        <f t="shared" si="0"/>
        <v>6.784903783380483E-3</v>
      </c>
      <c r="K21" s="24"/>
    </row>
    <row r="22" spans="3:14" x14ac:dyDescent="0.2">
      <c r="C22">
        <v>16</v>
      </c>
      <c r="D22" s="5" t="s">
        <v>162</v>
      </c>
      <c r="E22" s="4" t="s">
        <v>2</v>
      </c>
      <c r="F22" s="4" t="s">
        <v>4</v>
      </c>
      <c r="G22" s="9">
        <v>162.69999999999999</v>
      </c>
      <c r="H22" s="21">
        <f t="shared" si="0"/>
        <v>6.3224733422451579E-3</v>
      </c>
    </row>
    <row r="23" spans="3:14" x14ac:dyDescent="0.2">
      <c r="C23">
        <v>17</v>
      </c>
      <c r="D23" s="5" t="s">
        <v>184</v>
      </c>
      <c r="E23" s="4" t="s">
        <v>2</v>
      </c>
      <c r="F23" s="4" t="s">
        <v>4</v>
      </c>
      <c r="G23" s="9">
        <v>60.8</v>
      </c>
      <c r="H23" s="21">
        <f t="shared" si="0"/>
        <v>2.3626698168930892E-3</v>
      </c>
    </row>
    <row r="24" spans="3:14" x14ac:dyDescent="0.2">
      <c r="C24">
        <v>18</v>
      </c>
      <c r="D24" s="5" t="s">
        <v>156</v>
      </c>
      <c r="E24" s="4" t="s">
        <v>2</v>
      </c>
      <c r="F24" s="4" t="s">
        <v>4</v>
      </c>
      <c r="G24" s="9">
        <v>29.9</v>
      </c>
      <c r="H24" s="21">
        <f t="shared" si="0"/>
        <v>1.1619050579786739E-3</v>
      </c>
    </row>
    <row r="25" spans="3:14" x14ac:dyDescent="0.2">
      <c r="C25">
        <v>19</v>
      </c>
      <c r="D25" s="5" t="s">
        <v>117</v>
      </c>
      <c r="E25" s="4" t="s">
        <v>2</v>
      </c>
      <c r="F25" s="4" t="s">
        <v>4</v>
      </c>
      <c r="G25" s="9">
        <v>0.3</v>
      </c>
      <c r="H25" s="21">
        <f t="shared" si="0"/>
        <v>1.165791028072248E-5</v>
      </c>
      <c r="K25" s="24"/>
    </row>
    <row r="26" spans="3:14" x14ac:dyDescent="0.2">
      <c r="C26">
        <v>20</v>
      </c>
      <c r="D26" s="5" t="s">
        <v>128</v>
      </c>
      <c r="E26" s="4" t="s">
        <v>2</v>
      </c>
      <c r="F26" s="4" t="s">
        <v>4</v>
      </c>
      <c r="G26" s="9">
        <v>0</v>
      </c>
      <c r="H26" s="21">
        <f t="shared" si="0"/>
        <v>0</v>
      </c>
    </row>
    <row r="27" spans="3:14" x14ac:dyDescent="0.2">
      <c r="C27">
        <v>21</v>
      </c>
      <c r="D27" s="5" t="s">
        <v>140</v>
      </c>
      <c r="E27" s="4" t="s">
        <v>2</v>
      </c>
      <c r="F27" s="4" t="s">
        <v>4</v>
      </c>
      <c r="G27" s="9">
        <v>0</v>
      </c>
      <c r="H27" s="21">
        <f t="shared" si="0"/>
        <v>0</v>
      </c>
    </row>
    <row r="28" spans="3:14" x14ac:dyDescent="0.2">
      <c r="C28">
        <v>22</v>
      </c>
      <c r="D28" s="5" t="s">
        <v>195</v>
      </c>
      <c r="E28" s="4" t="s">
        <v>2</v>
      </c>
      <c r="F28" s="4" t="s">
        <v>4</v>
      </c>
      <c r="G28" s="9">
        <v>0</v>
      </c>
      <c r="H28" s="21">
        <f t="shared" si="0"/>
        <v>0</v>
      </c>
    </row>
    <row r="29" spans="3:14" x14ac:dyDescent="0.2">
      <c r="C29">
        <v>23</v>
      </c>
      <c r="D29" s="5" t="s">
        <v>197</v>
      </c>
      <c r="E29" s="4" t="s">
        <v>2</v>
      </c>
      <c r="F29" s="4" t="s">
        <v>4</v>
      </c>
      <c r="G29" s="9">
        <v>0</v>
      </c>
      <c r="H29" s="21">
        <f t="shared" si="0"/>
        <v>0</v>
      </c>
    </row>
    <row r="30" spans="3:14" x14ac:dyDescent="0.2">
      <c r="C30">
        <v>24</v>
      </c>
      <c r="D30" s="5" t="s">
        <v>245</v>
      </c>
      <c r="E30" s="4" t="s">
        <v>2</v>
      </c>
      <c r="F30" s="4" t="s">
        <v>4</v>
      </c>
      <c r="G30" s="9">
        <v>0</v>
      </c>
      <c r="H30" s="21">
        <f t="shared" si="0"/>
        <v>0</v>
      </c>
    </row>
    <row r="31" spans="3:14" x14ac:dyDescent="0.2">
      <c r="C31">
        <v>25</v>
      </c>
      <c r="D31" s="5" t="s">
        <v>278</v>
      </c>
      <c r="E31" s="4" t="s">
        <v>2</v>
      </c>
      <c r="F31" s="4" t="s">
        <v>4</v>
      </c>
      <c r="G31" s="9">
        <v>0</v>
      </c>
      <c r="H31" s="21">
        <f t="shared" si="0"/>
        <v>0</v>
      </c>
    </row>
    <row r="32" spans="3:14" x14ac:dyDescent="0.2">
      <c r="D32" s="5" t="s">
        <v>316</v>
      </c>
      <c r="E32" s="4" t="s">
        <v>2</v>
      </c>
      <c r="F32" s="4" t="s">
        <v>4</v>
      </c>
      <c r="G32" s="9">
        <v>0</v>
      </c>
      <c r="H32" s="21">
        <f t="shared" si="0"/>
        <v>0</v>
      </c>
    </row>
    <row r="33" spans="4:7" x14ac:dyDescent="0.2">
      <c r="D33" s="5" t="s">
        <v>1</v>
      </c>
      <c r="E33" s="4" t="s">
        <v>2</v>
      </c>
      <c r="F33" s="4" t="s">
        <v>4</v>
      </c>
      <c r="G33" s="9"/>
    </row>
    <row r="34" spans="4:7" x14ac:dyDescent="0.2">
      <c r="D34" s="5" t="s">
        <v>83</v>
      </c>
      <c r="E34" s="4" t="s">
        <v>2</v>
      </c>
      <c r="F34" s="4" t="s">
        <v>4</v>
      </c>
      <c r="G34" s="9"/>
    </row>
    <row r="35" spans="4:7" x14ac:dyDescent="0.2">
      <c r="D35" s="5" t="s">
        <v>96</v>
      </c>
      <c r="E35" s="4" t="s">
        <v>2</v>
      </c>
      <c r="F35" s="4" t="s">
        <v>4</v>
      </c>
      <c r="G35" s="9"/>
    </row>
    <row r="36" spans="4:7" x14ac:dyDescent="0.2">
      <c r="D36" s="5" t="s">
        <v>119</v>
      </c>
      <c r="E36" s="4" t="s">
        <v>2</v>
      </c>
      <c r="F36" s="4" t="s">
        <v>4</v>
      </c>
      <c r="G36" s="9"/>
    </row>
    <row r="37" spans="4:7" x14ac:dyDescent="0.2">
      <c r="D37" s="5" t="s">
        <v>166</v>
      </c>
      <c r="E37" s="4" t="s">
        <v>2</v>
      </c>
      <c r="F37" s="4" t="s">
        <v>4</v>
      </c>
      <c r="G37" s="9"/>
    </row>
    <row r="38" spans="4:7" x14ac:dyDescent="0.2">
      <c r="D38" s="5" t="s">
        <v>229</v>
      </c>
      <c r="E38" s="4" t="s">
        <v>2</v>
      </c>
      <c r="F38" s="4" t="s">
        <v>4</v>
      </c>
      <c r="G38" s="9"/>
    </row>
    <row r="39" spans="4:7" x14ac:dyDescent="0.2">
      <c r="D39" s="5" t="s">
        <v>255</v>
      </c>
      <c r="E39" s="4" t="s">
        <v>2</v>
      </c>
      <c r="F39" s="4" t="s">
        <v>4</v>
      </c>
      <c r="G39" s="9"/>
    </row>
    <row r="40" spans="4:7" x14ac:dyDescent="0.2">
      <c r="D40" s="5" t="s">
        <v>314</v>
      </c>
      <c r="E40" s="4" t="s">
        <v>2</v>
      </c>
      <c r="F40" s="4" t="s">
        <v>4</v>
      </c>
      <c r="G40" s="9"/>
    </row>
    <row r="43" spans="4:7" x14ac:dyDescent="0.2">
      <c r="G43" s="14">
        <f>SUM(G7:G40)</f>
        <v>25733.599999999999</v>
      </c>
    </row>
  </sheetData>
  <autoFilter ref="D6:G40" xr:uid="{E70B1E5C-556A-FD4C-BCC0-CA28CA0CB50D}">
    <sortState xmlns:xlrd2="http://schemas.microsoft.com/office/spreadsheetml/2017/richdata2" ref="D7:G40">
      <sortCondition descending="1" ref="G6:G40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7CA9-4F1F-4044-B56F-977A389D0EB7}">
  <dimension ref="D6:S73"/>
  <sheetViews>
    <sheetView topLeftCell="F46" workbookViewId="0">
      <selection activeCell="H73" sqref="H73"/>
    </sheetView>
  </sheetViews>
  <sheetFormatPr defaultColWidth="10.8515625" defaultRowHeight="15" x14ac:dyDescent="0.2"/>
  <cols>
    <col min="5" max="5" width="44.26953125" customWidth="1"/>
    <col min="6" max="6" width="25.27734375" customWidth="1"/>
    <col min="7" max="7" width="23.3046875" customWidth="1"/>
    <col min="8" max="8" width="28.484375" customWidth="1"/>
  </cols>
  <sheetData>
    <row r="6" spans="4:19" x14ac:dyDescent="0.2">
      <c r="E6" s="2" t="s">
        <v>326</v>
      </c>
      <c r="F6" s="3" t="s">
        <v>327</v>
      </c>
      <c r="G6" s="3" t="s">
        <v>328</v>
      </c>
      <c r="H6" s="8" t="s">
        <v>336</v>
      </c>
    </row>
    <row r="7" spans="4:19" x14ac:dyDescent="0.2">
      <c r="D7">
        <v>1</v>
      </c>
      <c r="E7" s="5" t="s">
        <v>35</v>
      </c>
      <c r="F7" s="4" t="s">
        <v>2</v>
      </c>
      <c r="G7" s="4" t="s">
        <v>5</v>
      </c>
      <c r="H7" s="9">
        <v>2658963.7999999998</v>
      </c>
      <c r="I7" s="21">
        <f>H7/H$70</f>
        <v>0.56393176116462773</v>
      </c>
    </row>
    <row r="8" spans="4:19" x14ac:dyDescent="0.2">
      <c r="D8">
        <v>2</v>
      </c>
      <c r="E8" s="5" t="s">
        <v>264</v>
      </c>
      <c r="F8" s="4" t="s">
        <v>2</v>
      </c>
      <c r="G8" s="4" t="s">
        <v>5</v>
      </c>
      <c r="H8" s="9">
        <v>790966.8</v>
      </c>
      <c r="I8" s="21">
        <f t="shared" ref="I8:I38" si="0">H8/H$70</f>
        <v>0.16775380715854421</v>
      </c>
    </row>
    <row r="9" spans="4:19" x14ac:dyDescent="0.2">
      <c r="D9">
        <v>3</v>
      </c>
      <c r="E9" s="5" t="s">
        <v>46</v>
      </c>
      <c r="F9" s="4" t="s">
        <v>2</v>
      </c>
      <c r="G9" s="4" t="s">
        <v>5</v>
      </c>
      <c r="H9" s="9">
        <v>326327.7</v>
      </c>
      <c r="I9" s="21">
        <f t="shared" si="0"/>
        <v>6.9209875883907215E-2</v>
      </c>
    </row>
    <row r="10" spans="4:19" x14ac:dyDescent="0.2">
      <c r="D10">
        <v>4</v>
      </c>
      <c r="E10" s="5" t="s">
        <v>140</v>
      </c>
      <c r="F10" s="4" t="s">
        <v>2</v>
      </c>
      <c r="G10" s="4" t="s">
        <v>5</v>
      </c>
      <c r="H10" s="9">
        <v>277587.20000000001</v>
      </c>
      <c r="I10" s="21">
        <f t="shared" si="0"/>
        <v>5.8872647522601761E-2</v>
      </c>
    </row>
    <row r="11" spans="4:19" x14ac:dyDescent="0.2">
      <c r="D11">
        <v>5</v>
      </c>
      <c r="E11" s="5" t="s">
        <v>109</v>
      </c>
      <c r="F11" s="4" t="s">
        <v>2</v>
      </c>
      <c r="G11" s="4" t="s">
        <v>5</v>
      </c>
      <c r="H11" s="9">
        <v>189712.7</v>
      </c>
      <c r="I11" s="21">
        <f t="shared" si="0"/>
        <v>4.0235604947422253E-2</v>
      </c>
    </row>
    <row r="12" spans="4:19" x14ac:dyDescent="0.2">
      <c r="D12">
        <v>6</v>
      </c>
      <c r="E12" s="5" t="s">
        <v>239</v>
      </c>
      <c r="F12" s="4" t="s">
        <v>2</v>
      </c>
      <c r="G12" s="4" t="s">
        <v>5</v>
      </c>
      <c r="H12" s="9">
        <v>124791.1</v>
      </c>
      <c r="I12" s="21">
        <f t="shared" si="0"/>
        <v>2.6466574987095041E-2</v>
      </c>
    </row>
    <row r="13" spans="4:19" x14ac:dyDescent="0.2">
      <c r="D13">
        <v>7</v>
      </c>
      <c r="E13" s="5" t="s">
        <v>162</v>
      </c>
      <c r="F13" s="4" t="s">
        <v>2</v>
      </c>
      <c r="G13" s="4" t="s">
        <v>5</v>
      </c>
      <c r="H13" s="9">
        <v>85557.3</v>
      </c>
      <c r="I13" s="21">
        <f t="shared" si="0"/>
        <v>1.8145594486653187E-2</v>
      </c>
    </row>
    <row r="14" spans="4:19" x14ac:dyDescent="0.2">
      <c r="D14">
        <v>8</v>
      </c>
      <c r="E14" s="5" t="s">
        <v>193</v>
      </c>
      <c r="F14" s="4" t="s">
        <v>2</v>
      </c>
      <c r="G14" s="4" t="s">
        <v>5</v>
      </c>
      <c r="H14" s="9">
        <v>63391.3</v>
      </c>
      <c r="I14" s="21">
        <f t="shared" si="0"/>
        <v>1.3444473163386154E-2</v>
      </c>
      <c r="L14" s="5" t="s">
        <v>35</v>
      </c>
      <c r="M14" s="21" cm="1">
        <f t="array" ref="M14:M17">I7:I10</f>
        <v>0.56393176116462773</v>
      </c>
      <c r="R14" s="5" t="s">
        <v>35</v>
      </c>
      <c r="S14" s="21" cm="1">
        <f t="array" ref="S14:S16">M14:M16</f>
        <v>0.56393176116462773</v>
      </c>
    </row>
    <row r="15" spans="4:19" x14ac:dyDescent="0.2">
      <c r="D15">
        <v>9</v>
      </c>
      <c r="E15" s="5" t="s">
        <v>297</v>
      </c>
      <c r="F15" s="4" t="s">
        <v>2</v>
      </c>
      <c r="G15" s="4" t="s">
        <v>5</v>
      </c>
      <c r="H15" s="9">
        <v>47491.9</v>
      </c>
      <c r="I15" s="21">
        <f t="shared" si="0"/>
        <v>1.0072416483464117E-2</v>
      </c>
      <c r="L15" s="5" t="s">
        <v>264</v>
      </c>
      <c r="M15" s="21">
        <v>0.16775380715854421</v>
      </c>
      <c r="R15" s="5" t="s">
        <v>264</v>
      </c>
      <c r="S15" s="21">
        <v>0.16775380715854421</v>
      </c>
    </row>
    <row r="16" spans="4:19" x14ac:dyDescent="0.2">
      <c r="D16">
        <v>10</v>
      </c>
      <c r="E16" s="5" t="s">
        <v>156</v>
      </c>
      <c r="F16" s="4" t="s">
        <v>2</v>
      </c>
      <c r="G16" s="4" t="s">
        <v>5</v>
      </c>
      <c r="H16" s="9">
        <v>46939.8</v>
      </c>
      <c r="I16" s="21">
        <f t="shared" si="0"/>
        <v>9.9553232288139438E-3</v>
      </c>
      <c r="L16" s="5" t="s">
        <v>46</v>
      </c>
      <c r="M16" s="21">
        <v>6.9209875883907215E-2</v>
      </c>
      <c r="P16" s="21">
        <v>1</v>
      </c>
      <c r="R16" s="5" t="s">
        <v>46</v>
      </c>
      <c r="S16" s="21">
        <v>6.9209875883907215E-2</v>
      </c>
    </row>
    <row r="17" spans="5:19" x14ac:dyDescent="0.2">
      <c r="E17" s="5" t="s">
        <v>184</v>
      </c>
      <c r="F17" s="4" t="s">
        <v>2</v>
      </c>
      <c r="G17" s="4" t="s">
        <v>5</v>
      </c>
      <c r="H17" s="9">
        <v>21973.5</v>
      </c>
      <c r="I17" s="21">
        <f t="shared" si="0"/>
        <v>4.6602945681136947E-3</v>
      </c>
      <c r="L17" s="5" t="s">
        <v>140</v>
      </c>
      <c r="M17" s="21">
        <v>5.8872647522601761E-2</v>
      </c>
      <c r="O17" t="s">
        <v>348</v>
      </c>
      <c r="P17" s="24">
        <f>SUM(_xlfn.ANCHORARRAY(M14))</f>
        <v>0.85976809172968105</v>
      </c>
      <c r="R17" t="s">
        <v>390</v>
      </c>
      <c r="S17" s="24">
        <f>SUM(I11:I12)</f>
        <v>6.6702179934517297E-2</v>
      </c>
    </row>
    <row r="18" spans="5:19" x14ac:dyDescent="0.2">
      <c r="E18" s="5" t="s">
        <v>115</v>
      </c>
      <c r="F18" s="4" t="s">
        <v>2</v>
      </c>
      <c r="G18" s="4" t="s">
        <v>5</v>
      </c>
      <c r="H18" s="9">
        <v>20922.099999999999</v>
      </c>
      <c r="I18" s="21">
        <f t="shared" si="0"/>
        <v>4.4373062545125502E-3</v>
      </c>
      <c r="L18" s="22" t="s">
        <v>347</v>
      </c>
      <c r="M18" s="21">
        <f>P16-P17</f>
        <v>0.14023190827031895</v>
      </c>
      <c r="O18" t="s">
        <v>391</v>
      </c>
      <c r="P18" s="24">
        <f>SUM(S14:S17)</f>
        <v>0.86759762414159658</v>
      </c>
      <c r="R18" s="22" t="s">
        <v>347</v>
      </c>
      <c r="S18" s="24">
        <f>P16-P18</f>
        <v>0.13240237585840342</v>
      </c>
    </row>
    <row r="19" spans="5:19" x14ac:dyDescent="0.2">
      <c r="E19" s="5" t="s">
        <v>291</v>
      </c>
      <c r="F19" s="4" t="s">
        <v>2</v>
      </c>
      <c r="G19" s="4" t="s">
        <v>5</v>
      </c>
      <c r="H19" s="9">
        <v>20032.2</v>
      </c>
      <c r="I19" s="21">
        <f t="shared" si="0"/>
        <v>4.2485699978322593E-3</v>
      </c>
      <c r="M19" s="24"/>
    </row>
    <row r="20" spans="5:19" x14ac:dyDescent="0.2">
      <c r="E20" s="5" t="s">
        <v>113</v>
      </c>
      <c r="F20" s="4" t="s">
        <v>2</v>
      </c>
      <c r="G20" s="4" t="s">
        <v>5</v>
      </c>
      <c r="H20" s="9">
        <v>17275.7</v>
      </c>
      <c r="I20" s="21">
        <f t="shared" si="0"/>
        <v>3.6639520727404264E-3</v>
      </c>
    </row>
    <row r="21" spans="5:19" x14ac:dyDescent="0.2">
      <c r="E21" s="5" t="s">
        <v>58</v>
      </c>
      <c r="F21" s="4" t="s">
        <v>2</v>
      </c>
      <c r="G21" s="4" t="s">
        <v>5</v>
      </c>
      <c r="H21" s="9">
        <v>7224.7</v>
      </c>
      <c r="I21" s="21">
        <f t="shared" si="0"/>
        <v>1.5322652361367561E-3</v>
      </c>
      <c r="L21" s="26"/>
      <c r="M21" s="24"/>
    </row>
    <row r="22" spans="5:19" x14ac:dyDescent="0.2">
      <c r="E22" s="5" t="s">
        <v>26</v>
      </c>
      <c r="F22" s="4" t="s">
        <v>2</v>
      </c>
      <c r="G22" s="4" t="s">
        <v>5</v>
      </c>
      <c r="H22" s="9">
        <v>5750.5</v>
      </c>
      <c r="I22" s="21">
        <f t="shared" si="0"/>
        <v>1.2196065221260974E-3</v>
      </c>
    </row>
    <row r="23" spans="5:19" x14ac:dyDescent="0.2">
      <c r="E23" s="5" t="s">
        <v>146</v>
      </c>
      <c r="F23" s="4" t="s">
        <v>2</v>
      </c>
      <c r="G23" s="4" t="s">
        <v>5</v>
      </c>
      <c r="H23" s="9">
        <v>4145.5</v>
      </c>
      <c r="I23" s="21">
        <f t="shared" si="0"/>
        <v>8.7920682331514414E-4</v>
      </c>
    </row>
    <row r="24" spans="5:19" x14ac:dyDescent="0.2">
      <c r="E24" s="5" t="s">
        <v>307</v>
      </c>
      <c r="F24" s="4" t="s">
        <v>2</v>
      </c>
      <c r="G24" s="4" t="s">
        <v>5</v>
      </c>
      <c r="H24" s="9">
        <v>1329.6</v>
      </c>
      <c r="I24" s="21">
        <f t="shared" si="0"/>
        <v>2.8199092806170922E-4</v>
      </c>
    </row>
    <row r="25" spans="5:19" x14ac:dyDescent="0.2">
      <c r="E25" s="5" t="s">
        <v>255</v>
      </c>
      <c r="F25" s="4" t="s">
        <v>2</v>
      </c>
      <c r="G25" s="4" t="s">
        <v>5</v>
      </c>
      <c r="H25" s="9">
        <v>893</v>
      </c>
      <c r="I25" s="21">
        <f t="shared" si="0"/>
        <v>1.8939372650353969E-4</v>
      </c>
    </row>
    <row r="26" spans="5:19" x14ac:dyDescent="0.2">
      <c r="E26" s="5" t="s">
        <v>260</v>
      </c>
      <c r="F26" s="4" t="s">
        <v>2</v>
      </c>
      <c r="G26" s="4" t="s">
        <v>5</v>
      </c>
      <c r="H26" s="9">
        <v>725.5</v>
      </c>
      <c r="I26" s="21">
        <f t="shared" si="0"/>
        <v>1.5386914734414115E-4</v>
      </c>
    </row>
    <row r="27" spans="5:19" x14ac:dyDescent="0.2">
      <c r="E27" s="5" t="s">
        <v>287</v>
      </c>
      <c r="F27" s="4" t="s">
        <v>2</v>
      </c>
      <c r="G27" s="4" t="s">
        <v>5</v>
      </c>
      <c r="H27" s="9">
        <v>675.8</v>
      </c>
      <c r="I27" s="21">
        <f t="shared" si="0"/>
        <v>1.4332842146818825E-4</v>
      </c>
    </row>
    <row r="28" spans="5:19" x14ac:dyDescent="0.2">
      <c r="E28" s="5" t="s">
        <v>83</v>
      </c>
      <c r="F28" s="4" t="s">
        <v>2</v>
      </c>
      <c r="G28" s="4" t="s">
        <v>5</v>
      </c>
      <c r="H28" s="9">
        <v>675.7</v>
      </c>
      <c r="I28" s="21">
        <f t="shared" si="0"/>
        <v>1.4330721276421251E-4</v>
      </c>
    </row>
    <row r="29" spans="5:19" x14ac:dyDescent="0.2">
      <c r="E29" s="5" t="s">
        <v>64</v>
      </c>
      <c r="F29" s="4" t="s">
        <v>2</v>
      </c>
      <c r="G29" s="4" t="s">
        <v>5</v>
      </c>
      <c r="H29" s="9">
        <v>607.20000000000005</v>
      </c>
      <c r="I29" s="21">
        <f t="shared" si="0"/>
        <v>1.287792505408167E-4</v>
      </c>
    </row>
    <row r="30" spans="5:19" x14ac:dyDescent="0.2">
      <c r="E30" s="5" t="s">
        <v>133</v>
      </c>
      <c r="F30" s="4" t="s">
        <v>2</v>
      </c>
      <c r="G30" s="4" t="s">
        <v>5</v>
      </c>
      <c r="H30" s="9">
        <v>396.8</v>
      </c>
      <c r="I30" s="21">
        <f t="shared" si="0"/>
        <v>8.4156137375816965E-5</v>
      </c>
    </row>
    <row r="31" spans="5:19" x14ac:dyDescent="0.2">
      <c r="E31" s="5" t="s">
        <v>177</v>
      </c>
      <c r="F31" s="4" t="s">
        <v>2</v>
      </c>
      <c r="G31" s="4" t="s">
        <v>5</v>
      </c>
      <c r="H31" s="9">
        <v>340.8</v>
      </c>
      <c r="I31" s="21">
        <f t="shared" si="0"/>
        <v>7.2279263149391184E-5</v>
      </c>
    </row>
    <row r="32" spans="5:19" x14ac:dyDescent="0.2">
      <c r="E32" s="5" t="s">
        <v>226</v>
      </c>
      <c r="F32" s="4" t="s">
        <v>2</v>
      </c>
      <c r="G32" s="4" t="s">
        <v>5</v>
      </c>
      <c r="H32" s="9">
        <v>255</v>
      </c>
      <c r="I32" s="21">
        <f t="shared" si="0"/>
        <v>5.4082195138188826E-5</v>
      </c>
    </row>
    <row r="33" spans="5:9" x14ac:dyDescent="0.2">
      <c r="E33" s="5" t="s">
        <v>131</v>
      </c>
      <c r="F33" s="4" t="s">
        <v>2</v>
      </c>
      <c r="G33" s="4" t="s">
        <v>5</v>
      </c>
      <c r="H33" s="9">
        <v>65.3</v>
      </c>
      <c r="I33" s="21">
        <f t="shared" si="0"/>
        <v>1.384928369617149E-5</v>
      </c>
    </row>
    <row r="34" spans="5:9" x14ac:dyDescent="0.2">
      <c r="E34" s="5" t="s">
        <v>55</v>
      </c>
      <c r="F34" s="4" t="s">
        <v>2</v>
      </c>
      <c r="G34" s="4" t="s">
        <v>5</v>
      </c>
      <c r="H34" s="9">
        <v>11.5</v>
      </c>
      <c r="I34" s="21">
        <f t="shared" si="0"/>
        <v>2.439000957212437E-6</v>
      </c>
    </row>
    <row r="35" spans="5:9" x14ac:dyDescent="0.2">
      <c r="E35" s="5" t="s">
        <v>251</v>
      </c>
      <c r="F35" s="4" t="s">
        <v>2</v>
      </c>
      <c r="G35" s="4" t="s">
        <v>5</v>
      </c>
      <c r="H35" s="9">
        <v>6.1</v>
      </c>
      <c r="I35" s="21">
        <f t="shared" si="0"/>
        <v>1.2937309425213797E-6</v>
      </c>
    </row>
    <row r="36" spans="5:9" x14ac:dyDescent="0.2">
      <c r="E36" s="5" t="s">
        <v>289</v>
      </c>
      <c r="F36" s="4" t="s">
        <v>2</v>
      </c>
      <c r="G36" s="4" t="s">
        <v>5</v>
      </c>
      <c r="H36" s="9">
        <v>4.8</v>
      </c>
      <c r="I36" s="21">
        <f t="shared" si="0"/>
        <v>1.0180177908364954E-6</v>
      </c>
    </row>
    <row r="37" spans="5:9" x14ac:dyDescent="0.2">
      <c r="E37" s="5" t="s">
        <v>204</v>
      </c>
      <c r="F37" s="4" t="s">
        <v>2</v>
      </c>
      <c r="G37" s="4" t="s">
        <v>5</v>
      </c>
      <c r="H37" s="9">
        <v>3.5</v>
      </c>
      <c r="I37" s="21">
        <f t="shared" si="0"/>
        <v>7.4230463915161134E-7</v>
      </c>
    </row>
    <row r="38" spans="5:9" x14ac:dyDescent="0.2">
      <c r="E38" s="5" t="s">
        <v>166</v>
      </c>
      <c r="F38" s="4" t="s">
        <v>2</v>
      </c>
      <c r="G38" s="4" t="s">
        <v>5</v>
      </c>
      <c r="H38" s="9">
        <v>0.9</v>
      </c>
      <c r="I38" s="21">
        <f t="shared" si="0"/>
        <v>1.908783357818429E-7</v>
      </c>
    </row>
    <row r="39" spans="5:9" x14ac:dyDescent="0.2">
      <c r="E39" s="5" t="s">
        <v>93</v>
      </c>
      <c r="F39" s="4" t="s">
        <v>2</v>
      </c>
      <c r="G39" s="4" t="s">
        <v>5</v>
      </c>
      <c r="H39" s="9">
        <v>0</v>
      </c>
    </row>
    <row r="40" spans="5:9" x14ac:dyDescent="0.2">
      <c r="E40" s="5" t="s">
        <v>100</v>
      </c>
      <c r="F40" s="4" t="s">
        <v>2</v>
      </c>
      <c r="G40" s="4" t="s">
        <v>5</v>
      </c>
      <c r="H40" s="9">
        <v>0</v>
      </c>
    </row>
    <row r="41" spans="5:9" x14ac:dyDescent="0.2">
      <c r="E41" s="5" t="s">
        <v>121</v>
      </c>
      <c r="F41" s="4" t="s">
        <v>2</v>
      </c>
      <c r="G41" s="4" t="s">
        <v>5</v>
      </c>
      <c r="H41" s="9">
        <v>0</v>
      </c>
    </row>
    <row r="42" spans="5:9" x14ac:dyDescent="0.2">
      <c r="E42" s="5" t="s">
        <v>201</v>
      </c>
      <c r="F42" s="4" t="s">
        <v>2</v>
      </c>
      <c r="G42" s="4" t="s">
        <v>5</v>
      </c>
      <c r="H42" s="9">
        <v>0</v>
      </c>
    </row>
    <row r="43" spans="5:9" x14ac:dyDescent="0.2">
      <c r="E43" s="5" t="s">
        <v>220</v>
      </c>
      <c r="F43" s="4" t="s">
        <v>2</v>
      </c>
      <c r="G43" s="4" t="s">
        <v>5</v>
      </c>
      <c r="H43" s="9">
        <v>0</v>
      </c>
    </row>
    <row r="44" spans="5:9" x14ac:dyDescent="0.2">
      <c r="E44" s="5" t="s">
        <v>1</v>
      </c>
      <c r="F44" s="4" t="s">
        <v>2</v>
      </c>
      <c r="G44" s="4" t="s">
        <v>5</v>
      </c>
      <c r="H44" s="9"/>
    </row>
    <row r="45" spans="5:9" x14ac:dyDescent="0.2">
      <c r="E45" s="5" t="s">
        <v>48</v>
      </c>
      <c r="F45" s="4" t="s">
        <v>2</v>
      </c>
      <c r="G45" s="4" t="s">
        <v>5</v>
      </c>
      <c r="H45" s="9"/>
    </row>
    <row r="46" spans="5:9" x14ac:dyDescent="0.2">
      <c r="E46" s="5" t="s">
        <v>57</v>
      </c>
      <c r="F46" s="4" t="s">
        <v>2</v>
      </c>
      <c r="G46" s="4" t="s">
        <v>5</v>
      </c>
      <c r="H46" s="9"/>
    </row>
    <row r="47" spans="5:9" x14ac:dyDescent="0.2">
      <c r="E47" s="5" t="s">
        <v>72</v>
      </c>
      <c r="F47" s="4" t="s">
        <v>2</v>
      </c>
      <c r="G47" s="4" t="s">
        <v>5</v>
      </c>
      <c r="H47" s="9"/>
    </row>
    <row r="48" spans="5:9" x14ac:dyDescent="0.2">
      <c r="E48" s="5" t="s">
        <v>74</v>
      </c>
      <c r="F48" s="4" t="s">
        <v>2</v>
      </c>
      <c r="G48" s="4" t="s">
        <v>5</v>
      </c>
      <c r="H48" s="9"/>
    </row>
    <row r="49" spans="5:8" x14ac:dyDescent="0.2">
      <c r="E49" s="5" t="s">
        <v>96</v>
      </c>
      <c r="F49" s="4" t="s">
        <v>2</v>
      </c>
      <c r="G49" s="4" t="s">
        <v>5</v>
      </c>
      <c r="H49" s="9"/>
    </row>
    <row r="50" spans="5:8" x14ac:dyDescent="0.2">
      <c r="E50" s="5" t="s">
        <v>125</v>
      </c>
      <c r="F50" s="4" t="s">
        <v>2</v>
      </c>
      <c r="G50" s="4" t="s">
        <v>5</v>
      </c>
      <c r="H50" s="9"/>
    </row>
    <row r="51" spans="5:8" x14ac:dyDescent="0.2">
      <c r="E51" s="5" t="s">
        <v>128</v>
      </c>
      <c r="F51" s="4" t="s">
        <v>2</v>
      </c>
      <c r="G51" s="4" t="s">
        <v>5</v>
      </c>
      <c r="H51" s="9"/>
    </row>
    <row r="52" spans="5:8" x14ac:dyDescent="0.2">
      <c r="E52" s="5" t="s">
        <v>148</v>
      </c>
      <c r="F52" s="4" t="s">
        <v>2</v>
      </c>
      <c r="G52" s="4" t="s">
        <v>5</v>
      </c>
      <c r="H52" s="9"/>
    </row>
    <row r="53" spans="5:8" x14ac:dyDescent="0.2">
      <c r="E53" s="5" t="s">
        <v>159</v>
      </c>
      <c r="F53" s="4" t="s">
        <v>2</v>
      </c>
      <c r="G53" s="4" t="s">
        <v>5</v>
      </c>
      <c r="H53" s="9"/>
    </row>
    <row r="54" spans="5:8" x14ac:dyDescent="0.2">
      <c r="E54" s="5" t="s">
        <v>164</v>
      </c>
      <c r="F54" s="4" t="s">
        <v>2</v>
      </c>
      <c r="G54" s="4" t="s">
        <v>5</v>
      </c>
      <c r="H54" s="9"/>
    </row>
    <row r="55" spans="5:8" x14ac:dyDescent="0.2">
      <c r="E55" s="5" t="s">
        <v>183</v>
      </c>
      <c r="F55" s="4" t="s">
        <v>2</v>
      </c>
      <c r="G55" s="4" t="s">
        <v>5</v>
      </c>
      <c r="H55" s="9"/>
    </row>
    <row r="56" spans="5:8" x14ac:dyDescent="0.2">
      <c r="E56" s="5" t="s">
        <v>188</v>
      </c>
      <c r="F56" s="4" t="s">
        <v>2</v>
      </c>
      <c r="G56" s="4" t="s">
        <v>5</v>
      </c>
      <c r="H56" s="9"/>
    </row>
    <row r="57" spans="5:8" x14ac:dyDescent="0.2">
      <c r="E57" s="5" t="s">
        <v>214</v>
      </c>
      <c r="F57" s="4" t="s">
        <v>2</v>
      </c>
      <c r="G57" s="4" t="s">
        <v>5</v>
      </c>
      <c r="H57" s="9"/>
    </row>
    <row r="58" spans="5:8" x14ac:dyDescent="0.2">
      <c r="E58" s="5" t="s">
        <v>218</v>
      </c>
      <c r="F58" s="4" t="s">
        <v>2</v>
      </c>
      <c r="G58" s="4" t="s">
        <v>5</v>
      </c>
      <c r="H58" s="9"/>
    </row>
    <row r="59" spans="5:8" x14ac:dyDescent="0.2">
      <c r="E59" s="5" t="s">
        <v>229</v>
      </c>
      <c r="F59" s="4" t="s">
        <v>2</v>
      </c>
      <c r="G59" s="4" t="s">
        <v>5</v>
      </c>
      <c r="H59" s="9"/>
    </row>
    <row r="60" spans="5:8" x14ac:dyDescent="0.2">
      <c r="E60" s="5" t="s">
        <v>231</v>
      </c>
      <c r="F60" s="4" t="s">
        <v>2</v>
      </c>
      <c r="G60" s="4" t="s">
        <v>5</v>
      </c>
      <c r="H60" s="9"/>
    </row>
    <row r="61" spans="5:8" x14ac:dyDescent="0.2">
      <c r="E61" s="5" t="s">
        <v>245</v>
      </c>
      <c r="F61" s="4" t="s">
        <v>2</v>
      </c>
      <c r="G61" s="4" t="s">
        <v>5</v>
      </c>
      <c r="H61" s="9"/>
    </row>
    <row r="62" spans="5:8" x14ac:dyDescent="0.2">
      <c r="E62" s="5" t="s">
        <v>253</v>
      </c>
      <c r="F62" s="4" t="s">
        <v>2</v>
      </c>
      <c r="G62" s="4" t="s">
        <v>5</v>
      </c>
      <c r="H62" s="9"/>
    </row>
    <row r="63" spans="5:8" x14ac:dyDescent="0.2">
      <c r="E63" s="5" t="s">
        <v>266</v>
      </c>
      <c r="F63" s="4" t="s">
        <v>2</v>
      </c>
      <c r="G63" s="4" t="s">
        <v>5</v>
      </c>
      <c r="H63" s="9"/>
    </row>
    <row r="64" spans="5:8" x14ac:dyDescent="0.2">
      <c r="E64" s="5" t="s">
        <v>268</v>
      </c>
      <c r="F64" s="4" t="s">
        <v>2</v>
      </c>
      <c r="G64" s="4" t="s">
        <v>5</v>
      </c>
      <c r="H64" s="9"/>
    </row>
    <row r="65" spans="5:8" x14ac:dyDescent="0.2">
      <c r="E65" s="5" t="s">
        <v>276</v>
      </c>
      <c r="F65" s="4" t="s">
        <v>2</v>
      </c>
      <c r="G65" s="4" t="s">
        <v>5</v>
      </c>
      <c r="H65" s="9"/>
    </row>
    <row r="66" spans="5:8" x14ac:dyDescent="0.2">
      <c r="E66" s="5" t="s">
        <v>302</v>
      </c>
      <c r="F66" s="4" t="s">
        <v>2</v>
      </c>
      <c r="G66" s="4" t="s">
        <v>5</v>
      </c>
      <c r="H66" s="9"/>
    </row>
    <row r="67" spans="5:8" x14ac:dyDescent="0.2">
      <c r="E67" s="5" t="s">
        <v>318</v>
      </c>
      <c r="F67" s="4" t="s">
        <v>2</v>
      </c>
      <c r="G67" s="4" t="s">
        <v>5</v>
      </c>
      <c r="H67" s="9"/>
    </row>
    <row r="70" spans="5:8" x14ac:dyDescent="0.2">
      <c r="G70" s="10" t="s">
        <v>325</v>
      </c>
      <c r="H70" s="14">
        <f>SUM(H7:H67)</f>
        <v>4715045.2999999989</v>
      </c>
    </row>
    <row r="73" spans="5:8" x14ac:dyDescent="0.2">
      <c r="H73" s="14">
        <v>4715045.3</v>
      </c>
    </row>
  </sheetData>
  <autoFilter ref="E6:H67" xr:uid="{BBFF7CA9-4F1F-4044-B56F-977A389D0EB7}">
    <sortState xmlns:xlrd2="http://schemas.microsoft.com/office/spreadsheetml/2017/richdata2" ref="E7:H67">
      <sortCondition descending="1" ref="H6:H67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97DF-0DD7-6548-A050-7018751F21CD}">
  <dimension ref="C6:N61"/>
  <sheetViews>
    <sheetView topLeftCell="A3" workbookViewId="0">
      <selection activeCell="J14" sqref="J14"/>
    </sheetView>
  </sheetViews>
  <sheetFormatPr defaultColWidth="10.8515625" defaultRowHeight="15" x14ac:dyDescent="0.2"/>
  <cols>
    <col min="4" max="4" width="48.953125" customWidth="1"/>
    <col min="5" max="5" width="29.1015625" customWidth="1"/>
    <col min="6" max="6" width="73" customWidth="1"/>
    <col min="7" max="7" width="12.9453125" bestFit="1" customWidth="1"/>
  </cols>
  <sheetData>
    <row r="6" spans="3:14" x14ac:dyDescent="0.2">
      <c r="D6" s="2" t="s">
        <v>326</v>
      </c>
      <c r="E6" s="3" t="s">
        <v>327</v>
      </c>
      <c r="F6" s="3" t="s">
        <v>328</v>
      </c>
      <c r="G6" s="8" t="s">
        <v>336</v>
      </c>
    </row>
    <row r="7" spans="3:14" x14ac:dyDescent="0.2">
      <c r="C7">
        <v>1</v>
      </c>
      <c r="D7" s="5" t="s">
        <v>264</v>
      </c>
      <c r="E7" s="4" t="s">
        <v>2</v>
      </c>
      <c r="F7" s="4" t="s">
        <v>3</v>
      </c>
      <c r="G7" s="9">
        <v>1195941.3</v>
      </c>
      <c r="H7" s="21">
        <f>G7/G$61</f>
        <v>0.61468033537495004</v>
      </c>
    </row>
    <row r="8" spans="3:14" x14ac:dyDescent="0.2">
      <c r="C8">
        <v>2</v>
      </c>
      <c r="D8" s="5" t="s">
        <v>184</v>
      </c>
      <c r="E8" s="4" t="s">
        <v>2</v>
      </c>
      <c r="F8" s="4" t="s">
        <v>3</v>
      </c>
      <c r="G8" s="9">
        <v>289056</v>
      </c>
      <c r="H8" s="21">
        <f t="shared" ref="H8:H37" si="0">G8/G$61</f>
        <v>0.1485666888685436</v>
      </c>
    </row>
    <row r="9" spans="3:14" x14ac:dyDescent="0.2">
      <c r="C9">
        <v>3</v>
      </c>
      <c r="D9" s="5" t="s">
        <v>156</v>
      </c>
      <c r="E9" s="4" t="s">
        <v>2</v>
      </c>
      <c r="F9" s="4" t="s">
        <v>3</v>
      </c>
      <c r="G9" s="9">
        <v>163100.29999999999</v>
      </c>
      <c r="H9" s="21">
        <f t="shared" si="0"/>
        <v>8.3828986509417266E-2</v>
      </c>
    </row>
    <row r="10" spans="3:14" x14ac:dyDescent="0.2">
      <c r="C10">
        <v>4</v>
      </c>
      <c r="D10" s="5" t="s">
        <v>115</v>
      </c>
      <c r="E10" s="4" t="s">
        <v>2</v>
      </c>
      <c r="F10" s="4" t="s">
        <v>3</v>
      </c>
      <c r="G10" s="9">
        <v>103718.8</v>
      </c>
      <c r="H10" s="21">
        <f t="shared" si="0"/>
        <v>5.3308558512602057E-2</v>
      </c>
    </row>
    <row r="11" spans="3:14" x14ac:dyDescent="0.2">
      <c r="D11" s="5" t="s">
        <v>61</v>
      </c>
      <c r="E11" s="4" t="s">
        <v>2</v>
      </c>
      <c r="F11" s="4" t="s">
        <v>3</v>
      </c>
      <c r="G11" s="9">
        <v>58462.2</v>
      </c>
      <c r="H11" s="21">
        <f t="shared" si="0"/>
        <v>3.0047933542187565E-2</v>
      </c>
    </row>
    <row r="12" spans="3:14" x14ac:dyDescent="0.2">
      <c r="D12" s="5" t="s">
        <v>162</v>
      </c>
      <c r="E12" s="4" t="s">
        <v>2</v>
      </c>
      <c r="F12" s="4" t="s">
        <v>3</v>
      </c>
      <c r="G12" s="9">
        <v>46531.5</v>
      </c>
      <c r="H12" s="21">
        <f t="shared" si="0"/>
        <v>2.3915887866318764E-2</v>
      </c>
      <c r="J12" s="5" t="s">
        <v>264</v>
      </c>
      <c r="K12" s="24" cm="1">
        <f t="array" ref="K12:K15">H7:H10</f>
        <v>0.61468033537495004</v>
      </c>
      <c r="N12" s="21">
        <v>1</v>
      </c>
    </row>
    <row r="13" spans="3:14" x14ac:dyDescent="0.2">
      <c r="D13" s="5" t="s">
        <v>109</v>
      </c>
      <c r="E13" s="4" t="s">
        <v>2</v>
      </c>
      <c r="F13" s="4" t="s">
        <v>3</v>
      </c>
      <c r="G13" s="9">
        <v>30244.9</v>
      </c>
      <c r="H13" s="21">
        <f t="shared" si="0"/>
        <v>1.5545031579210306E-2</v>
      </c>
      <c r="J13" s="5" t="s">
        <v>184</v>
      </c>
      <c r="K13" s="21">
        <v>0.1485666888685436</v>
      </c>
      <c r="M13" t="s">
        <v>349</v>
      </c>
      <c r="N13" s="24">
        <f>SUM(_xlfn.ANCHORARRAY(K12))</f>
        <v>0.90038456926551302</v>
      </c>
    </row>
    <row r="14" spans="3:14" x14ac:dyDescent="0.2">
      <c r="D14" s="5" t="s">
        <v>58</v>
      </c>
      <c r="E14" s="4" t="s">
        <v>2</v>
      </c>
      <c r="F14" s="4" t="s">
        <v>3</v>
      </c>
      <c r="G14" s="9">
        <v>25097.3</v>
      </c>
      <c r="H14" s="21">
        <f t="shared" si="0"/>
        <v>1.2899309339852828E-2</v>
      </c>
      <c r="J14" s="5" t="s">
        <v>156</v>
      </c>
      <c r="K14" s="21">
        <v>8.3828986509417266E-2</v>
      </c>
    </row>
    <row r="15" spans="3:14" x14ac:dyDescent="0.2">
      <c r="D15" s="5" t="s">
        <v>177</v>
      </c>
      <c r="E15" s="4" t="s">
        <v>2</v>
      </c>
      <c r="F15" s="4" t="s">
        <v>3</v>
      </c>
      <c r="G15" s="9">
        <v>9252.4</v>
      </c>
      <c r="H15" s="21">
        <f t="shared" si="0"/>
        <v>4.7554744827552889E-3</v>
      </c>
      <c r="J15" s="5" t="s">
        <v>115</v>
      </c>
      <c r="K15" s="21">
        <v>5.3308558512602057E-2</v>
      </c>
    </row>
    <row r="16" spans="3:14" x14ac:dyDescent="0.2">
      <c r="D16" s="5" t="s">
        <v>131</v>
      </c>
      <c r="E16" s="4" t="s">
        <v>2</v>
      </c>
      <c r="F16" s="4" t="s">
        <v>3</v>
      </c>
      <c r="G16" s="9">
        <v>5575.2</v>
      </c>
      <c r="H16" s="21">
        <f t="shared" si="0"/>
        <v>2.8654966642446592E-3</v>
      </c>
      <c r="J16" s="26" t="s">
        <v>347</v>
      </c>
      <c r="K16" s="24">
        <f>N12-N13</f>
        <v>9.9615430734486976E-2</v>
      </c>
    </row>
    <row r="17" spans="4:8" x14ac:dyDescent="0.2">
      <c r="D17" s="5" t="s">
        <v>307</v>
      </c>
      <c r="E17" s="4" t="s">
        <v>2</v>
      </c>
      <c r="F17" s="4" t="s">
        <v>3</v>
      </c>
      <c r="G17" s="9">
        <v>5227.3999999999996</v>
      </c>
      <c r="H17" s="21">
        <f t="shared" si="0"/>
        <v>2.6867372045258522E-3</v>
      </c>
    </row>
    <row r="18" spans="4:8" x14ac:dyDescent="0.2">
      <c r="D18" s="5" t="s">
        <v>239</v>
      </c>
      <c r="E18" s="4" t="s">
        <v>2</v>
      </c>
      <c r="F18" s="4" t="s">
        <v>3</v>
      </c>
      <c r="G18" s="9">
        <v>3968.5</v>
      </c>
      <c r="H18" s="21">
        <f t="shared" si="0"/>
        <v>2.0396978605350356E-3</v>
      </c>
    </row>
    <row r="19" spans="4:8" x14ac:dyDescent="0.2">
      <c r="D19" s="5" t="s">
        <v>272</v>
      </c>
      <c r="E19" s="4" t="s">
        <v>2</v>
      </c>
      <c r="F19" s="4" t="s">
        <v>3</v>
      </c>
      <c r="G19" s="9">
        <v>1649.6</v>
      </c>
      <c r="H19" s="21">
        <f t="shared" si="0"/>
        <v>8.4784820227758455E-4</v>
      </c>
    </row>
    <row r="20" spans="4:8" x14ac:dyDescent="0.2">
      <c r="D20" s="5" t="s">
        <v>193</v>
      </c>
      <c r="E20" s="4" t="s">
        <v>2</v>
      </c>
      <c r="F20" s="4" t="s">
        <v>3</v>
      </c>
      <c r="G20" s="9">
        <v>1296.3</v>
      </c>
      <c r="H20" s="21">
        <f t="shared" si="0"/>
        <v>6.6626189658852632E-4</v>
      </c>
    </row>
    <row r="21" spans="4:8" x14ac:dyDescent="0.2">
      <c r="D21" s="5" t="s">
        <v>260</v>
      </c>
      <c r="E21" s="4" t="s">
        <v>2</v>
      </c>
      <c r="F21" s="4" t="s">
        <v>3</v>
      </c>
      <c r="G21" s="9">
        <v>1227.5</v>
      </c>
      <c r="H21" s="21">
        <f t="shared" si="0"/>
        <v>6.3090062336065421E-4</v>
      </c>
    </row>
    <row r="22" spans="4:8" x14ac:dyDescent="0.2">
      <c r="D22" s="5" t="s">
        <v>46</v>
      </c>
      <c r="E22" s="4" t="s">
        <v>2</v>
      </c>
      <c r="F22" s="4" t="s">
        <v>3</v>
      </c>
      <c r="G22" s="9">
        <v>981.9</v>
      </c>
      <c r="H22" s="21">
        <f t="shared" si="0"/>
        <v>5.0466910148906424E-4</v>
      </c>
    </row>
    <row r="23" spans="4:8" x14ac:dyDescent="0.2">
      <c r="D23" s="5" t="s">
        <v>291</v>
      </c>
      <c r="E23" s="4" t="s">
        <v>2</v>
      </c>
      <c r="F23" s="4" t="s">
        <v>3</v>
      </c>
      <c r="G23" s="9">
        <v>979.8</v>
      </c>
      <c r="H23" s="21">
        <f t="shared" si="0"/>
        <v>5.035897603004228E-4</v>
      </c>
    </row>
    <row r="24" spans="4:8" x14ac:dyDescent="0.2">
      <c r="D24" s="5" t="s">
        <v>113</v>
      </c>
      <c r="E24" s="4" t="s">
        <v>2</v>
      </c>
      <c r="F24" s="4" t="s">
        <v>3</v>
      </c>
      <c r="G24" s="9">
        <v>781.6</v>
      </c>
      <c r="H24" s="21">
        <f t="shared" si="0"/>
        <v>4.0172051097245401E-4</v>
      </c>
    </row>
    <row r="25" spans="4:8" x14ac:dyDescent="0.2">
      <c r="D25" s="5" t="s">
        <v>146</v>
      </c>
      <c r="E25" s="4" t="s">
        <v>2</v>
      </c>
      <c r="F25" s="4" t="s">
        <v>3</v>
      </c>
      <c r="G25" s="9">
        <v>551.1</v>
      </c>
      <c r="H25" s="21">
        <f t="shared" si="0"/>
        <v>2.8324996621919066E-4</v>
      </c>
    </row>
    <row r="26" spans="4:8" x14ac:dyDescent="0.2">
      <c r="D26" s="5" t="s">
        <v>128</v>
      </c>
      <c r="E26" s="4" t="s">
        <v>2</v>
      </c>
      <c r="F26" s="4" t="s">
        <v>3</v>
      </c>
      <c r="G26" s="9">
        <v>510.5</v>
      </c>
      <c r="H26" s="21">
        <f t="shared" si="0"/>
        <v>2.6238270323878938E-4</v>
      </c>
    </row>
    <row r="27" spans="4:8" x14ac:dyDescent="0.2">
      <c r="D27" s="5" t="s">
        <v>226</v>
      </c>
      <c r="E27" s="4" t="s">
        <v>2</v>
      </c>
      <c r="F27" s="4" t="s">
        <v>3</v>
      </c>
      <c r="G27" s="9">
        <v>423.9</v>
      </c>
      <c r="H27" s="21">
        <f t="shared" si="0"/>
        <v>2.1787272850719454E-4</v>
      </c>
    </row>
    <row r="28" spans="4:8" x14ac:dyDescent="0.2">
      <c r="D28" s="5" t="s">
        <v>287</v>
      </c>
      <c r="E28" s="4" t="s">
        <v>2</v>
      </c>
      <c r="F28" s="4" t="s">
        <v>3</v>
      </c>
      <c r="G28" s="9">
        <v>313.3</v>
      </c>
      <c r="H28" s="21">
        <f t="shared" si="0"/>
        <v>1.6102742590541177E-4</v>
      </c>
    </row>
    <row r="29" spans="4:8" x14ac:dyDescent="0.2">
      <c r="D29" s="5" t="s">
        <v>133</v>
      </c>
      <c r="E29" s="4" t="s">
        <v>2</v>
      </c>
      <c r="F29" s="4" t="s">
        <v>3</v>
      </c>
      <c r="G29" s="9">
        <v>287</v>
      </c>
      <c r="H29" s="21">
        <f t="shared" si="0"/>
        <v>1.4750996244766417E-4</v>
      </c>
    </row>
    <row r="30" spans="4:8" x14ac:dyDescent="0.2">
      <c r="D30" s="5" t="s">
        <v>270</v>
      </c>
      <c r="E30" s="4" t="s">
        <v>2</v>
      </c>
      <c r="F30" s="4" t="s">
        <v>3</v>
      </c>
      <c r="G30" s="9">
        <v>205.8</v>
      </c>
      <c r="H30" s="21">
        <f t="shared" si="0"/>
        <v>1.0577543648686162E-4</v>
      </c>
    </row>
    <row r="31" spans="4:8" x14ac:dyDescent="0.2">
      <c r="D31" s="5" t="s">
        <v>324</v>
      </c>
      <c r="E31" s="4" t="s">
        <v>2</v>
      </c>
      <c r="F31" s="4" t="s">
        <v>3</v>
      </c>
      <c r="G31" s="9">
        <v>70.7</v>
      </c>
      <c r="H31" s="21">
        <f t="shared" si="0"/>
        <v>3.6337820017595318E-5</v>
      </c>
    </row>
    <row r="32" spans="4:8" x14ac:dyDescent="0.2">
      <c r="D32" s="5" t="s">
        <v>253</v>
      </c>
      <c r="E32" s="4" t="s">
        <v>2</v>
      </c>
      <c r="F32" s="4" t="s">
        <v>3</v>
      </c>
      <c r="G32" s="9">
        <v>70.5</v>
      </c>
      <c r="H32" s="21">
        <f t="shared" si="0"/>
        <v>3.6235025618677082E-5</v>
      </c>
    </row>
    <row r="33" spans="4:8" x14ac:dyDescent="0.2">
      <c r="D33" s="5" t="s">
        <v>35</v>
      </c>
      <c r="E33" s="4" t="s">
        <v>2</v>
      </c>
      <c r="F33" s="4" t="s">
        <v>3</v>
      </c>
      <c r="G33" s="9">
        <v>53</v>
      </c>
      <c r="H33" s="21">
        <f t="shared" si="0"/>
        <v>2.7240515713331709E-5</v>
      </c>
    </row>
    <row r="34" spans="4:8" x14ac:dyDescent="0.2">
      <c r="D34" s="5" t="s">
        <v>316</v>
      </c>
      <c r="E34" s="4" t="s">
        <v>2</v>
      </c>
      <c r="F34" s="4" t="s">
        <v>3</v>
      </c>
      <c r="G34" s="9">
        <v>27</v>
      </c>
      <c r="H34" s="21">
        <f t="shared" si="0"/>
        <v>1.3877243853961437E-5</v>
      </c>
    </row>
    <row r="35" spans="4:8" x14ac:dyDescent="0.2">
      <c r="D35" s="5" t="s">
        <v>140</v>
      </c>
      <c r="E35" s="4" t="s">
        <v>2</v>
      </c>
      <c r="F35" s="4" t="s">
        <v>3</v>
      </c>
      <c r="G35" s="9">
        <v>15.9</v>
      </c>
      <c r="H35" s="21">
        <f t="shared" si="0"/>
        <v>8.1721547139995131E-6</v>
      </c>
    </row>
    <row r="36" spans="4:8" x14ac:dyDescent="0.2">
      <c r="D36" s="5" t="s">
        <v>251</v>
      </c>
      <c r="E36" s="4" t="s">
        <v>2</v>
      </c>
      <c r="F36" s="4" t="s">
        <v>3</v>
      </c>
      <c r="G36" s="9">
        <v>5.3</v>
      </c>
      <c r="H36" s="21">
        <f t="shared" si="0"/>
        <v>2.7240515713331707E-6</v>
      </c>
    </row>
    <row r="37" spans="4:8" x14ac:dyDescent="0.2">
      <c r="D37" s="5" t="s">
        <v>304</v>
      </c>
      <c r="E37" s="4" t="s">
        <v>2</v>
      </c>
      <c r="F37" s="4" t="s">
        <v>3</v>
      </c>
      <c r="G37" s="9">
        <v>4.8</v>
      </c>
      <c r="H37" s="21">
        <f t="shared" si="0"/>
        <v>2.4670655740375887E-6</v>
      </c>
    </row>
    <row r="38" spans="4:8" x14ac:dyDescent="0.2">
      <c r="D38" s="5" t="s">
        <v>83</v>
      </c>
      <c r="E38" s="4" t="s">
        <v>2</v>
      </c>
      <c r="F38" s="4" t="s">
        <v>3</v>
      </c>
      <c r="G38" s="9">
        <v>0</v>
      </c>
    </row>
    <row r="39" spans="4:8" x14ac:dyDescent="0.2">
      <c r="D39" s="5" t="s">
        <v>197</v>
      </c>
      <c r="E39" s="4" t="s">
        <v>2</v>
      </c>
      <c r="F39" s="4" t="s">
        <v>3</v>
      </c>
      <c r="G39" s="9">
        <v>0</v>
      </c>
    </row>
    <row r="40" spans="4:8" x14ac:dyDescent="0.2">
      <c r="D40" s="5" t="s">
        <v>218</v>
      </c>
      <c r="E40" s="4" t="s">
        <v>2</v>
      </c>
      <c r="F40" s="4" t="s">
        <v>3</v>
      </c>
      <c r="G40" s="9">
        <v>0</v>
      </c>
    </row>
    <row r="41" spans="4:8" x14ac:dyDescent="0.2">
      <c r="D41" s="5" t="s">
        <v>229</v>
      </c>
      <c r="E41" s="4" t="s">
        <v>2</v>
      </c>
      <c r="F41" s="4" t="s">
        <v>3</v>
      </c>
      <c r="G41" s="9">
        <v>0</v>
      </c>
    </row>
    <row r="42" spans="4:8" x14ac:dyDescent="0.2">
      <c r="D42" s="5" t="s">
        <v>289</v>
      </c>
      <c r="E42" s="4" t="s">
        <v>2</v>
      </c>
      <c r="F42" s="4" t="s">
        <v>3</v>
      </c>
      <c r="G42" s="9">
        <v>0</v>
      </c>
    </row>
    <row r="43" spans="4:8" x14ac:dyDescent="0.2">
      <c r="D43" s="5" t="s">
        <v>297</v>
      </c>
      <c r="E43" s="4" t="s">
        <v>2</v>
      </c>
      <c r="F43" s="4" t="s">
        <v>3</v>
      </c>
      <c r="G43" s="9">
        <v>0</v>
      </c>
    </row>
    <row r="44" spans="4:8" x14ac:dyDescent="0.2">
      <c r="D44" s="5" t="s">
        <v>302</v>
      </c>
      <c r="E44" s="4" t="s">
        <v>2</v>
      </c>
      <c r="F44" s="4" t="s">
        <v>3</v>
      </c>
      <c r="G44" s="9">
        <v>0</v>
      </c>
    </row>
    <row r="45" spans="4:8" x14ac:dyDescent="0.2">
      <c r="D45" s="5" t="s">
        <v>314</v>
      </c>
      <c r="E45" s="4" t="s">
        <v>2</v>
      </c>
      <c r="F45" s="4" t="s">
        <v>3</v>
      </c>
      <c r="G45" s="9">
        <v>0</v>
      </c>
    </row>
    <row r="46" spans="4:8" x14ac:dyDescent="0.2">
      <c r="D46" s="5" t="s">
        <v>1</v>
      </c>
      <c r="E46" s="4" t="s">
        <v>2</v>
      </c>
      <c r="F46" s="4" t="s">
        <v>3</v>
      </c>
      <c r="G46" s="9"/>
    </row>
    <row r="47" spans="4:8" x14ac:dyDescent="0.2">
      <c r="D47" s="5" t="s">
        <v>48</v>
      </c>
      <c r="E47" s="4" t="s">
        <v>2</v>
      </c>
      <c r="F47" s="4" t="s">
        <v>3</v>
      </c>
      <c r="G47" s="9"/>
    </row>
    <row r="48" spans="4:8" x14ac:dyDescent="0.2">
      <c r="D48" s="5" t="s">
        <v>53</v>
      </c>
      <c r="E48" s="4" t="s">
        <v>2</v>
      </c>
      <c r="F48" s="4" t="s">
        <v>3</v>
      </c>
      <c r="G48" s="9"/>
    </row>
    <row r="49" spans="4:7" x14ac:dyDescent="0.2">
      <c r="D49" s="5" t="s">
        <v>71</v>
      </c>
      <c r="E49" s="4" t="s">
        <v>2</v>
      </c>
      <c r="F49" s="4" t="s">
        <v>3</v>
      </c>
      <c r="G49" s="9"/>
    </row>
    <row r="50" spans="4:7" x14ac:dyDescent="0.2">
      <c r="D50" s="5" t="s">
        <v>78</v>
      </c>
      <c r="E50" s="4" t="s">
        <v>2</v>
      </c>
      <c r="F50" s="4" t="s">
        <v>3</v>
      </c>
      <c r="G50" s="9"/>
    </row>
    <row r="51" spans="4:7" x14ac:dyDescent="0.2">
      <c r="D51" s="5" t="s">
        <v>96</v>
      </c>
      <c r="E51" s="4" t="s">
        <v>2</v>
      </c>
      <c r="F51" s="4" t="s">
        <v>3</v>
      </c>
      <c r="G51" s="9"/>
    </row>
    <row r="52" spans="4:7" x14ac:dyDescent="0.2">
      <c r="D52" s="5" t="s">
        <v>125</v>
      </c>
      <c r="E52" s="4" t="s">
        <v>2</v>
      </c>
      <c r="F52" s="4" t="s">
        <v>3</v>
      </c>
      <c r="G52" s="9"/>
    </row>
    <row r="53" spans="4:7" x14ac:dyDescent="0.2">
      <c r="D53" s="5" t="s">
        <v>152</v>
      </c>
      <c r="E53" s="4" t="s">
        <v>2</v>
      </c>
      <c r="F53" s="4" t="s">
        <v>3</v>
      </c>
      <c r="G53" s="9"/>
    </row>
    <row r="54" spans="4:7" x14ac:dyDescent="0.2">
      <c r="D54" s="5" t="s">
        <v>191</v>
      </c>
      <c r="E54" s="4" t="s">
        <v>2</v>
      </c>
      <c r="F54" s="4" t="s">
        <v>3</v>
      </c>
      <c r="G54" s="9"/>
    </row>
    <row r="55" spans="4:7" x14ac:dyDescent="0.2">
      <c r="D55" s="5" t="s">
        <v>222</v>
      </c>
      <c r="E55" s="4" t="s">
        <v>2</v>
      </c>
      <c r="F55" s="4" t="s">
        <v>3</v>
      </c>
      <c r="G55" s="9"/>
    </row>
    <row r="56" spans="4:7" x14ac:dyDescent="0.2">
      <c r="D56" s="5" t="s">
        <v>231</v>
      </c>
      <c r="E56" s="4" t="s">
        <v>2</v>
      </c>
      <c r="F56" s="4" t="s">
        <v>3</v>
      </c>
      <c r="G56" s="9"/>
    </row>
    <row r="57" spans="4:7" x14ac:dyDescent="0.2">
      <c r="D57" s="5" t="s">
        <v>245</v>
      </c>
      <c r="E57" s="4" t="s">
        <v>2</v>
      </c>
      <c r="F57" s="4" t="s">
        <v>3</v>
      </c>
      <c r="G57" s="9"/>
    </row>
    <row r="58" spans="4:7" x14ac:dyDescent="0.2">
      <c r="D58" s="5" t="s">
        <v>276</v>
      </c>
      <c r="E58" s="4" t="s">
        <v>2</v>
      </c>
      <c r="F58" s="4" t="s">
        <v>3</v>
      </c>
      <c r="G58" s="9"/>
    </row>
    <row r="59" spans="4:7" x14ac:dyDescent="0.2">
      <c r="D59" s="5" t="s">
        <v>318</v>
      </c>
      <c r="E59" s="4" t="s">
        <v>2</v>
      </c>
      <c r="F59" s="4" t="s">
        <v>3</v>
      </c>
      <c r="G59" s="9"/>
    </row>
    <row r="61" spans="4:7" x14ac:dyDescent="0.2">
      <c r="G61" s="14">
        <f>SUM(G7:G59)</f>
        <v>1945631.3</v>
      </c>
    </row>
  </sheetData>
  <autoFilter ref="D6:G59" xr:uid="{919497DF-0DD7-6548-A050-7018751F21CD}">
    <sortState xmlns:xlrd2="http://schemas.microsoft.com/office/spreadsheetml/2017/richdata2" ref="D7:G59">
      <sortCondition descending="1" ref="G6:G59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34B7-B862-6547-AD49-FCC342FEE25E}">
  <sheetPr filterMode="1"/>
  <dimension ref="D4:G762"/>
  <sheetViews>
    <sheetView workbookViewId="0">
      <selection activeCell="G762" sqref="G762"/>
    </sheetView>
  </sheetViews>
  <sheetFormatPr defaultColWidth="10.8515625" defaultRowHeight="15" x14ac:dyDescent="0.2"/>
  <cols>
    <col min="4" max="4" width="31.44140625" customWidth="1"/>
    <col min="5" max="5" width="32.80078125" customWidth="1"/>
    <col min="6" max="6" width="75.8359375" customWidth="1"/>
    <col min="7" max="7" width="49.94140625" customWidth="1"/>
  </cols>
  <sheetData>
    <row r="4" spans="4:7" x14ac:dyDescent="0.2">
      <c r="D4" s="2" t="s">
        <v>326</v>
      </c>
      <c r="E4" s="3" t="s">
        <v>327</v>
      </c>
      <c r="F4" s="3" t="s">
        <v>328</v>
      </c>
      <c r="G4" s="8" t="s">
        <v>336</v>
      </c>
    </row>
    <row r="5" spans="4:7" hidden="1" x14ac:dyDescent="0.2">
      <c r="D5" s="5" t="s">
        <v>1</v>
      </c>
      <c r="E5" s="4" t="s">
        <v>7</v>
      </c>
      <c r="F5" s="4" t="s">
        <v>8</v>
      </c>
      <c r="G5" s="9"/>
    </row>
    <row r="6" spans="4:7" x14ac:dyDescent="0.2">
      <c r="D6" s="5" t="s">
        <v>1</v>
      </c>
      <c r="E6" s="4" t="s">
        <v>7</v>
      </c>
      <c r="F6" s="4" t="s">
        <v>9</v>
      </c>
      <c r="G6" s="9">
        <v>7.7</v>
      </c>
    </row>
    <row r="7" spans="4:7" hidden="1" x14ac:dyDescent="0.2">
      <c r="D7" s="5" t="s">
        <v>1</v>
      </c>
      <c r="E7" s="4" t="s">
        <v>7</v>
      </c>
      <c r="F7" s="4" t="s">
        <v>10</v>
      </c>
      <c r="G7" s="9"/>
    </row>
    <row r="8" spans="4:7" hidden="1" x14ac:dyDescent="0.2">
      <c r="D8" s="5" t="s">
        <v>1</v>
      </c>
      <c r="E8" s="4" t="s">
        <v>7</v>
      </c>
      <c r="F8" s="4" t="s">
        <v>11</v>
      </c>
      <c r="G8" s="9">
        <v>835.7</v>
      </c>
    </row>
    <row r="9" spans="4:7" hidden="1" x14ac:dyDescent="0.2">
      <c r="D9" s="5" t="s">
        <v>1</v>
      </c>
      <c r="E9" s="4" t="s">
        <v>7</v>
      </c>
      <c r="F9" s="4" t="s">
        <v>12</v>
      </c>
      <c r="G9" s="9"/>
    </row>
    <row r="10" spans="4:7" hidden="1" x14ac:dyDescent="0.2">
      <c r="D10" s="5" t="s">
        <v>1</v>
      </c>
      <c r="E10" s="4" t="s">
        <v>7</v>
      </c>
      <c r="F10" s="4" t="s">
        <v>13</v>
      </c>
      <c r="G10" s="9"/>
    </row>
    <row r="11" spans="4:7" hidden="1" x14ac:dyDescent="0.2">
      <c r="D11" s="5" t="s">
        <v>1</v>
      </c>
      <c r="E11" s="4" t="s">
        <v>7</v>
      </c>
      <c r="F11" s="4" t="s">
        <v>14</v>
      </c>
      <c r="G11" s="9"/>
    </row>
    <row r="12" spans="4:7" hidden="1" x14ac:dyDescent="0.2">
      <c r="D12" s="5" t="s">
        <v>1</v>
      </c>
      <c r="E12" s="4" t="s">
        <v>7</v>
      </c>
      <c r="F12" s="4" t="s">
        <v>15</v>
      </c>
      <c r="G12" s="9"/>
    </row>
    <row r="13" spans="4:7" hidden="1" x14ac:dyDescent="0.2">
      <c r="D13" s="5" t="s">
        <v>264</v>
      </c>
      <c r="E13" s="4" t="s">
        <v>7</v>
      </c>
      <c r="F13" s="4" t="s">
        <v>16</v>
      </c>
      <c r="G13" s="9">
        <v>8061865.2999999998</v>
      </c>
    </row>
    <row r="14" spans="4:7" hidden="1" x14ac:dyDescent="0.2">
      <c r="D14" s="5" t="s">
        <v>26</v>
      </c>
      <c r="E14" s="4" t="s">
        <v>7</v>
      </c>
      <c r="F14" s="4" t="s">
        <v>12</v>
      </c>
      <c r="G14" s="9"/>
    </row>
    <row r="15" spans="4:7" hidden="1" x14ac:dyDescent="0.2">
      <c r="D15" s="5" t="s">
        <v>26</v>
      </c>
      <c r="E15" s="4" t="s">
        <v>7</v>
      </c>
      <c r="F15" s="4" t="s">
        <v>14</v>
      </c>
      <c r="G15" s="9"/>
    </row>
    <row r="16" spans="4:7" hidden="1" x14ac:dyDescent="0.2">
      <c r="D16" s="5" t="s">
        <v>109</v>
      </c>
      <c r="E16" s="4" t="s">
        <v>7</v>
      </c>
      <c r="F16" s="4" t="s">
        <v>16</v>
      </c>
      <c r="G16" s="9">
        <v>4880235.9000000004</v>
      </c>
    </row>
    <row r="17" spans="4:7" hidden="1" x14ac:dyDescent="0.2">
      <c r="D17" s="5" t="s">
        <v>32</v>
      </c>
      <c r="E17" s="4" t="s">
        <v>7</v>
      </c>
      <c r="F17" s="4" t="s">
        <v>15</v>
      </c>
      <c r="G17" s="9">
        <v>0</v>
      </c>
    </row>
    <row r="18" spans="4:7" hidden="1" x14ac:dyDescent="0.2">
      <c r="D18" s="5" t="s">
        <v>239</v>
      </c>
      <c r="E18" s="4" t="s">
        <v>7</v>
      </c>
      <c r="F18" s="4" t="s">
        <v>16</v>
      </c>
      <c r="G18" s="9">
        <v>4792344.8</v>
      </c>
    </row>
    <row r="19" spans="4:7" hidden="1" x14ac:dyDescent="0.2">
      <c r="D19" s="5" t="s">
        <v>35</v>
      </c>
      <c r="E19" s="4" t="s">
        <v>7</v>
      </c>
      <c r="F19" s="4" t="s">
        <v>8</v>
      </c>
      <c r="G19" s="9">
        <v>9807.9</v>
      </c>
    </row>
    <row r="20" spans="4:7" x14ac:dyDescent="0.2">
      <c r="D20" s="5" t="s">
        <v>35</v>
      </c>
      <c r="E20" s="4" t="s">
        <v>7</v>
      </c>
      <c r="F20" s="4" t="s">
        <v>9</v>
      </c>
      <c r="G20" s="9">
        <v>4089.3</v>
      </c>
    </row>
    <row r="21" spans="4:7" hidden="1" x14ac:dyDescent="0.2">
      <c r="D21" s="5" t="s">
        <v>35</v>
      </c>
      <c r="E21" s="4" t="s">
        <v>7</v>
      </c>
      <c r="F21" s="4" t="s">
        <v>36</v>
      </c>
      <c r="G21" s="9">
        <v>0</v>
      </c>
    </row>
    <row r="22" spans="4:7" hidden="1" x14ac:dyDescent="0.2">
      <c r="D22" s="5" t="s">
        <v>35</v>
      </c>
      <c r="E22" s="4" t="s">
        <v>7</v>
      </c>
      <c r="F22" s="4" t="s">
        <v>37</v>
      </c>
      <c r="G22" s="9">
        <v>104.7</v>
      </c>
    </row>
    <row r="23" spans="4:7" hidden="1" x14ac:dyDescent="0.2">
      <c r="D23" s="5" t="s">
        <v>35</v>
      </c>
      <c r="E23" s="4" t="s">
        <v>7</v>
      </c>
      <c r="F23" s="4" t="s">
        <v>10</v>
      </c>
      <c r="G23" s="9">
        <v>426.6</v>
      </c>
    </row>
    <row r="24" spans="4:7" hidden="1" x14ac:dyDescent="0.2">
      <c r="D24" s="5" t="s">
        <v>35</v>
      </c>
      <c r="E24" s="4" t="s">
        <v>7</v>
      </c>
      <c r="F24" s="4" t="s">
        <v>11</v>
      </c>
      <c r="G24" s="9">
        <v>47136.6</v>
      </c>
    </row>
    <row r="25" spans="4:7" hidden="1" x14ac:dyDescent="0.2">
      <c r="D25" s="5" t="s">
        <v>35</v>
      </c>
      <c r="E25" s="4" t="s">
        <v>7</v>
      </c>
      <c r="F25" s="4" t="s">
        <v>12</v>
      </c>
      <c r="G25" s="9">
        <v>6528.4</v>
      </c>
    </row>
    <row r="26" spans="4:7" hidden="1" x14ac:dyDescent="0.2">
      <c r="D26" s="5" t="s">
        <v>35</v>
      </c>
      <c r="E26" s="4" t="s">
        <v>7</v>
      </c>
      <c r="F26" s="4" t="s">
        <v>38</v>
      </c>
      <c r="G26" s="9">
        <v>115.7</v>
      </c>
    </row>
    <row r="27" spans="4:7" hidden="1" x14ac:dyDescent="0.2">
      <c r="D27" s="5" t="s">
        <v>35</v>
      </c>
      <c r="E27" s="4" t="s">
        <v>7</v>
      </c>
      <c r="F27" s="4" t="s">
        <v>13</v>
      </c>
      <c r="G27" s="9">
        <v>196075.9</v>
      </c>
    </row>
    <row r="28" spans="4:7" hidden="1" x14ac:dyDescent="0.2">
      <c r="D28" s="5" t="s">
        <v>35</v>
      </c>
      <c r="E28" s="4" t="s">
        <v>7</v>
      </c>
      <c r="F28" s="4" t="s">
        <v>14</v>
      </c>
      <c r="G28" s="9">
        <v>4966.3999999999996</v>
      </c>
    </row>
    <row r="29" spans="4:7" hidden="1" x14ac:dyDescent="0.2">
      <c r="D29" s="5" t="s">
        <v>35</v>
      </c>
      <c r="E29" s="4" t="s">
        <v>7</v>
      </c>
      <c r="F29" s="4" t="s">
        <v>39</v>
      </c>
      <c r="G29" s="9">
        <v>6233.6</v>
      </c>
    </row>
    <row r="30" spans="4:7" hidden="1" x14ac:dyDescent="0.2">
      <c r="D30" s="5" t="s">
        <v>35</v>
      </c>
      <c r="E30" s="4" t="s">
        <v>7</v>
      </c>
      <c r="F30" s="4" t="s">
        <v>15</v>
      </c>
      <c r="G30" s="9">
        <v>24165.1</v>
      </c>
    </row>
    <row r="31" spans="4:7" hidden="1" x14ac:dyDescent="0.2">
      <c r="D31" s="5" t="s">
        <v>131</v>
      </c>
      <c r="E31" s="4" t="s">
        <v>7</v>
      </c>
      <c r="F31" s="4" t="s">
        <v>16</v>
      </c>
      <c r="G31" s="9">
        <v>3608139.8</v>
      </c>
    </row>
    <row r="32" spans="4:7" hidden="1" x14ac:dyDescent="0.2">
      <c r="D32" s="5" t="s">
        <v>42</v>
      </c>
      <c r="E32" s="4" t="s">
        <v>7</v>
      </c>
      <c r="F32" s="4" t="s">
        <v>8</v>
      </c>
      <c r="G32" s="9">
        <v>262.8</v>
      </c>
    </row>
    <row r="33" spans="4:7" x14ac:dyDescent="0.2">
      <c r="D33" s="5" t="s">
        <v>42</v>
      </c>
      <c r="E33" s="4" t="s">
        <v>7</v>
      </c>
      <c r="F33" s="4" t="s">
        <v>9</v>
      </c>
      <c r="G33" s="9">
        <v>678</v>
      </c>
    </row>
    <row r="34" spans="4:7" hidden="1" x14ac:dyDescent="0.2">
      <c r="D34" s="5" t="s">
        <v>42</v>
      </c>
      <c r="E34" s="4" t="s">
        <v>7</v>
      </c>
      <c r="F34" s="4" t="s">
        <v>36</v>
      </c>
      <c r="G34" s="9">
        <v>329.3</v>
      </c>
    </row>
    <row r="35" spans="4:7" hidden="1" x14ac:dyDescent="0.2">
      <c r="D35" s="5" t="s">
        <v>42</v>
      </c>
      <c r="E35" s="4" t="s">
        <v>7</v>
      </c>
      <c r="F35" s="4" t="s">
        <v>12</v>
      </c>
      <c r="G35" s="9">
        <v>11530.9</v>
      </c>
    </row>
    <row r="36" spans="4:7" hidden="1" x14ac:dyDescent="0.2">
      <c r="D36" s="5" t="s">
        <v>42</v>
      </c>
      <c r="E36" s="4" t="s">
        <v>7</v>
      </c>
      <c r="F36" s="4" t="s">
        <v>14</v>
      </c>
      <c r="G36" s="9"/>
    </row>
    <row r="37" spans="4:7" hidden="1" x14ac:dyDescent="0.2">
      <c r="D37" s="5" t="s">
        <v>184</v>
      </c>
      <c r="E37" s="4" t="s">
        <v>7</v>
      </c>
      <c r="F37" s="4" t="s">
        <v>16</v>
      </c>
      <c r="G37" s="9">
        <v>2636360.5</v>
      </c>
    </row>
    <row r="38" spans="4:7" hidden="1" x14ac:dyDescent="0.2">
      <c r="D38" s="5" t="s">
        <v>43</v>
      </c>
      <c r="E38" s="4" t="s">
        <v>7</v>
      </c>
      <c r="F38" s="4" t="s">
        <v>36</v>
      </c>
      <c r="G38" s="9">
        <v>0</v>
      </c>
    </row>
    <row r="39" spans="4:7" hidden="1" x14ac:dyDescent="0.2">
      <c r="D39" s="5" t="s">
        <v>43</v>
      </c>
      <c r="E39" s="4" t="s">
        <v>7</v>
      </c>
      <c r="F39" s="4" t="s">
        <v>15</v>
      </c>
      <c r="G39" s="9"/>
    </row>
    <row r="40" spans="4:7" hidden="1" x14ac:dyDescent="0.2">
      <c r="D40" s="5" t="s">
        <v>162</v>
      </c>
      <c r="E40" s="4" t="s">
        <v>7</v>
      </c>
      <c r="F40" s="4" t="s">
        <v>16</v>
      </c>
      <c r="G40" s="9">
        <v>1579492.1</v>
      </c>
    </row>
    <row r="41" spans="4:7" hidden="1" x14ac:dyDescent="0.2">
      <c r="D41" s="5" t="s">
        <v>46</v>
      </c>
      <c r="E41" s="4" t="s">
        <v>7</v>
      </c>
      <c r="F41" s="4" t="s">
        <v>8</v>
      </c>
      <c r="G41" s="9">
        <v>4087.1</v>
      </c>
    </row>
    <row r="42" spans="4:7" x14ac:dyDescent="0.2">
      <c r="D42" s="5" t="s">
        <v>46</v>
      </c>
      <c r="E42" s="4" t="s">
        <v>7</v>
      </c>
      <c r="F42" s="4" t="s">
        <v>9</v>
      </c>
      <c r="G42" s="9">
        <v>1590.3</v>
      </c>
    </row>
    <row r="43" spans="4:7" hidden="1" x14ac:dyDescent="0.2">
      <c r="D43" s="5" t="s">
        <v>46</v>
      </c>
      <c r="E43" s="4" t="s">
        <v>7</v>
      </c>
      <c r="F43" s="4" t="s">
        <v>36</v>
      </c>
      <c r="G43" s="9">
        <v>1229.2</v>
      </c>
    </row>
    <row r="44" spans="4:7" hidden="1" x14ac:dyDescent="0.2">
      <c r="D44" s="5" t="s">
        <v>46</v>
      </c>
      <c r="E44" s="4" t="s">
        <v>7</v>
      </c>
      <c r="F44" s="4" t="s">
        <v>37</v>
      </c>
      <c r="G44" s="9"/>
    </row>
    <row r="45" spans="4:7" hidden="1" x14ac:dyDescent="0.2">
      <c r="D45" s="5" t="s">
        <v>46</v>
      </c>
      <c r="E45" s="4" t="s">
        <v>7</v>
      </c>
      <c r="F45" s="4" t="s">
        <v>10</v>
      </c>
      <c r="G45" s="9">
        <v>222.7</v>
      </c>
    </row>
    <row r="46" spans="4:7" hidden="1" x14ac:dyDescent="0.2">
      <c r="D46" s="5" t="s">
        <v>46</v>
      </c>
      <c r="E46" s="4" t="s">
        <v>7</v>
      </c>
      <c r="F46" s="4" t="s">
        <v>11</v>
      </c>
      <c r="G46" s="9">
        <v>68864</v>
      </c>
    </row>
    <row r="47" spans="4:7" hidden="1" x14ac:dyDescent="0.2">
      <c r="D47" s="5" t="s">
        <v>46</v>
      </c>
      <c r="E47" s="4" t="s">
        <v>7</v>
      </c>
      <c r="F47" s="4" t="s">
        <v>12</v>
      </c>
      <c r="G47" s="9">
        <v>338.4</v>
      </c>
    </row>
    <row r="48" spans="4:7" hidden="1" x14ac:dyDescent="0.2">
      <c r="D48" s="5" t="s">
        <v>46</v>
      </c>
      <c r="E48" s="4" t="s">
        <v>7</v>
      </c>
      <c r="F48" s="4" t="s">
        <v>38</v>
      </c>
      <c r="G48" s="9">
        <v>1957</v>
      </c>
    </row>
    <row r="49" spans="4:7" hidden="1" x14ac:dyDescent="0.2">
      <c r="D49" s="5" t="s">
        <v>46</v>
      </c>
      <c r="E49" s="4" t="s">
        <v>7</v>
      </c>
      <c r="F49" s="4" t="s">
        <v>13</v>
      </c>
      <c r="G49" s="9">
        <v>5848.4</v>
      </c>
    </row>
    <row r="50" spans="4:7" hidden="1" x14ac:dyDescent="0.2">
      <c r="D50" s="5" t="s">
        <v>46</v>
      </c>
      <c r="E50" s="4" t="s">
        <v>7</v>
      </c>
      <c r="F50" s="4" t="s">
        <v>14</v>
      </c>
      <c r="G50" s="9">
        <v>1913.9</v>
      </c>
    </row>
    <row r="51" spans="4:7" hidden="1" x14ac:dyDescent="0.2">
      <c r="D51" s="5" t="s">
        <v>46</v>
      </c>
      <c r="E51" s="4" t="s">
        <v>7</v>
      </c>
      <c r="F51" s="4" t="s">
        <v>39</v>
      </c>
      <c r="G51" s="9">
        <v>59.1</v>
      </c>
    </row>
    <row r="52" spans="4:7" hidden="1" x14ac:dyDescent="0.2">
      <c r="D52" s="5" t="s">
        <v>46</v>
      </c>
      <c r="E52" s="4" t="s">
        <v>7</v>
      </c>
      <c r="F52" s="4" t="s">
        <v>15</v>
      </c>
      <c r="G52" s="9">
        <v>1580.6</v>
      </c>
    </row>
    <row r="53" spans="4:7" hidden="1" x14ac:dyDescent="0.2">
      <c r="D53" s="5" t="s">
        <v>58</v>
      </c>
      <c r="E53" s="4" t="s">
        <v>7</v>
      </c>
      <c r="F53" s="4" t="s">
        <v>16</v>
      </c>
      <c r="G53" s="9">
        <v>720675.7</v>
      </c>
    </row>
    <row r="54" spans="4:7" hidden="1" x14ac:dyDescent="0.2">
      <c r="D54" s="5" t="s">
        <v>48</v>
      </c>
      <c r="E54" s="4" t="s">
        <v>7</v>
      </c>
      <c r="F54" s="4" t="s">
        <v>8</v>
      </c>
      <c r="G54" s="9"/>
    </row>
    <row r="55" spans="4:7" x14ac:dyDescent="0.2">
      <c r="D55" s="5" t="s">
        <v>48</v>
      </c>
      <c r="E55" s="4" t="s">
        <v>7</v>
      </c>
      <c r="F55" s="4" t="s">
        <v>9</v>
      </c>
      <c r="G55" s="9">
        <v>4.8</v>
      </c>
    </row>
    <row r="56" spans="4:7" hidden="1" x14ac:dyDescent="0.2">
      <c r="D56" s="5" t="s">
        <v>48</v>
      </c>
      <c r="E56" s="4" t="s">
        <v>7</v>
      </c>
      <c r="F56" s="4" t="s">
        <v>37</v>
      </c>
      <c r="G56" s="9"/>
    </row>
    <row r="57" spans="4:7" hidden="1" x14ac:dyDescent="0.2">
      <c r="D57" s="5" t="s">
        <v>48</v>
      </c>
      <c r="E57" s="4" t="s">
        <v>7</v>
      </c>
      <c r="F57" s="4" t="s">
        <v>10</v>
      </c>
      <c r="G57" s="9">
        <v>11.4</v>
      </c>
    </row>
    <row r="58" spans="4:7" hidden="1" x14ac:dyDescent="0.2">
      <c r="D58" s="5" t="s">
        <v>48</v>
      </c>
      <c r="E58" s="4" t="s">
        <v>7</v>
      </c>
      <c r="F58" s="4" t="s">
        <v>11</v>
      </c>
      <c r="G58" s="9">
        <v>100182.6</v>
      </c>
    </row>
    <row r="59" spans="4:7" hidden="1" x14ac:dyDescent="0.2">
      <c r="D59" s="5" t="s">
        <v>48</v>
      </c>
      <c r="E59" s="4" t="s">
        <v>7</v>
      </c>
      <c r="F59" s="4" t="s">
        <v>13</v>
      </c>
      <c r="G59" s="9">
        <v>132.80000000000001</v>
      </c>
    </row>
    <row r="60" spans="4:7" hidden="1" x14ac:dyDescent="0.2">
      <c r="D60" s="5" t="s">
        <v>48</v>
      </c>
      <c r="E60" s="4" t="s">
        <v>7</v>
      </c>
      <c r="F60" s="4" t="s">
        <v>15</v>
      </c>
      <c r="G60" s="9"/>
    </row>
    <row r="61" spans="4:7" hidden="1" x14ac:dyDescent="0.2">
      <c r="D61" s="5" t="s">
        <v>156</v>
      </c>
      <c r="E61" s="4" t="s">
        <v>7</v>
      </c>
      <c r="F61" s="4" t="s">
        <v>16</v>
      </c>
      <c r="G61" s="9">
        <v>382874.7</v>
      </c>
    </row>
    <row r="62" spans="4:7" hidden="1" x14ac:dyDescent="0.2">
      <c r="D62" s="5" t="s">
        <v>51</v>
      </c>
      <c r="E62" s="4" t="s">
        <v>7</v>
      </c>
      <c r="F62" s="4" t="s">
        <v>8</v>
      </c>
      <c r="G62" s="9"/>
    </row>
    <row r="63" spans="4:7" x14ac:dyDescent="0.2">
      <c r="D63" s="5" t="s">
        <v>51</v>
      </c>
      <c r="E63" s="4" t="s">
        <v>7</v>
      </c>
      <c r="F63" s="4" t="s">
        <v>9</v>
      </c>
      <c r="G63" s="9"/>
    </row>
    <row r="64" spans="4:7" hidden="1" x14ac:dyDescent="0.2">
      <c r="D64" s="5" t="s">
        <v>51</v>
      </c>
      <c r="E64" s="4" t="s">
        <v>7</v>
      </c>
      <c r="F64" s="4" t="s">
        <v>10</v>
      </c>
      <c r="G64" s="9">
        <v>91.6</v>
      </c>
    </row>
    <row r="65" spans="4:7" hidden="1" x14ac:dyDescent="0.2">
      <c r="D65" s="5" t="s">
        <v>51</v>
      </c>
      <c r="E65" s="4" t="s">
        <v>7</v>
      </c>
      <c r="F65" s="4" t="s">
        <v>11</v>
      </c>
      <c r="G65" s="9">
        <v>4391.8999999999996</v>
      </c>
    </row>
    <row r="66" spans="4:7" hidden="1" x14ac:dyDescent="0.2">
      <c r="D66" s="5" t="s">
        <v>35</v>
      </c>
      <c r="E66" s="4" t="s">
        <v>7</v>
      </c>
      <c r="F66" s="4" t="s">
        <v>16</v>
      </c>
      <c r="G66" s="9">
        <v>299650.2</v>
      </c>
    </row>
    <row r="67" spans="4:7" hidden="1" x14ac:dyDescent="0.2">
      <c r="D67" s="5" t="s">
        <v>53</v>
      </c>
      <c r="E67" s="4" t="s">
        <v>7</v>
      </c>
      <c r="F67" s="4" t="s">
        <v>11</v>
      </c>
      <c r="G67" s="9"/>
    </row>
    <row r="68" spans="4:7" hidden="1" x14ac:dyDescent="0.2">
      <c r="D68" s="5" t="s">
        <v>64</v>
      </c>
      <c r="E68" s="4" t="s">
        <v>7</v>
      </c>
      <c r="F68" s="4" t="s">
        <v>16</v>
      </c>
      <c r="G68" s="9">
        <v>214255</v>
      </c>
    </row>
    <row r="69" spans="4:7" x14ac:dyDescent="0.2">
      <c r="D69" s="5" t="s">
        <v>55</v>
      </c>
      <c r="E69" s="4" t="s">
        <v>7</v>
      </c>
      <c r="F69" s="4" t="s">
        <v>9</v>
      </c>
      <c r="G69" s="9"/>
    </row>
    <row r="70" spans="4:7" hidden="1" x14ac:dyDescent="0.2">
      <c r="D70" s="5" t="s">
        <v>55</v>
      </c>
      <c r="E70" s="4" t="s">
        <v>7</v>
      </c>
      <c r="F70" s="4" t="s">
        <v>14</v>
      </c>
      <c r="G70" s="9">
        <v>10.8</v>
      </c>
    </row>
    <row r="71" spans="4:7" hidden="1" x14ac:dyDescent="0.2">
      <c r="D71" s="5" t="s">
        <v>291</v>
      </c>
      <c r="E71" s="4" t="s">
        <v>7</v>
      </c>
      <c r="F71" s="4" t="s">
        <v>16</v>
      </c>
      <c r="G71" s="9">
        <v>155205</v>
      </c>
    </row>
    <row r="72" spans="4:7" hidden="1" x14ac:dyDescent="0.2">
      <c r="D72" s="5" t="s">
        <v>58</v>
      </c>
      <c r="E72" s="4" t="s">
        <v>7</v>
      </c>
      <c r="F72" s="4" t="s">
        <v>8</v>
      </c>
      <c r="G72" s="9">
        <v>115324.1</v>
      </c>
    </row>
    <row r="73" spans="4:7" x14ac:dyDescent="0.2">
      <c r="D73" s="5" t="s">
        <v>58</v>
      </c>
      <c r="E73" s="4" t="s">
        <v>7</v>
      </c>
      <c r="F73" s="4" t="s">
        <v>9</v>
      </c>
      <c r="G73" s="9">
        <v>197</v>
      </c>
    </row>
    <row r="74" spans="4:7" hidden="1" x14ac:dyDescent="0.2">
      <c r="D74" s="5" t="s">
        <v>58</v>
      </c>
      <c r="E74" s="4" t="s">
        <v>7</v>
      </c>
      <c r="F74" s="4" t="s">
        <v>36</v>
      </c>
      <c r="G74" s="9">
        <v>2403.8000000000002</v>
      </c>
    </row>
    <row r="75" spans="4:7" hidden="1" x14ac:dyDescent="0.2">
      <c r="D75" s="5" t="s">
        <v>58</v>
      </c>
      <c r="E75" s="4" t="s">
        <v>7</v>
      </c>
      <c r="F75" s="4" t="s">
        <v>37</v>
      </c>
      <c r="G75" s="9">
        <v>911</v>
      </c>
    </row>
    <row r="76" spans="4:7" hidden="1" x14ac:dyDescent="0.2">
      <c r="D76" s="5" t="s">
        <v>58</v>
      </c>
      <c r="E76" s="4" t="s">
        <v>7</v>
      </c>
      <c r="F76" s="4" t="s">
        <v>10</v>
      </c>
      <c r="G76" s="9">
        <v>2156.4</v>
      </c>
    </row>
    <row r="77" spans="4:7" hidden="1" x14ac:dyDescent="0.2">
      <c r="D77" s="5" t="s">
        <v>58</v>
      </c>
      <c r="E77" s="4" t="s">
        <v>7</v>
      </c>
      <c r="F77" s="4" t="s">
        <v>11</v>
      </c>
      <c r="G77" s="9">
        <v>546384.1</v>
      </c>
    </row>
    <row r="78" spans="4:7" hidden="1" x14ac:dyDescent="0.2">
      <c r="D78" s="5" t="s">
        <v>58</v>
      </c>
      <c r="E78" s="4" t="s">
        <v>7</v>
      </c>
      <c r="F78" s="4" t="s">
        <v>12</v>
      </c>
      <c r="G78" s="9">
        <v>12556.6</v>
      </c>
    </row>
    <row r="79" spans="4:7" hidden="1" x14ac:dyDescent="0.2">
      <c r="D79" s="5" t="s">
        <v>58</v>
      </c>
      <c r="E79" s="4" t="s">
        <v>7</v>
      </c>
      <c r="F79" s="4" t="s">
        <v>38</v>
      </c>
      <c r="G79" s="9">
        <v>1143.5999999999999</v>
      </c>
    </row>
    <row r="80" spans="4:7" hidden="1" x14ac:dyDescent="0.2">
      <c r="D80" s="5" t="s">
        <v>58</v>
      </c>
      <c r="E80" s="4" t="s">
        <v>7</v>
      </c>
      <c r="F80" s="4" t="s">
        <v>13</v>
      </c>
      <c r="G80" s="9">
        <v>7160.2</v>
      </c>
    </row>
    <row r="81" spans="4:7" hidden="1" x14ac:dyDescent="0.2">
      <c r="D81" s="5" t="s">
        <v>58</v>
      </c>
      <c r="E81" s="4" t="s">
        <v>7</v>
      </c>
      <c r="F81" s="4" t="s">
        <v>14</v>
      </c>
      <c r="G81" s="9">
        <v>16730.8</v>
      </c>
    </row>
    <row r="82" spans="4:7" hidden="1" x14ac:dyDescent="0.2">
      <c r="D82" s="5" t="s">
        <v>58</v>
      </c>
      <c r="E82" s="4" t="s">
        <v>7</v>
      </c>
      <c r="F82" s="4" t="s">
        <v>39</v>
      </c>
      <c r="G82" s="9">
        <v>13270</v>
      </c>
    </row>
    <row r="83" spans="4:7" hidden="1" x14ac:dyDescent="0.2">
      <c r="D83" s="5" t="s">
        <v>58</v>
      </c>
      <c r="E83" s="4" t="s">
        <v>7</v>
      </c>
      <c r="F83" s="4" t="s">
        <v>15</v>
      </c>
      <c r="G83" s="9">
        <v>2438.1</v>
      </c>
    </row>
    <row r="84" spans="4:7" hidden="1" x14ac:dyDescent="0.2">
      <c r="D84" s="5" t="s">
        <v>177</v>
      </c>
      <c r="E84" s="4" t="s">
        <v>7</v>
      </c>
      <c r="F84" s="4" t="s">
        <v>16</v>
      </c>
      <c r="G84" s="9">
        <v>131377.9</v>
      </c>
    </row>
    <row r="85" spans="4:7" x14ac:dyDescent="0.2">
      <c r="D85" s="5" t="s">
        <v>60</v>
      </c>
      <c r="E85" s="4" t="s">
        <v>7</v>
      </c>
      <c r="F85" s="4" t="s">
        <v>9</v>
      </c>
      <c r="G85" s="9"/>
    </row>
    <row r="86" spans="4:7" hidden="1" x14ac:dyDescent="0.2">
      <c r="D86" s="5" t="s">
        <v>60</v>
      </c>
      <c r="E86" s="4" t="s">
        <v>7</v>
      </c>
      <c r="F86" s="4" t="s">
        <v>10</v>
      </c>
      <c r="G86" s="9">
        <v>0</v>
      </c>
    </row>
    <row r="87" spans="4:7" hidden="1" x14ac:dyDescent="0.2">
      <c r="D87" s="5" t="s">
        <v>297</v>
      </c>
      <c r="E87" s="4" t="s">
        <v>7</v>
      </c>
      <c r="F87" s="4" t="s">
        <v>16</v>
      </c>
      <c r="G87" s="9">
        <v>124099.6</v>
      </c>
    </row>
    <row r="88" spans="4:7" hidden="1" x14ac:dyDescent="0.2">
      <c r="D88" s="5" t="s">
        <v>61</v>
      </c>
      <c r="E88" s="4" t="s">
        <v>7</v>
      </c>
      <c r="F88" s="4" t="s">
        <v>8</v>
      </c>
      <c r="G88" s="9">
        <v>2243.1</v>
      </c>
    </row>
    <row r="89" spans="4:7" x14ac:dyDescent="0.2">
      <c r="D89" s="5" t="s">
        <v>61</v>
      </c>
      <c r="E89" s="4" t="s">
        <v>7</v>
      </c>
      <c r="F89" s="4" t="s">
        <v>9</v>
      </c>
      <c r="G89" s="9">
        <v>2577.1</v>
      </c>
    </row>
    <row r="90" spans="4:7" hidden="1" x14ac:dyDescent="0.2">
      <c r="D90" s="5" t="s">
        <v>61</v>
      </c>
      <c r="E90" s="4" t="s">
        <v>7</v>
      </c>
      <c r="F90" s="4" t="s">
        <v>37</v>
      </c>
      <c r="G90" s="9">
        <v>8176.1</v>
      </c>
    </row>
    <row r="91" spans="4:7" hidden="1" x14ac:dyDescent="0.2">
      <c r="D91" s="5" t="s">
        <v>61</v>
      </c>
      <c r="E91" s="4" t="s">
        <v>7</v>
      </c>
      <c r="F91" s="4" t="s">
        <v>10</v>
      </c>
      <c r="G91" s="9">
        <v>0</v>
      </c>
    </row>
    <row r="92" spans="4:7" hidden="1" x14ac:dyDescent="0.2">
      <c r="D92" s="5" t="s">
        <v>61</v>
      </c>
      <c r="E92" s="4" t="s">
        <v>7</v>
      </c>
      <c r="F92" s="4" t="s">
        <v>11</v>
      </c>
      <c r="G92" s="9">
        <v>6782.5</v>
      </c>
    </row>
    <row r="93" spans="4:7" hidden="1" x14ac:dyDescent="0.2">
      <c r="D93" s="5" t="s">
        <v>61</v>
      </c>
      <c r="E93" s="4" t="s">
        <v>7</v>
      </c>
      <c r="F93" s="4" t="s">
        <v>12</v>
      </c>
      <c r="G93" s="9">
        <v>23</v>
      </c>
    </row>
    <row r="94" spans="4:7" hidden="1" x14ac:dyDescent="0.2">
      <c r="D94" s="5" t="s">
        <v>61</v>
      </c>
      <c r="E94" s="4" t="s">
        <v>7</v>
      </c>
      <c r="F94" s="4" t="s">
        <v>38</v>
      </c>
      <c r="G94" s="9">
        <v>0</v>
      </c>
    </row>
    <row r="95" spans="4:7" hidden="1" x14ac:dyDescent="0.2">
      <c r="D95" s="5" t="s">
        <v>61</v>
      </c>
      <c r="E95" s="4" t="s">
        <v>7</v>
      </c>
      <c r="F95" s="4" t="s">
        <v>13</v>
      </c>
      <c r="G95" s="9">
        <v>227.5</v>
      </c>
    </row>
    <row r="96" spans="4:7" hidden="1" x14ac:dyDescent="0.2">
      <c r="D96" s="5" t="s">
        <v>61</v>
      </c>
      <c r="E96" s="4" t="s">
        <v>7</v>
      </c>
      <c r="F96" s="4" t="s">
        <v>14</v>
      </c>
      <c r="G96" s="9">
        <v>282.39999999999998</v>
      </c>
    </row>
    <row r="97" spans="4:7" hidden="1" x14ac:dyDescent="0.2">
      <c r="D97" s="5" t="s">
        <v>61</v>
      </c>
      <c r="E97" s="4" t="s">
        <v>7</v>
      </c>
      <c r="F97" s="4" t="s">
        <v>39</v>
      </c>
      <c r="G97" s="9">
        <v>0</v>
      </c>
    </row>
    <row r="98" spans="4:7" hidden="1" x14ac:dyDescent="0.2">
      <c r="D98" s="5" t="s">
        <v>61</v>
      </c>
      <c r="E98" s="4" t="s">
        <v>7</v>
      </c>
      <c r="F98" s="4" t="s">
        <v>15</v>
      </c>
      <c r="G98" s="9">
        <v>5627.6</v>
      </c>
    </row>
    <row r="99" spans="4:7" hidden="1" x14ac:dyDescent="0.2">
      <c r="D99" s="5" t="s">
        <v>115</v>
      </c>
      <c r="E99" s="4" t="s">
        <v>7</v>
      </c>
      <c r="F99" s="4" t="s">
        <v>16</v>
      </c>
      <c r="G99" s="9">
        <v>115483.4</v>
      </c>
    </row>
    <row r="100" spans="4:7" hidden="1" x14ac:dyDescent="0.2">
      <c r="D100" s="5" t="s">
        <v>63</v>
      </c>
      <c r="E100" s="4" t="s">
        <v>7</v>
      </c>
      <c r="F100" s="4" t="s">
        <v>36</v>
      </c>
      <c r="G100" s="9">
        <v>326.5</v>
      </c>
    </row>
    <row r="101" spans="4:7" hidden="1" x14ac:dyDescent="0.2">
      <c r="D101" s="5" t="s">
        <v>48</v>
      </c>
      <c r="E101" s="4" t="s">
        <v>7</v>
      </c>
      <c r="F101" s="4" t="s">
        <v>16</v>
      </c>
      <c r="G101" s="9">
        <v>100331.6</v>
      </c>
    </row>
    <row r="102" spans="4:7" hidden="1" x14ac:dyDescent="0.2">
      <c r="D102" s="5" t="s">
        <v>64</v>
      </c>
      <c r="E102" s="4" t="s">
        <v>7</v>
      </c>
      <c r="F102" s="4" t="s">
        <v>8</v>
      </c>
      <c r="G102" s="9">
        <v>11.5</v>
      </c>
    </row>
    <row r="103" spans="4:7" hidden="1" x14ac:dyDescent="0.2">
      <c r="D103" s="5" t="s">
        <v>64</v>
      </c>
      <c r="E103" s="4" t="s">
        <v>7</v>
      </c>
      <c r="F103" s="4" t="s">
        <v>10</v>
      </c>
      <c r="G103" s="9">
        <v>193878.8</v>
      </c>
    </row>
    <row r="104" spans="4:7" hidden="1" x14ac:dyDescent="0.2">
      <c r="D104" s="5" t="s">
        <v>64</v>
      </c>
      <c r="E104" s="4" t="s">
        <v>7</v>
      </c>
      <c r="F104" s="4" t="s">
        <v>11</v>
      </c>
      <c r="G104" s="9">
        <v>20364.7</v>
      </c>
    </row>
    <row r="105" spans="4:7" hidden="1" x14ac:dyDescent="0.2">
      <c r="D105" s="5" t="s">
        <v>133</v>
      </c>
      <c r="E105" s="4" t="s">
        <v>7</v>
      </c>
      <c r="F105" s="4" t="s">
        <v>16</v>
      </c>
      <c r="G105" s="9">
        <v>92319.4</v>
      </c>
    </row>
    <row r="106" spans="4:7" hidden="1" x14ac:dyDescent="0.2">
      <c r="D106" s="5" t="s">
        <v>68</v>
      </c>
      <c r="E106" s="4" t="s">
        <v>7</v>
      </c>
      <c r="F106" s="4" t="s">
        <v>8</v>
      </c>
      <c r="G106" s="9">
        <v>16.899999999999999</v>
      </c>
    </row>
    <row r="107" spans="4:7" hidden="1" x14ac:dyDescent="0.2">
      <c r="D107" s="5" t="s">
        <v>68</v>
      </c>
      <c r="E107" s="4" t="s">
        <v>7</v>
      </c>
      <c r="F107" s="4" t="s">
        <v>36</v>
      </c>
      <c r="G107" s="9">
        <v>786.4</v>
      </c>
    </row>
    <row r="108" spans="4:7" hidden="1" x14ac:dyDescent="0.2">
      <c r="D108" s="5" t="s">
        <v>68</v>
      </c>
      <c r="E108" s="4" t="s">
        <v>7</v>
      </c>
      <c r="F108" s="4" t="s">
        <v>15</v>
      </c>
      <c r="G108" s="9"/>
    </row>
    <row r="109" spans="4:7" hidden="1" x14ac:dyDescent="0.2">
      <c r="D109" s="5" t="s">
        <v>226</v>
      </c>
      <c r="E109" s="4" t="s">
        <v>7</v>
      </c>
      <c r="F109" s="4" t="s">
        <v>16</v>
      </c>
      <c r="G109" s="9">
        <v>89263.8</v>
      </c>
    </row>
    <row r="110" spans="4:7" hidden="1" x14ac:dyDescent="0.2">
      <c r="D110" s="5" t="s">
        <v>71</v>
      </c>
      <c r="E110" s="4" t="s">
        <v>7</v>
      </c>
      <c r="F110" s="4" t="s">
        <v>8</v>
      </c>
      <c r="G110" s="9"/>
    </row>
    <row r="111" spans="4:7" hidden="1" x14ac:dyDescent="0.2">
      <c r="D111" s="5" t="s">
        <v>46</v>
      </c>
      <c r="E111" s="4" t="s">
        <v>7</v>
      </c>
      <c r="F111" s="4" t="s">
        <v>16</v>
      </c>
      <c r="G111" s="9">
        <v>87690.7</v>
      </c>
    </row>
    <row r="112" spans="4:7" x14ac:dyDescent="0.2">
      <c r="D112" s="5" t="s">
        <v>72</v>
      </c>
      <c r="E112" s="4" t="s">
        <v>7</v>
      </c>
      <c r="F112" s="4" t="s">
        <v>9</v>
      </c>
      <c r="G112" s="9">
        <v>199.5</v>
      </c>
    </row>
    <row r="113" spans="4:7" hidden="1" x14ac:dyDescent="0.2">
      <c r="D113" s="5" t="s">
        <v>72</v>
      </c>
      <c r="E113" s="4" t="s">
        <v>7</v>
      </c>
      <c r="F113" s="4" t="s">
        <v>36</v>
      </c>
      <c r="G113" s="9">
        <v>0.8</v>
      </c>
    </row>
    <row r="114" spans="4:7" hidden="1" x14ac:dyDescent="0.2">
      <c r="D114" s="5" t="s">
        <v>72</v>
      </c>
      <c r="E114" s="4" t="s">
        <v>7</v>
      </c>
      <c r="F114" s="4" t="s">
        <v>10</v>
      </c>
      <c r="G114" s="9">
        <v>0</v>
      </c>
    </row>
    <row r="115" spans="4:7" hidden="1" x14ac:dyDescent="0.2">
      <c r="D115" s="5" t="s">
        <v>72</v>
      </c>
      <c r="E115" s="4" t="s">
        <v>7</v>
      </c>
      <c r="F115" s="4" t="s">
        <v>11</v>
      </c>
      <c r="G115" s="9"/>
    </row>
    <row r="116" spans="4:7" hidden="1" x14ac:dyDescent="0.2">
      <c r="D116" s="5" t="s">
        <v>72</v>
      </c>
      <c r="E116" s="4" t="s">
        <v>7</v>
      </c>
      <c r="F116" s="4" t="s">
        <v>12</v>
      </c>
      <c r="G116" s="9"/>
    </row>
    <row r="117" spans="4:7" hidden="1" x14ac:dyDescent="0.2">
      <c r="D117" s="5" t="s">
        <v>72</v>
      </c>
      <c r="E117" s="4" t="s">
        <v>7</v>
      </c>
      <c r="F117" s="4" t="s">
        <v>13</v>
      </c>
      <c r="G117" s="9"/>
    </row>
    <row r="118" spans="4:7" hidden="1" x14ac:dyDescent="0.2">
      <c r="D118" s="5" t="s">
        <v>72</v>
      </c>
      <c r="E118" s="4" t="s">
        <v>7</v>
      </c>
      <c r="F118" s="4" t="s">
        <v>14</v>
      </c>
      <c r="G118" s="9">
        <v>0</v>
      </c>
    </row>
    <row r="119" spans="4:7" hidden="1" x14ac:dyDescent="0.2">
      <c r="D119" s="5" t="s">
        <v>72</v>
      </c>
      <c r="E119" s="4" t="s">
        <v>7</v>
      </c>
      <c r="F119" s="4" t="s">
        <v>39</v>
      </c>
      <c r="G119" s="9"/>
    </row>
    <row r="120" spans="4:7" hidden="1" x14ac:dyDescent="0.2">
      <c r="D120" s="5" t="s">
        <v>72</v>
      </c>
      <c r="E120" s="4" t="s">
        <v>7</v>
      </c>
      <c r="F120" s="4" t="s">
        <v>15</v>
      </c>
      <c r="G120" s="9">
        <v>0</v>
      </c>
    </row>
    <row r="121" spans="4:7" hidden="1" x14ac:dyDescent="0.2">
      <c r="D121" s="5" t="s">
        <v>289</v>
      </c>
      <c r="E121" s="4" t="s">
        <v>7</v>
      </c>
      <c r="F121" s="4" t="s">
        <v>16</v>
      </c>
      <c r="G121" s="9">
        <v>83838.3</v>
      </c>
    </row>
    <row r="122" spans="4:7" hidden="1" x14ac:dyDescent="0.2">
      <c r="D122" s="5" t="s">
        <v>74</v>
      </c>
      <c r="E122" s="4" t="s">
        <v>7</v>
      </c>
      <c r="F122" s="4" t="s">
        <v>8</v>
      </c>
      <c r="G122" s="9">
        <v>38.9</v>
      </c>
    </row>
    <row r="123" spans="4:7" hidden="1" x14ac:dyDescent="0.2">
      <c r="D123" s="5" t="s">
        <v>74</v>
      </c>
      <c r="E123" s="4" t="s">
        <v>7</v>
      </c>
      <c r="F123" s="4" t="s">
        <v>12</v>
      </c>
      <c r="G123" s="9"/>
    </row>
    <row r="124" spans="4:7" hidden="1" x14ac:dyDescent="0.2">
      <c r="D124" s="5" t="s">
        <v>74</v>
      </c>
      <c r="E124" s="4" t="s">
        <v>7</v>
      </c>
      <c r="F124" s="4" t="s">
        <v>15</v>
      </c>
      <c r="G124" s="9"/>
    </row>
    <row r="125" spans="4:7" hidden="1" x14ac:dyDescent="0.2">
      <c r="D125" s="5" t="s">
        <v>260</v>
      </c>
      <c r="E125" s="4" t="s">
        <v>7</v>
      </c>
      <c r="F125" s="4" t="s">
        <v>16</v>
      </c>
      <c r="G125" s="9">
        <v>82299.600000000006</v>
      </c>
    </row>
    <row r="126" spans="4:7" hidden="1" x14ac:dyDescent="0.2">
      <c r="D126" s="5" t="s">
        <v>76</v>
      </c>
      <c r="E126" s="4" t="s">
        <v>7</v>
      </c>
      <c r="F126" s="4" t="s">
        <v>10</v>
      </c>
      <c r="G126" s="9"/>
    </row>
    <row r="127" spans="4:7" hidden="1" x14ac:dyDescent="0.2">
      <c r="D127" s="5" t="s">
        <v>113</v>
      </c>
      <c r="E127" s="4" t="s">
        <v>7</v>
      </c>
      <c r="F127" s="4" t="s">
        <v>16</v>
      </c>
      <c r="G127" s="9">
        <v>67511.600000000006</v>
      </c>
    </row>
    <row r="128" spans="4:7" hidden="1" x14ac:dyDescent="0.2">
      <c r="D128" s="5" t="s">
        <v>78</v>
      </c>
      <c r="E128" s="4" t="s">
        <v>7</v>
      </c>
      <c r="F128" s="4" t="s">
        <v>8</v>
      </c>
      <c r="G128" s="9">
        <v>7.2</v>
      </c>
    </row>
    <row r="129" spans="4:7" hidden="1" x14ac:dyDescent="0.2">
      <c r="D129" s="5" t="s">
        <v>78</v>
      </c>
      <c r="E129" s="4" t="s">
        <v>7</v>
      </c>
      <c r="F129" s="4" t="s">
        <v>37</v>
      </c>
      <c r="G129" s="9"/>
    </row>
    <row r="130" spans="4:7" hidden="1" x14ac:dyDescent="0.2">
      <c r="D130" s="5" t="s">
        <v>78</v>
      </c>
      <c r="E130" s="4" t="s">
        <v>7</v>
      </c>
      <c r="F130" s="4" t="s">
        <v>12</v>
      </c>
      <c r="G130" s="9">
        <v>0.4</v>
      </c>
    </row>
    <row r="131" spans="4:7" hidden="1" x14ac:dyDescent="0.2">
      <c r="D131" s="5" t="s">
        <v>78</v>
      </c>
      <c r="E131" s="4" t="s">
        <v>7</v>
      </c>
      <c r="F131" s="4" t="s">
        <v>14</v>
      </c>
      <c r="G131" s="9">
        <v>0</v>
      </c>
    </row>
    <row r="132" spans="4:7" hidden="1" x14ac:dyDescent="0.2">
      <c r="D132" s="5" t="s">
        <v>78</v>
      </c>
      <c r="E132" s="4" t="s">
        <v>7</v>
      </c>
      <c r="F132" s="4" t="s">
        <v>15</v>
      </c>
      <c r="G132" s="9">
        <v>0</v>
      </c>
    </row>
    <row r="133" spans="4:7" hidden="1" x14ac:dyDescent="0.2">
      <c r="D133" s="5" t="s">
        <v>140</v>
      </c>
      <c r="E133" s="4" t="s">
        <v>7</v>
      </c>
      <c r="F133" s="4" t="s">
        <v>16</v>
      </c>
      <c r="G133" s="9">
        <v>56822.400000000001</v>
      </c>
    </row>
    <row r="134" spans="4:7" hidden="1" x14ac:dyDescent="0.2">
      <c r="D134" s="5" t="s">
        <v>80</v>
      </c>
      <c r="E134" s="4" t="s">
        <v>7</v>
      </c>
      <c r="F134" s="4" t="s">
        <v>11</v>
      </c>
      <c r="G134" s="9">
        <v>0</v>
      </c>
    </row>
    <row r="135" spans="4:7" hidden="1" x14ac:dyDescent="0.2">
      <c r="D135" s="5" t="s">
        <v>80</v>
      </c>
      <c r="E135" s="4" t="s">
        <v>7</v>
      </c>
      <c r="F135" s="4" t="s">
        <v>13</v>
      </c>
      <c r="G135" s="9">
        <v>15.8</v>
      </c>
    </row>
    <row r="136" spans="4:7" hidden="1" x14ac:dyDescent="0.2">
      <c r="D136" s="5" t="s">
        <v>80</v>
      </c>
      <c r="E136" s="4" t="s">
        <v>7</v>
      </c>
      <c r="F136" s="4" t="s">
        <v>15</v>
      </c>
      <c r="G136" s="9"/>
    </row>
    <row r="137" spans="4:7" hidden="1" x14ac:dyDescent="0.2">
      <c r="D137" s="5" t="s">
        <v>251</v>
      </c>
      <c r="E137" s="4" t="s">
        <v>7</v>
      </c>
      <c r="F137" s="4" t="s">
        <v>16</v>
      </c>
      <c r="G137" s="9">
        <v>53985.1</v>
      </c>
    </row>
    <row r="138" spans="4:7" hidden="1" x14ac:dyDescent="0.2">
      <c r="D138" s="5" t="s">
        <v>83</v>
      </c>
      <c r="E138" s="4" t="s">
        <v>7</v>
      </c>
      <c r="F138" s="4" t="s">
        <v>8</v>
      </c>
      <c r="G138" s="9">
        <v>3.7</v>
      </c>
    </row>
    <row r="139" spans="4:7" x14ac:dyDescent="0.2">
      <c r="D139" s="5" t="s">
        <v>83</v>
      </c>
      <c r="E139" s="4" t="s">
        <v>7</v>
      </c>
      <c r="F139" s="4" t="s">
        <v>9</v>
      </c>
      <c r="G139" s="9"/>
    </row>
    <row r="140" spans="4:7" hidden="1" x14ac:dyDescent="0.2">
      <c r="D140" s="5" t="s">
        <v>83</v>
      </c>
      <c r="E140" s="4" t="s">
        <v>7</v>
      </c>
      <c r="F140" s="4" t="s">
        <v>36</v>
      </c>
      <c r="G140" s="9">
        <v>2403.5</v>
      </c>
    </row>
    <row r="141" spans="4:7" hidden="1" x14ac:dyDescent="0.2">
      <c r="D141" s="5" t="s">
        <v>83</v>
      </c>
      <c r="E141" s="4" t="s">
        <v>7</v>
      </c>
      <c r="F141" s="4" t="s">
        <v>37</v>
      </c>
      <c r="G141" s="9">
        <v>376</v>
      </c>
    </row>
    <row r="142" spans="4:7" hidden="1" x14ac:dyDescent="0.2">
      <c r="D142" s="5" t="s">
        <v>83</v>
      </c>
      <c r="E142" s="4" t="s">
        <v>7</v>
      </c>
      <c r="F142" s="4" t="s">
        <v>11</v>
      </c>
      <c r="G142" s="9">
        <v>4864.8999999999996</v>
      </c>
    </row>
    <row r="143" spans="4:7" hidden="1" x14ac:dyDescent="0.2">
      <c r="D143" s="5" t="s">
        <v>83</v>
      </c>
      <c r="E143" s="4" t="s">
        <v>7</v>
      </c>
      <c r="F143" s="4" t="s">
        <v>14</v>
      </c>
      <c r="G143" s="9">
        <v>270.60000000000002</v>
      </c>
    </row>
    <row r="144" spans="4:7" hidden="1" x14ac:dyDescent="0.2">
      <c r="D144" s="5" t="s">
        <v>83</v>
      </c>
      <c r="E144" s="4" t="s">
        <v>7</v>
      </c>
      <c r="F144" s="4" t="s">
        <v>15</v>
      </c>
      <c r="G144" s="9">
        <v>7739.9</v>
      </c>
    </row>
    <row r="145" spans="4:7" hidden="1" x14ac:dyDescent="0.2">
      <c r="D145" s="5" t="s">
        <v>287</v>
      </c>
      <c r="E145" s="4" t="s">
        <v>7</v>
      </c>
      <c r="F145" s="4" t="s">
        <v>16</v>
      </c>
      <c r="G145" s="9">
        <v>38941.800000000003</v>
      </c>
    </row>
    <row r="146" spans="4:7" hidden="1" x14ac:dyDescent="0.2">
      <c r="D146" s="5" t="s">
        <v>85</v>
      </c>
      <c r="E146" s="4" t="s">
        <v>7</v>
      </c>
      <c r="F146" s="4" t="s">
        <v>39</v>
      </c>
      <c r="G146" s="9"/>
    </row>
    <row r="147" spans="4:7" hidden="1" x14ac:dyDescent="0.2">
      <c r="D147" s="5" t="s">
        <v>249</v>
      </c>
      <c r="E147" s="4" t="s">
        <v>7</v>
      </c>
      <c r="F147" s="4" t="s">
        <v>16</v>
      </c>
      <c r="G147" s="9">
        <v>38875.1</v>
      </c>
    </row>
    <row r="148" spans="4:7" hidden="1" x14ac:dyDescent="0.2">
      <c r="D148" s="5" t="s">
        <v>89</v>
      </c>
      <c r="E148" s="4" t="s">
        <v>7</v>
      </c>
      <c r="F148" s="4" t="s">
        <v>36</v>
      </c>
      <c r="G148" s="9">
        <v>17.600000000000001</v>
      </c>
    </row>
    <row r="149" spans="4:7" hidden="1" x14ac:dyDescent="0.2">
      <c r="D149" s="5" t="s">
        <v>89</v>
      </c>
      <c r="E149" s="4" t="s">
        <v>7</v>
      </c>
      <c r="F149" s="4" t="s">
        <v>11</v>
      </c>
      <c r="G149" s="9">
        <v>3836.2</v>
      </c>
    </row>
    <row r="150" spans="4:7" hidden="1" x14ac:dyDescent="0.2">
      <c r="D150" s="5" t="s">
        <v>89</v>
      </c>
      <c r="E150" s="4" t="s">
        <v>7</v>
      </c>
      <c r="F150" s="4" t="s">
        <v>38</v>
      </c>
      <c r="G150" s="9">
        <v>0</v>
      </c>
    </row>
    <row r="151" spans="4:7" hidden="1" x14ac:dyDescent="0.2">
      <c r="D151" s="5" t="s">
        <v>89</v>
      </c>
      <c r="E151" s="4" t="s">
        <v>7</v>
      </c>
      <c r="F151" s="4" t="s">
        <v>14</v>
      </c>
      <c r="G151" s="9">
        <v>74.3</v>
      </c>
    </row>
    <row r="152" spans="4:7" hidden="1" x14ac:dyDescent="0.2">
      <c r="D152" s="5" t="s">
        <v>89</v>
      </c>
      <c r="E152" s="4" t="s">
        <v>7</v>
      </c>
      <c r="F152" s="4" t="s">
        <v>15</v>
      </c>
      <c r="G152" s="9">
        <v>145.19999999999999</v>
      </c>
    </row>
    <row r="153" spans="4:7" hidden="1" x14ac:dyDescent="0.2">
      <c r="D153" s="5" t="s">
        <v>146</v>
      </c>
      <c r="E153" s="4" t="s">
        <v>7</v>
      </c>
      <c r="F153" s="4" t="s">
        <v>16</v>
      </c>
      <c r="G153" s="9">
        <v>29218.1</v>
      </c>
    </row>
    <row r="154" spans="4:7" hidden="1" x14ac:dyDescent="0.2">
      <c r="D154" s="5" t="s">
        <v>93</v>
      </c>
      <c r="E154" s="4" t="s">
        <v>7</v>
      </c>
      <c r="F154" s="4" t="s">
        <v>8</v>
      </c>
      <c r="G154" s="9"/>
    </row>
    <row r="155" spans="4:7" x14ac:dyDescent="0.2">
      <c r="D155" s="5" t="s">
        <v>93</v>
      </c>
      <c r="E155" s="4" t="s">
        <v>7</v>
      </c>
      <c r="F155" s="4" t="s">
        <v>9</v>
      </c>
      <c r="G155" s="9">
        <v>0</v>
      </c>
    </row>
    <row r="156" spans="4:7" hidden="1" x14ac:dyDescent="0.2">
      <c r="D156" s="5" t="s">
        <v>93</v>
      </c>
      <c r="E156" s="4" t="s">
        <v>7</v>
      </c>
      <c r="F156" s="4" t="s">
        <v>37</v>
      </c>
      <c r="G156" s="9">
        <v>67.599999999999994</v>
      </c>
    </row>
    <row r="157" spans="4:7" hidden="1" x14ac:dyDescent="0.2">
      <c r="D157" s="5" t="s">
        <v>93</v>
      </c>
      <c r="E157" s="4" t="s">
        <v>7</v>
      </c>
      <c r="F157" s="4" t="s">
        <v>10</v>
      </c>
      <c r="G157" s="9">
        <v>0</v>
      </c>
    </row>
    <row r="158" spans="4:7" hidden="1" x14ac:dyDescent="0.2">
      <c r="D158" s="5" t="s">
        <v>93</v>
      </c>
      <c r="E158" s="4" t="s">
        <v>7</v>
      </c>
      <c r="F158" s="4" t="s">
        <v>11</v>
      </c>
      <c r="G158" s="9">
        <v>0</v>
      </c>
    </row>
    <row r="159" spans="4:7" hidden="1" x14ac:dyDescent="0.2">
      <c r="D159" s="5" t="s">
        <v>93</v>
      </c>
      <c r="E159" s="4" t="s">
        <v>7</v>
      </c>
      <c r="F159" s="4" t="s">
        <v>12</v>
      </c>
      <c r="G159" s="9">
        <v>0</v>
      </c>
    </row>
    <row r="160" spans="4:7" hidden="1" x14ac:dyDescent="0.2">
      <c r="D160" s="5" t="s">
        <v>93</v>
      </c>
      <c r="E160" s="4" t="s">
        <v>7</v>
      </c>
      <c r="F160" s="4" t="s">
        <v>13</v>
      </c>
      <c r="G160" s="9">
        <v>0</v>
      </c>
    </row>
    <row r="161" spans="4:7" hidden="1" x14ac:dyDescent="0.2">
      <c r="D161" s="5" t="s">
        <v>93</v>
      </c>
      <c r="E161" s="4" t="s">
        <v>7</v>
      </c>
      <c r="F161" s="4" t="s">
        <v>14</v>
      </c>
      <c r="G161" s="9">
        <v>37.200000000000003</v>
      </c>
    </row>
    <row r="162" spans="4:7" hidden="1" x14ac:dyDescent="0.2">
      <c r="D162" s="5" t="s">
        <v>93</v>
      </c>
      <c r="E162" s="4" t="s">
        <v>7</v>
      </c>
      <c r="F162" s="4" t="s">
        <v>39</v>
      </c>
      <c r="G162" s="9">
        <v>0</v>
      </c>
    </row>
    <row r="163" spans="4:7" hidden="1" x14ac:dyDescent="0.2">
      <c r="D163" s="5" t="s">
        <v>93</v>
      </c>
      <c r="E163" s="4" t="s">
        <v>7</v>
      </c>
      <c r="F163" s="4" t="s">
        <v>15</v>
      </c>
      <c r="G163" s="9"/>
    </row>
    <row r="164" spans="4:7" hidden="1" x14ac:dyDescent="0.2">
      <c r="D164" s="5" t="s">
        <v>61</v>
      </c>
      <c r="E164" s="4" t="s">
        <v>7</v>
      </c>
      <c r="F164" s="4" t="s">
        <v>16</v>
      </c>
      <c r="G164" s="9">
        <v>25939.3</v>
      </c>
    </row>
    <row r="165" spans="4:7" hidden="1" x14ac:dyDescent="0.2">
      <c r="D165" s="5" t="s">
        <v>96</v>
      </c>
      <c r="E165" s="4" t="s">
        <v>7</v>
      </c>
      <c r="F165" s="4" t="s">
        <v>8</v>
      </c>
      <c r="G165" s="9"/>
    </row>
    <row r="166" spans="4:7" x14ac:dyDescent="0.2">
      <c r="D166" s="5" t="s">
        <v>96</v>
      </c>
      <c r="E166" s="4" t="s">
        <v>7</v>
      </c>
      <c r="F166" s="4" t="s">
        <v>9</v>
      </c>
      <c r="G166" s="9"/>
    </row>
    <row r="167" spans="4:7" hidden="1" x14ac:dyDescent="0.2">
      <c r="D167" s="5" t="s">
        <v>96</v>
      </c>
      <c r="E167" s="4" t="s">
        <v>7</v>
      </c>
      <c r="F167" s="4" t="s">
        <v>36</v>
      </c>
      <c r="G167" s="9"/>
    </row>
    <row r="168" spans="4:7" hidden="1" x14ac:dyDescent="0.2">
      <c r="D168" s="5" t="s">
        <v>96</v>
      </c>
      <c r="E168" s="4" t="s">
        <v>7</v>
      </c>
      <c r="F168" s="4" t="s">
        <v>37</v>
      </c>
      <c r="G168" s="9"/>
    </row>
    <row r="169" spans="4:7" hidden="1" x14ac:dyDescent="0.2">
      <c r="D169" s="5" t="s">
        <v>96</v>
      </c>
      <c r="E169" s="4" t="s">
        <v>7</v>
      </c>
      <c r="F169" s="4" t="s">
        <v>10</v>
      </c>
      <c r="G169" s="9"/>
    </row>
    <row r="170" spans="4:7" hidden="1" x14ac:dyDescent="0.2">
      <c r="D170" s="5" t="s">
        <v>96</v>
      </c>
      <c r="E170" s="4" t="s">
        <v>7</v>
      </c>
      <c r="F170" s="4" t="s">
        <v>11</v>
      </c>
      <c r="G170" s="9"/>
    </row>
    <row r="171" spans="4:7" hidden="1" x14ac:dyDescent="0.2">
      <c r="D171" s="5" t="s">
        <v>96</v>
      </c>
      <c r="E171" s="4" t="s">
        <v>7</v>
      </c>
      <c r="F171" s="4" t="s">
        <v>12</v>
      </c>
      <c r="G171" s="9"/>
    </row>
    <row r="172" spans="4:7" hidden="1" x14ac:dyDescent="0.2">
      <c r="D172" s="5" t="s">
        <v>96</v>
      </c>
      <c r="E172" s="4" t="s">
        <v>7</v>
      </c>
      <c r="F172" s="4" t="s">
        <v>38</v>
      </c>
      <c r="G172" s="9"/>
    </row>
    <row r="173" spans="4:7" hidden="1" x14ac:dyDescent="0.2">
      <c r="D173" s="5" t="s">
        <v>96</v>
      </c>
      <c r="E173" s="4" t="s">
        <v>7</v>
      </c>
      <c r="F173" s="4" t="s">
        <v>13</v>
      </c>
      <c r="G173" s="9"/>
    </row>
    <row r="174" spans="4:7" hidden="1" x14ac:dyDescent="0.2">
      <c r="D174" s="5" t="s">
        <v>96</v>
      </c>
      <c r="E174" s="4" t="s">
        <v>7</v>
      </c>
      <c r="F174" s="4" t="s">
        <v>14</v>
      </c>
      <c r="G174" s="9"/>
    </row>
    <row r="175" spans="4:7" hidden="1" x14ac:dyDescent="0.2">
      <c r="D175" s="5" t="s">
        <v>96</v>
      </c>
      <c r="E175" s="4" t="s">
        <v>7</v>
      </c>
      <c r="F175" s="4" t="s">
        <v>39</v>
      </c>
      <c r="G175" s="9"/>
    </row>
    <row r="176" spans="4:7" hidden="1" x14ac:dyDescent="0.2">
      <c r="D176" s="5" t="s">
        <v>96</v>
      </c>
      <c r="E176" s="4" t="s">
        <v>7</v>
      </c>
      <c r="F176" s="4" t="s">
        <v>15</v>
      </c>
      <c r="G176" s="9"/>
    </row>
    <row r="177" spans="4:7" hidden="1" x14ac:dyDescent="0.2">
      <c r="D177" s="5" t="s">
        <v>193</v>
      </c>
      <c r="E177" s="4" t="s">
        <v>7</v>
      </c>
      <c r="F177" s="4" t="s">
        <v>16</v>
      </c>
      <c r="G177" s="9">
        <v>24587.5</v>
      </c>
    </row>
    <row r="178" spans="4:7" hidden="1" x14ac:dyDescent="0.2">
      <c r="D178" s="5" t="s">
        <v>100</v>
      </c>
      <c r="E178" s="4" t="s">
        <v>7</v>
      </c>
      <c r="F178" s="4" t="s">
        <v>13</v>
      </c>
      <c r="G178" s="9">
        <v>0</v>
      </c>
    </row>
    <row r="179" spans="4:7" hidden="1" x14ac:dyDescent="0.2">
      <c r="D179" s="5" t="s">
        <v>100</v>
      </c>
      <c r="E179" s="4" t="s">
        <v>7</v>
      </c>
      <c r="F179" s="4" t="s">
        <v>39</v>
      </c>
      <c r="G179" s="9">
        <v>0</v>
      </c>
    </row>
    <row r="180" spans="4:7" hidden="1" x14ac:dyDescent="0.2">
      <c r="D180" s="5" t="s">
        <v>83</v>
      </c>
      <c r="E180" s="4" t="s">
        <v>7</v>
      </c>
      <c r="F180" s="4" t="s">
        <v>16</v>
      </c>
      <c r="G180" s="9">
        <v>15658.6</v>
      </c>
    </row>
    <row r="181" spans="4:7" hidden="1" x14ac:dyDescent="0.2">
      <c r="D181" s="5" t="s">
        <v>109</v>
      </c>
      <c r="E181" s="4" t="s">
        <v>7</v>
      </c>
      <c r="F181" s="4" t="s">
        <v>8</v>
      </c>
      <c r="G181" s="9">
        <v>50762.2</v>
      </c>
    </row>
    <row r="182" spans="4:7" x14ac:dyDescent="0.2">
      <c r="D182" s="5" t="s">
        <v>109</v>
      </c>
      <c r="E182" s="4" t="s">
        <v>7</v>
      </c>
      <c r="F182" s="4" t="s">
        <v>9</v>
      </c>
      <c r="G182" s="9">
        <v>31019.4</v>
      </c>
    </row>
    <row r="183" spans="4:7" hidden="1" x14ac:dyDescent="0.2">
      <c r="D183" s="5" t="s">
        <v>109</v>
      </c>
      <c r="E183" s="4" t="s">
        <v>7</v>
      </c>
      <c r="F183" s="4" t="s">
        <v>36</v>
      </c>
      <c r="G183" s="9">
        <v>167038.6</v>
      </c>
    </row>
    <row r="184" spans="4:7" hidden="1" x14ac:dyDescent="0.2">
      <c r="D184" s="5" t="s">
        <v>109</v>
      </c>
      <c r="E184" s="4" t="s">
        <v>7</v>
      </c>
      <c r="F184" s="4" t="s">
        <v>37</v>
      </c>
      <c r="G184" s="9">
        <v>5769.1</v>
      </c>
    </row>
    <row r="185" spans="4:7" hidden="1" x14ac:dyDescent="0.2">
      <c r="D185" s="5" t="s">
        <v>109</v>
      </c>
      <c r="E185" s="4" t="s">
        <v>7</v>
      </c>
      <c r="F185" s="4" t="s">
        <v>10</v>
      </c>
      <c r="G185" s="9">
        <v>156420.6</v>
      </c>
    </row>
    <row r="186" spans="4:7" hidden="1" x14ac:dyDescent="0.2">
      <c r="D186" s="5" t="s">
        <v>109</v>
      </c>
      <c r="E186" s="4" t="s">
        <v>7</v>
      </c>
      <c r="F186" s="4" t="s">
        <v>11</v>
      </c>
      <c r="G186" s="9">
        <v>496512.6</v>
      </c>
    </row>
    <row r="187" spans="4:7" hidden="1" x14ac:dyDescent="0.2">
      <c r="D187" s="5" t="s">
        <v>109</v>
      </c>
      <c r="E187" s="4" t="s">
        <v>7</v>
      </c>
      <c r="F187" s="4" t="s">
        <v>12</v>
      </c>
      <c r="G187" s="9">
        <v>76768.600000000006</v>
      </c>
    </row>
    <row r="188" spans="4:7" hidden="1" x14ac:dyDescent="0.2">
      <c r="D188" s="5" t="s">
        <v>109</v>
      </c>
      <c r="E188" s="4" t="s">
        <v>7</v>
      </c>
      <c r="F188" s="4" t="s">
        <v>38</v>
      </c>
      <c r="G188" s="9">
        <v>18502</v>
      </c>
    </row>
    <row r="189" spans="4:7" hidden="1" x14ac:dyDescent="0.2">
      <c r="D189" s="5" t="s">
        <v>109</v>
      </c>
      <c r="E189" s="4" t="s">
        <v>7</v>
      </c>
      <c r="F189" s="4" t="s">
        <v>13</v>
      </c>
      <c r="G189" s="9">
        <v>3725787.6</v>
      </c>
    </row>
    <row r="190" spans="4:7" hidden="1" x14ac:dyDescent="0.2">
      <c r="D190" s="5" t="s">
        <v>109</v>
      </c>
      <c r="E190" s="4" t="s">
        <v>7</v>
      </c>
      <c r="F190" s="4" t="s">
        <v>14</v>
      </c>
      <c r="G190" s="9">
        <v>88489.4</v>
      </c>
    </row>
    <row r="191" spans="4:7" hidden="1" x14ac:dyDescent="0.2">
      <c r="D191" s="5" t="s">
        <v>109</v>
      </c>
      <c r="E191" s="4" t="s">
        <v>7</v>
      </c>
      <c r="F191" s="4" t="s">
        <v>39</v>
      </c>
      <c r="G191" s="9">
        <v>12334.1</v>
      </c>
    </row>
    <row r="192" spans="4:7" hidden="1" x14ac:dyDescent="0.2">
      <c r="D192" s="5" t="s">
        <v>109</v>
      </c>
      <c r="E192" s="4" t="s">
        <v>7</v>
      </c>
      <c r="F192" s="4" t="s">
        <v>15</v>
      </c>
      <c r="G192" s="9">
        <v>50831.7</v>
      </c>
    </row>
    <row r="193" spans="4:7" hidden="1" x14ac:dyDescent="0.2">
      <c r="D193" s="5" t="s">
        <v>214</v>
      </c>
      <c r="E193" s="4" t="s">
        <v>7</v>
      </c>
      <c r="F193" s="4" t="s">
        <v>16</v>
      </c>
      <c r="G193" s="9">
        <v>14029.3</v>
      </c>
    </row>
    <row r="194" spans="4:7" hidden="1" x14ac:dyDescent="0.2">
      <c r="D194" s="5" t="s">
        <v>111</v>
      </c>
      <c r="E194" s="4" t="s">
        <v>7</v>
      </c>
      <c r="F194" s="4" t="s">
        <v>38</v>
      </c>
      <c r="G194" s="9">
        <v>87.3</v>
      </c>
    </row>
    <row r="195" spans="4:7" hidden="1" x14ac:dyDescent="0.2">
      <c r="D195" s="5" t="s">
        <v>111</v>
      </c>
      <c r="E195" s="4" t="s">
        <v>7</v>
      </c>
      <c r="F195" s="4" t="s">
        <v>15</v>
      </c>
      <c r="G195" s="9"/>
    </row>
    <row r="196" spans="4:7" hidden="1" x14ac:dyDescent="0.2">
      <c r="D196" s="5" t="s">
        <v>152</v>
      </c>
      <c r="E196" s="4" t="s">
        <v>7</v>
      </c>
      <c r="F196" s="4" t="s">
        <v>16</v>
      </c>
      <c r="G196" s="9">
        <v>12863.8</v>
      </c>
    </row>
    <row r="197" spans="4:7" hidden="1" x14ac:dyDescent="0.2">
      <c r="D197" s="5" t="s">
        <v>113</v>
      </c>
      <c r="E197" s="4" t="s">
        <v>7</v>
      </c>
      <c r="F197" s="4" t="s">
        <v>8</v>
      </c>
      <c r="G197" s="9">
        <v>1835.5</v>
      </c>
    </row>
    <row r="198" spans="4:7" x14ac:dyDescent="0.2">
      <c r="D198" s="5" t="s">
        <v>113</v>
      </c>
      <c r="E198" s="4" t="s">
        <v>7</v>
      </c>
      <c r="F198" s="4" t="s">
        <v>9</v>
      </c>
      <c r="G198" s="9">
        <v>38737.599999999999</v>
      </c>
    </row>
    <row r="199" spans="4:7" hidden="1" x14ac:dyDescent="0.2">
      <c r="D199" s="5" t="s">
        <v>113</v>
      </c>
      <c r="E199" s="4" t="s">
        <v>7</v>
      </c>
      <c r="F199" s="4" t="s">
        <v>36</v>
      </c>
      <c r="G199" s="9">
        <v>14.9</v>
      </c>
    </row>
    <row r="200" spans="4:7" hidden="1" x14ac:dyDescent="0.2">
      <c r="D200" s="5" t="s">
        <v>113</v>
      </c>
      <c r="E200" s="4" t="s">
        <v>7</v>
      </c>
      <c r="F200" s="4" t="s">
        <v>37</v>
      </c>
      <c r="G200" s="9">
        <v>104</v>
      </c>
    </row>
    <row r="201" spans="4:7" hidden="1" x14ac:dyDescent="0.2">
      <c r="D201" s="5" t="s">
        <v>113</v>
      </c>
      <c r="E201" s="4" t="s">
        <v>7</v>
      </c>
      <c r="F201" s="4" t="s">
        <v>10</v>
      </c>
      <c r="G201" s="9">
        <v>240.4</v>
      </c>
    </row>
    <row r="202" spans="4:7" hidden="1" x14ac:dyDescent="0.2">
      <c r="D202" s="5" t="s">
        <v>113</v>
      </c>
      <c r="E202" s="4" t="s">
        <v>7</v>
      </c>
      <c r="F202" s="4" t="s">
        <v>11</v>
      </c>
      <c r="G202" s="9">
        <v>7173.6</v>
      </c>
    </row>
    <row r="203" spans="4:7" hidden="1" x14ac:dyDescent="0.2">
      <c r="D203" s="5" t="s">
        <v>113</v>
      </c>
      <c r="E203" s="4" t="s">
        <v>7</v>
      </c>
      <c r="F203" s="4" t="s">
        <v>12</v>
      </c>
      <c r="G203" s="9">
        <v>3782.5</v>
      </c>
    </row>
    <row r="204" spans="4:7" hidden="1" x14ac:dyDescent="0.2">
      <c r="D204" s="5" t="s">
        <v>113</v>
      </c>
      <c r="E204" s="4" t="s">
        <v>7</v>
      </c>
      <c r="F204" s="4" t="s">
        <v>38</v>
      </c>
      <c r="G204" s="9">
        <v>0.1</v>
      </c>
    </row>
    <row r="205" spans="4:7" hidden="1" x14ac:dyDescent="0.2">
      <c r="D205" s="5" t="s">
        <v>113</v>
      </c>
      <c r="E205" s="4" t="s">
        <v>7</v>
      </c>
      <c r="F205" s="4" t="s">
        <v>13</v>
      </c>
      <c r="G205" s="9">
        <v>14326.8</v>
      </c>
    </row>
    <row r="206" spans="4:7" hidden="1" x14ac:dyDescent="0.2">
      <c r="D206" s="5" t="s">
        <v>113</v>
      </c>
      <c r="E206" s="4" t="s">
        <v>7</v>
      </c>
      <c r="F206" s="4" t="s">
        <v>14</v>
      </c>
      <c r="G206" s="9">
        <v>43.1</v>
      </c>
    </row>
    <row r="207" spans="4:7" hidden="1" x14ac:dyDescent="0.2">
      <c r="D207" s="5" t="s">
        <v>113</v>
      </c>
      <c r="E207" s="4" t="s">
        <v>7</v>
      </c>
      <c r="F207" s="4" t="s">
        <v>39</v>
      </c>
      <c r="G207" s="9">
        <v>829.1</v>
      </c>
    </row>
    <row r="208" spans="4:7" hidden="1" x14ac:dyDescent="0.2">
      <c r="D208" s="5" t="s">
        <v>113</v>
      </c>
      <c r="E208" s="4" t="s">
        <v>7</v>
      </c>
      <c r="F208" s="4" t="s">
        <v>15</v>
      </c>
      <c r="G208" s="9">
        <v>424</v>
      </c>
    </row>
    <row r="209" spans="4:7" hidden="1" x14ac:dyDescent="0.2">
      <c r="D209" s="5" t="s">
        <v>42</v>
      </c>
      <c r="E209" s="4" t="s">
        <v>7</v>
      </c>
      <c r="F209" s="4" t="s">
        <v>16</v>
      </c>
      <c r="G209" s="9">
        <v>12801</v>
      </c>
    </row>
    <row r="210" spans="4:7" hidden="1" x14ac:dyDescent="0.2">
      <c r="D210" s="5" t="s">
        <v>115</v>
      </c>
      <c r="E210" s="4" t="s">
        <v>7</v>
      </c>
      <c r="F210" s="4" t="s">
        <v>8</v>
      </c>
      <c r="G210" s="9">
        <v>37061.699999999997</v>
      </c>
    </row>
    <row r="211" spans="4:7" x14ac:dyDescent="0.2">
      <c r="D211" s="5" t="s">
        <v>115</v>
      </c>
      <c r="E211" s="4" t="s">
        <v>7</v>
      </c>
      <c r="F211" s="4" t="s">
        <v>9</v>
      </c>
      <c r="G211" s="9">
        <v>27029.5</v>
      </c>
    </row>
    <row r="212" spans="4:7" hidden="1" x14ac:dyDescent="0.2">
      <c r="D212" s="5" t="s">
        <v>115</v>
      </c>
      <c r="E212" s="4" t="s">
        <v>7</v>
      </c>
      <c r="F212" s="4" t="s">
        <v>36</v>
      </c>
      <c r="G212" s="9">
        <v>4720.8</v>
      </c>
    </row>
    <row r="213" spans="4:7" hidden="1" x14ac:dyDescent="0.2">
      <c r="D213" s="5" t="s">
        <v>115</v>
      </c>
      <c r="E213" s="4" t="s">
        <v>7</v>
      </c>
      <c r="F213" s="4" t="s">
        <v>37</v>
      </c>
      <c r="G213" s="9">
        <v>1813.7</v>
      </c>
    </row>
    <row r="214" spans="4:7" hidden="1" x14ac:dyDescent="0.2">
      <c r="D214" s="5" t="s">
        <v>115</v>
      </c>
      <c r="E214" s="4" t="s">
        <v>7</v>
      </c>
      <c r="F214" s="4" t="s">
        <v>10</v>
      </c>
      <c r="G214" s="9">
        <v>143.1</v>
      </c>
    </row>
    <row r="215" spans="4:7" hidden="1" x14ac:dyDescent="0.2">
      <c r="D215" s="5" t="s">
        <v>115</v>
      </c>
      <c r="E215" s="4" t="s">
        <v>7</v>
      </c>
      <c r="F215" s="4" t="s">
        <v>11</v>
      </c>
      <c r="G215" s="9">
        <v>33373.5</v>
      </c>
    </row>
    <row r="216" spans="4:7" hidden="1" x14ac:dyDescent="0.2">
      <c r="D216" s="5" t="s">
        <v>115</v>
      </c>
      <c r="E216" s="4" t="s">
        <v>7</v>
      </c>
      <c r="F216" s="4" t="s">
        <v>12</v>
      </c>
      <c r="G216" s="9">
        <v>884.6</v>
      </c>
    </row>
    <row r="217" spans="4:7" hidden="1" x14ac:dyDescent="0.2">
      <c r="D217" s="5" t="s">
        <v>115</v>
      </c>
      <c r="E217" s="4" t="s">
        <v>7</v>
      </c>
      <c r="F217" s="4" t="s">
        <v>38</v>
      </c>
      <c r="G217" s="9">
        <v>217.6</v>
      </c>
    </row>
    <row r="218" spans="4:7" hidden="1" x14ac:dyDescent="0.2">
      <c r="D218" s="5" t="s">
        <v>115</v>
      </c>
      <c r="E218" s="4" t="s">
        <v>7</v>
      </c>
      <c r="F218" s="4" t="s">
        <v>13</v>
      </c>
      <c r="G218" s="9">
        <v>562.29999999999995</v>
      </c>
    </row>
    <row r="219" spans="4:7" hidden="1" x14ac:dyDescent="0.2">
      <c r="D219" s="5" t="s">
        <v>115</v>
      </c>
      <c r="E219" s="4" t="s">
        <v>7</v>
      </c>
      <c r="F219" s="4" t="s">
        <v>14</v>
      </c>
      <c r="G219" s="9">
        <v>331.9</v>
      </c>
    </row>
    <row r="220" spans="4:7" hidden="1" x14ac:dyDescent="0.2">
      <c r="D220" s="5" t="s">
        <v>115</v>
      </c>
      <c r="E220" s="4" t="s">
        <v>7</v>
      </c>
      <c r="F220" s="4" t="s">
        <v>39</v>
      </c>
      <c r="G220" s="9">
        <v>0</v>
      </c>
    </row>
    <row r="221" spans="4:7" hidden="1" x14ac:dyDescent="0.2">
      <c r="D221" s="5" t="s">
        <v>115</v>
      </c>
      <c r="E221" s="4" t="s">
        <v>7</v>
      </c>
      <c r="F221" s="4" t="s">
        <v>15</v>
      </c>
      <c r="G221" s="9">
        <v>9344.7000000000007</v>
      </c>
    </row>
    <row r="222" spans="4:7" hidden="1" x14ac:dyDescent="0.2">
      <c r="D222" s="5" t="s">
        <v>128</v>
      </c>
      <c r="E222" s="4" t="s">
        <v>7</v>
      </c>
      <c r="F222" s="4" t="s">
        <v>16</v>
      </c>
      <c r="G222" s="9">
        <v>10394.200000000001</v>
      </c>
    </row>
    <row r="223" spans="4:7" x14ac:dyDescent="0.2">
      <c r="D223" s="5" t="s">
        <v>117</v>
      </c>
      <c r="E223" s="4" t="s">
        <v>7</v>
      </c>
      <c r="F223" s="4" t="s">
        <v>9</v>
      </c>
      <c r="G223" s="9"/>
    </row>
    <row r="224" spans="4:7" hidden="1" x14ac:dyDescent="0.2">
      <c r="D224" s="5" t="s">
        <v>117</v>
      </c>
      <c r="E224" s="4" t="s">
        <v>7</v>
      </c>
      <c r="F224" s="4" t="s">
        <v>11</v>
      </c>
      <c r="G224" s="9">
        <v>0</v>
      </c>
    </row>
    <row r="225" spans="4:7" hidden="1" x14ac:dyDescent="0.2">
      <c r="D225" s="5" t="s">
        <v>117</v>
      </c>
      <c r="E225" s="4" t="s">
        <v>7</v>
      </c>
      <c r="F225" s="4" t="s">
        <v>15</v>
      </c>
      <c r="G225" s="9">
        <v>0</v>
      </c>
    </row>
    <row r="226" spans="4:7" hidden="1" x14ac:dyDescent="0.2">
      <c r="D226" s="5" t="s">
        <v>278</v>
      </c>
      <c r="E226" s="4" t="s">
        <v>7</v>
      </c>
      <c r="F226" s="4" t="s">
        <v>16</v>
      </c>
      <c r="G226" s="9">
        <v>9691</v>
      </c>
    </row>
    <row r="227" spans="4:7" hidden="1" x14ac:dyDescent="0.2">
      <c r="D227" s="5" t="s">
        <v>119</v>
      </c>
      <c r="E227" s="4" t="s">
        <v>7</v>
      </c>
      <c r="F227" s="4" t="s">
        <v>8</v>
      </c>
      <c r="G227" s="9"/>
    </row>
    <row r="228" spans="4:7" hidden="1" x14ac:dyDescent="0.2">
      <c r="D228" s="5" t="s">
        <v>119</v>
      </c>
      <c r="E228" s="4" t="s">
        <v>7</v>
      </c>
      <c r="F228" s="4" t="s">
        <v>37</v>
      </c>
      <c r="G228" s="9">
        <v>0</v>
      </c>
    </row>
    <row r="229" spans="4:7" hidden="1" x14ac:dyDescent="0.2">
      <c r="D229" s="5" t="s">
        <v>119</v>
      </c>
      <c r="E229" s="4" t="s">
        <v>7</v>
      </c>
      <c r="F229" s="4" t="s">
        <v>11</v>
      </c>
      <c r="G229" s="9"/>
    </row>
    <row r="230" spans="4:7" hidden="1" x14ac:dyDescent="0.2">
      <c r="D230" s="5" t="s">
        <v>119</v>
      </c>
      <c r="E230" s="4" t="s">
        <v>7</v>
      </c>
      <c r="F230" s="4" t="s">
        <v>14</v>
      </c>
      <c r="G230" s="9"/>
    </row>
    <row r="231" spans="4:7" hidden="1" x14ac:dyDescent="0.2">
      <c r="D231" s="5" t="s">
        <v>119</v>
      </c>
      <c r="E231" s="4" t="s">
        <v>7</v>
      </c>
      <c r="F231" s="4" t="s">
        <v>15</v>
      </c>
      <c r="G231" s="9">
        <v>3.6</v>
      </c>
    </row>
    <row r="232" spans="4:7" hidden="1" x14ac:dyDescent="0.2">
      <c r="D232" s="5" t="s">
        <v>257</v>
      </c>
      <c r="E232" s="4" t="s">
        <v>7</v>
      </c>
      <c r="F232" s="4" t="s">
        <v>16</v>
      </c>
      <c r="G232" s="9">
        <v>8135.2</v>
      </c>
    </row>
    <row r="233" spans="4:7" hidden="1" x14ac:dyDescent="0.2">
      <c r="D233" s="5" t="s">
        <v>121</v>
      </c>
      <c r="E233" s="4" t="s">
        <v>7</v>
      </c>
      <c r="F233" s="4" t="s">
        <v>8</v>
      </c>
      <c r="G233" s="9">
        <v>0</v>
      </c>
    </row>
    <row r="234" spans="4:7" x14ac:dyDescent="0.2">
      <c r="D234" s="5" t="s">
        <v>121</v>
      </c>
      <c r="E234" s="4" t="s">
        <v>7</v>
      </c>
      <c r="F234" s="4" t="s">
        <v>9</v>
      </c>
      <c r="G234" s="9">
        <v>0</v>
      </c>
    </row>
    <row r="235" spans="4:7" hidden="1" x14ac:dyDescent="0.2">
      <c r="D235" s="5" t="s">
        <v>121</v>
      </c>
      <c r="E235" s="4" t="s">
        <v>7</v>
      </c>
      <c r="F235" s="4" t="s">
        <v>37</v>
      </c>
      <c r="G235" s="9">
        <v>0</v>
      </c>
    </row>
    <row r="236" spans="4:7" hidden="1" x14ac:dyDescent="0.2">
      <c r="D236" s="5" t="s">
        <v>121</v>
      </c>
      <c r="E236" s="4" t="s">
        <v>7</v>
      </c>
      <c r="F236" s="4" t="s">
        <v>10</v>
      </c>
      <c r="G236" s="9">
        <v>0</v>
      </c>
    </row>
    <row r="237" spans="4:7" hidden="1" x14ac:dyDescent="0.2">
      <c r="D237" s="5" t="s">
        <v>121</v>
      </c>
      <c r="E237" s="4" t="s">
        <v>7</v>
      </c>
      <c r="F237" s="4" t="s">
        <v>11</v>
      </c>
      <c r="G237" s="9">
        <v>1.2</v>
      </c>
    </row>
    <row r="238" spans="4:7" hidden="1" x14ac:dyDescent="0.2">
      <c r="D238" s="5" t="s">
        <v>121</v>
      </c>
      <c r="E238" s="4" t="s">
        <v>7</v>
      </c>
      <c r="F238" s="4" t="s">
        <v>13</v>
      </c>
      <c r="G238" s="9">
        <v>166.6</v>
      </c>
    </row>
    <row r="239" spans="4:7" hidden="1" x14ac:dyDescent="0.2">
      <c r="D239" s="5" t="s">
        <v>121</v>
      </c>
      <c r="E239" s="4" t="s">
        <v>7</v>
      </c>
      <c r="F239" s="4" t="s">
        <v>15</v>
      </c>
      <c r="G239" s="9">
        <v>5.9</v>
      </c>
    </row>
    <row r="240" spans="4:7" hidden="1" x14ac:dyDescent="0.2">
      <c r="D240" s="5" t="s">
        <v>51</v>
      </c>
      <c r="E240" s="4" t="s">
        <v>7</v>
      </c>
      <c r="F240" s="4" t="s">
        <v>16</v>
      </c>
      <c r="G240" s="9">
        <v>4483.5</v>
      </c>
    </row>
    <row r="241" spans="4:7" hidden="1" x14ac:dyDescent="0.2">
      <c r="D241" s="5" t="s">
        <v>123</v>
      </c>
      <c r="E241" s="4" t="s">
        <v>7</v>
      </c>
      <c r="F241" s="4" t="s">
        <v>39</v>
      </c>
      <c r="G241" s="9"/>
    </row>
    <row r="242" spans="4:7" hidden="1" x14ac:dyDescent="0.2">
      <c r="D242" s="5" t="s">
        <v>89</v>
      </c>
      <c r="E242" s="4" t="s">
        <v>7</v>
      </c>
      <c r="F242" s="4" t="s">
        <v>16</v>
      </c>
      <c r="G242" s="9">
        <v>4073.3</v>
      </c>
    </row>
    <row r="243" spans="4:7" hidden="1" x14ac:dyDescent="0.2">
      <c r="D243" s="5" t="s">
        <v>128</v>
      </c>
      <c r="E243" s="4" t="s">
        <v>7</v>
      </c>
      <c r="F243" s="4" t="s">
        <v>8</v>
      </c>
      <c r="G243" s="9">
        <v>880.5</v>
      </c>
    </row>
    <row r="244" spans="4:7" x14ac:dyDescent="0.2">
      <c r="D244" s="5" t="s">
        <v>128</v>
      </c>
      <c r="E244" s="4" t="s">
        <v>7</v>
      </c>
      <c r="F244" s="4" t="s">
        <v>9</v>
      </c>
      <c r="G244" s="9">
        <v>223.8</v>
      </c>
    </row>
    <row r="245" spans="4:7" hidden="1" x14ac:dyDescent="0.2">
      <c r="D245" s="5" t="s">
        <v>128</v>
      </c>
      <c r="E245" s="4" t="s">
        <v>7</v>
      </c>
      <c r="F245" s="4" t="s">
        <v>36</v>
      </c>
      <c r="G245" s="9">
        <v>198.8</v>
      </c>
    </row>
    <row r="246" spans="4:7" hidden="1" x14ac:dyDescent="0.2">
      <c r="D246" s="5" t="s">
        <v>128</v>
      </c>
      <c r="E246" s="4" t="s">
        <v>7</v>
      </c>
      <c r="F246" s="4" t="s">
        <v>37</v>
      </c>
      <c r="G246" s="9"/>
    </row>
    <row r="247" spans="4:7" hidden="1" x14ac:dyDescent="0.2">
      <c r="D247" s="5" t="s">
        <v>128</v>
      </c>
      <c r="E247" s="4" t="s">
        <v>7</v>
      </c>
      <c r="F247" s="4" t="s">
        <v>10</v>
      </c>
      <c r="G247" s="9">
        <v>0.3</v>
      </c>
    </row>
    <row r="248" spans="4:7" hidden="1" x14ac:dyDescent="0.2">
      <c r="D248" s="5" t="s">
        <v>128</v>
      </c>
      <c r="E248" s="4" t="s">
        <v>7</v>
      </c>
      <c r="F248" s="4" t="s">
        <v>11</v>
      </c>
      <c r="G248" s="9">
        <v>1822.6</v>
      </c>
    </row>
    <row r="249" spans="4:7" hidden="1" x14ac:dyDescent="0.2">
      <c r="D249" s="5" t="s">
        <v>128</v>
      </c>
      <c r="E249" s="4" t="s">
        <v>7</v>
      </c>
      <c r="F249" s="4" t="s">
        <v>12</v>
      </c>
      <c r="G249" s="9">
        <v>4680.8999999999996</v>
      </c>
    </row>
    <row r="250" spans="4:7" hidden="1" x14ac:dyDescent="0.2">
      <c r="D250" s="5" t="s">
        <v>128</v>
      </c>
      <c r="E250" s="4" t="s">
        <v>7</v>
      </c>
      <c r="F250" s="4" t="s">
        <v>38</v>
      </c>
      <c r="G250" s="9">
        <v>362.9</v>
      </c>
    </row>
    <row r="251" spans="4:7" hidden="1" x14ac:dyDescent="0.2">
      <c r="D251" s="5" t="s">
        <v>128</v>
      </c>
      <c r="E251" s="4" t="s">
        <v>7</v>
      </c>
      <c r="F251" s="4" t="s">
        <v>13</v>
      </c>
      <c r="G251" s="9">
        <v>266.8</v>
      </c>
    </row>
    <row r="252" spans="4:7" hidden="1" x14ac:dyDescent="0.2">
      <c r="D252" s="5" t="s">
        <v>128</v>
      </c>
      <c r="E252" s="4" t="s">
        <v>7</v>
      </c>
      <c r="F252" s="4" t="s">
        <v>14</v>
      </c>
      <c r="G252" s="9">
        <v>838.2</v>
      </c>
    </row>
    <row r="253" spans="4:7" hidden="1" x14ac:dyDescent="0.2">
      <c r="D253" s="5" t="s">
        <v>128</v>
      </c>
      <c r="E253" s="4" t="s">
        <v>7</v>
      </c>
      <c r="F253" s="4" t="s">
        <v>39</v>
      </c>
      <c r="G253" s="9">
        <v>23.7</v>
      </c>
    </row>
    <row r="254" spans="4:7" hidden="1" x14ac:dyDescent="0.2">
      <c r="D254" s="5" t="s">
        <v>128</v>
      </c>
      <c r="E254" s="4" t="s">
        <v>7</v>
      </c>
      <c r="F254" s="4" t="s">
        <v>15</v>
      </c>
      <c r="G254" s="9">
        <v>1095.7</v>
      </c>
    </row>
    <row r="255" spans="4:7" hidden="1" x14ac:dyDescent="0.2">
      <c r="D255" s="5" t="s">
        <v>302</v>
      </c>
      <c r="E255" s="4" t="s">
        <v>7</v>
      </c>
      <c r="F255" s="4" t="s">
        <v>16</v>
      </c>
      <c r="G255" s="9">
        <v>3366.7</v>
      </c>
    </row>
    <row r="256" spans="4:7" x14ac:dyDescent="0.2">
      <c r="D256" s="5" t="s">
        <v>130</v>
      </c>
      <c r="E256" s="4" t="s">
        <v>7</v>
      </c>
      <c r="F256" s="4" t="s">
        <v>9</v>
      </c>
      <c r="G256" s="9">
        <v>0</v>
      </c>
    </row>
    <row r="257" spans="4:7" hidden="1" x14ac:dyDescent="0.2">
      <c r="D257" s="5" t="s">
        <v>218</v>
      </c>
      <c r="E257" s="4" t="s">
        <v>7</v>
      </c>
      <c r="F257" s="4" t="s">
        <v>16</v>
      </c>
      <c r="G257" s="9">
        <v>2710.2</v>
      </c>
    </row>
    <row r="258" spans="4:7" hidden="1" x14ac:dyDescent="0.2">
      <c r="D258" s="5" t="s">
        <v>131</v>
      </c>
      <c r="E258" s="4" t="s">
        <v>7</v>
      </c>
      <c r="F258" s="4" t="s">
        <v>8</v>
      </c>
      <c r="G258" s="9">
        <v>119164.3</v>
      </c>
    </row>
    <row r="259" spans="4:7" x14ac:dyDescent="0.2">
      <c r="D259" s="5" t="s">
        <v>131</v>
      </c>
      <c r="E259" s="4" t="s">
        <v>7</v>
      </c>
      <c r="F259" s="4" t="s">
        <v>9</v>
      </c>
      <c r="G259" s="9">
        <v>59739.199999999997</v>
      </c>
    </row>
    <row r="260" spans="4:7" hidden="1" x14ac:dyDescent="0.2">
      <c r="D260" s="5" t="s">
        <v>131</v>
      </c>
      <c r="E260" s="4" t="s">
        <v>7</v>
      </c>
      <c r="F260" s="4" t="s">
        <v>36</v>
      </c>
      <c r="G260" s="9">
        <v>2509.4</v>
      </c>
    </row>
    <row r="261" spans="4:7" hidden="1" x14ac:dyDescent="0.2">
      <c r="D261" s="5" t="s">
        <v>131</v>
      </c>
      <c r="E261" s="4" t="s">
        <v>7</v>
      </c>
      <c r="F261" s="4" t="s">
        <v>37</v>
      </c>
      <c r="G261" s="9">
        <v>48384.6</v>
      </c>
    </row>
    <row r="262" spans="4:7" hidden="1" x14ac:dyDescent="0.2">
      <c r="D262" s="5" t="s">
        <v>131</v>
      </c>
      <c r="E262" s="4" t="s">
        <v>7</v>
      </c>
      <c r="F262" s="4" t="s">
        <v>10</v>
      </c>
      <c r="G262" s="9">
        <v>77098.2</v>
      </c>
    </row>
    <row r="263" spans="4:7" hidden="1" x14ac:dyDescent="0.2">
      <c r="D263" s="5" t="s">
        <v>131</v>
      </c>
      <c r="E263" s="4" t="s">
        <v>7</v>
      </c>
      <c r="F263" s="4" t="s">
        <v>11</v>
      </c>
      <c r="G263" s="9">
        <v>415140</v>
      </c>
    </row>
    <row r="264" spans="4:7" hidden="1" x14ac:dyDescent="0.2">
      <c r="D264" s="5" t="s">
        <v>131</v>
      </c>
      <c r="E264" s="4" t="s">
        <v>7</v>
      </c>
      <c r="F264" s="4" t="s">
        <v>12</v>
      </c>
      <c r="G264" s="9">
        <v>225238.7</v>
      </c>
    </row>
    <row r="265" spans="4:7" hidden="1" x14ac:dyDescent="0.2">
      <c r="D265" s="5" t="s">
        <v>131</v>
      </c>
      <c r="E265" s="4" t="s">
        <v>7</v>
      </c>
      <c r="F265" s="4" t="s">
        <v>38</v>
      </c>
      <c r="G265" s="9">
        <v>50815.3</v>
      </c>
    </row>
    <row r="266" spans="4:7" hidden="1" x14ac:dyDescent="0.2">
      <c r="D266" s="5" t="s">
        <v>131</v>
      </c>
      <c r="E266" s="4" t="s">
        <v>7</v>
      </c>
      <c r="F266" s="4" t="s">
        <v>13</v>
      </c>
      <c r="G266" s="9">
        <v>562513.69999999995</v>
      </c>
    </row>
    <row r="267" spans="4:7" hidden="1" x14ac:dyDescent="0.2">
      <c r="D267" s="5" t="s">
        <v>131</v>
      </c>
      <c r="E267" s="4" t="s">
        <v>7</v>
      </c>
      <c r="F267" s="4" t="s">
        <v>14</v>
      </c>
      <c r="G267" s="9">
        <v>248757.7</v>
      </c>
    </row>
    <row r="268" spans="4:7" hidden="1" x14ac:dyDescent="0.2">
      <c r="D268" s="5" t="s">
        <v>131</v>
      </c>
      <c r="E268" s="4" t="s">
        <v>7</v>
      </c>
      <c r="F268" s="4" t="s">
        <v>39</v>
      </c>
      <c r="G268" s="9">
        <v>1755332.2</v>
      </c>
    </row>
    <row r="269" spans="4:7" hidden="1" x14ac:dyDescent="0.2">
      <c r="D269" s="5" t="s">
        <v>131</v>
      </c>
      <c r="E269" s="4" t="s">
        <v>7</v>
      </c>
      <c r="F269" s="4" t="s">
        <v>15</v>
      </c>
      <c r="G269" s="9">
        <v>43446.5</v>
      </c>
    </row>
    <row r="270" spans="4:7" hidden="1" x14ac:dyDescent="0.2">
      <c r="D270" s="5" t="s">
        <v>307</v>
      </c>
      <c r="E270" s="4" t="s">
        <v>7</v>
      </c>
      <c r="F270" s="4" t="s">
        <v>16</v>
      </c>
      <c r="G270" s="9">
        <v>2581.4</v>
      </c>
    </row>
    <row r="271" spans="4:7" hidden="1" x14ac:dyDescent="0.2">
      <c r="D271" s="5" t="s">
        <v>133</v>
      </c>
      <c r="E271" s="4" t="s">
        <v>7</v>
      </c>
      <c r="F271" s="4" t="s">
        <v>8</v>
      </c>
      <c r="G271" s="9">
        <v>85.1</v>
      </c>
    </row>
    <row r="272" spans="4:7" x14ac:dyDescent="0.2">
      <c r="D272" s="5" t="s">
        <v>133</v>
      </c>
      <c r="E272" s="4" t="s">
        <v>7</v>
      </c>
      <c r="F272" s="4" t="s">
        <v>9</v>
      </c>
      <c r="G272" s="9">
        <v>162</v>
      </c>
    </row>
    <row r="273" spans="4:7" hidden="1" x14ac:dyDescent="0.2">
      <c r="D273" s="5" t="s">
        <v>133</v>
      </c>
      <c r="E273" s="4" t="s">
        <v>7</v>
      </c>
      <c r="F273" s="4" t="s">
        <v>36</v>
      </c>
      <c r="G273" s="9">
        <v>1088.8</v>
      </c>
    </row>
    <row r="274" spans="4:7" hidden="1" x14ac:dyDescent="0.2">
      <c r="D274" s="5" t="s">
        <v>133</v>
      </c>
      <c r="E274" s="4" t="s">
        <v>7</v>
      </c>
      <c r="F274" s="4" t="s">
        <v>37</v>
      </c>
      <c r="G274" s="9">
        <v>3.3</v>
      </c>
    </row>
    <row r="275" spans="4:7" hidden="1" x14ac:dyDescent="0.2">
      <c r="D275" s="5" t="s">
        <v>133</v>
      </c>
      <c r="E275" s="4" t="s">
        <v>7</v>
      </c>
      <c r="F275" s="4" t="s">
        <v>10</v>
      </c>
      <c r="G275" s="9">
        <v>784.8</v>
      </c>
    </row>
    <row r="276" spans="4:7" hidden="1" x14ac:dyDescent="0.2">
      <c r="D276" s="5" t="s">
        <v>133</v>
      </c>
      <c r="E276" s="4" t="s">
        <v>7</v>
      </c>
      <c r="F276" s="4" t="s">
        <v>11</v>
      </c>
      <c r="G276" s="9">
        <v>65020.2</v>
      </c>
    </row>
    <row r="277" spans="4:7" hidden="1" x14ac:dyDescent="0.2">
      <c r="D277" s="5" t="s">
        <v>133</v>
      </c>
      <c r="E277" s="4" t="s">
        <v>7</v>
      </c>
      <c r="F277" s="4" t="s">
        <v>12</v>
      </c>
      <c r="G277" s="9">
        <v>2261.8000000000002</v>
      </c>
    </row>
    <row r="278" spans="4:7" hidden="1" x14ac:dyDescent="0.2">
      <c r="D278" s="5" t="s">
        <v>133</v>
      </c>
      <c r="E278" s="4" t="s">
        <v>7</v>
      </c>
      <c r="F278" s="4" t="s">
        <v>38</v>
      </c>
      <c r="G278" s="9">
        <v>763.1</v>
      </c>
    </row>
    <row r="279" spans="4:7" hidden="1" x14ac:dyDescent="0.2">
      <c r="D279" s="5" t="s">
        <v>133</v>
      </c>
      <c r="E279" s="4" t="s">
        <v>7</v>
      </c>
      <c r="F279" s="4" t="s">
        <v>13</v>
      </c>
      <c r="G279" s="9">
        <v>1323.1</v>
      </c>
    </row>
    <row r="280" spans="4:7" hidden="1" x14ac:dyDescent="0.2">
      <c r="D280" s="5" t="s">
        <v>133</v>
      </c>
      <c r="E280" s="4" t="s">
        <v>7</v>
      </c>
      <c r="F280" s="4" t="s">
        <v>14</v>
      </c>
      <c r="G280" s="9">
        <v>12563.4</v>
      </c>
    </row>
    <row r="281" spans="4:7" hidden="1" x14ac:dyDescent="0.2">
      <c r="D281" s="5" t="s">
        <v>133</v>
      </c>
      <c r="E281" s="4" t="s">
        <v>7</v>
      </c>
      <c r="F281" s="4" t="s">
        <v>39</v>
      </c>
      <c r="G281" s="9">
        <v>5382</v>
      </c>
    </row>
    <row r="282" spans="4:7" hidden="1" x14ac:dyDescent="0.2">
      <c r="D282" s="5" t="s">
        <v>133</v>
      </c>
      <c r="E282" s="4" t="s">
        <v>7</v>
      </c>
      <c r="F282" s="4" t="s">
        <v>15</v>
      </c>
      <c r="G282" s="9">
        <v>2881.8</v>
      </c>
    </row>
    <row r="283" spans="4:7" hidden="1" x14ac:dyDescent="0.2">
      <c r="D283" s="5" t="s">
        <v>173</v>
      </c>
      <c r="E283" s="4" t="s">
        <v>7</v>
      </c>
      <c r="F283" s="4" t="s">
        <v>16</v>
      </c>
      <c r="G283" s="9">
        <v>1711.4</v>
      </c>
    </row>
    <row r="284" spans="4:7" hidden="1" x14ac:dyDescent="0.2">
      <c r="D284" s="5" t="s">
        <v>140</v>
      </c>
      <c r="E284" s="4" t="s">
        <v>7</v>
      </c>
      <c r="F284" s="4" t="s">
        <v>8</v>
      </c>
      <c r="G284" s="9">
        <v>229.4</v>
      </c>
    </row>
    <row r="285" spans="4:7" x14ac:dyDescent="0.2">
      <c r="D285" s="5" t="s">
        <v>140</v>
      </c>
      <c r="E285" s="4" t="s">
        <v>7</v>
      </c>
      <c r="F285" s="4" t="s">
        <v>9</v>
      </c>
      <c r="G285" s="9"/>
    </row>
    <row r="286" spans="4:7" hidden="1" x14ac:dyDescent="0.2">
      <c r="D286" s="5" t="s">
        <v>140</v>
      </c>
      <c r="E286" s="4" t="s">
        <v>7</v>
      </c>
      <c r="F286" s="4" t="s">
        <v>37</v>
      </c>
      <c r="G286" s="9">
        <v>476</v>
      </c>
    </row>
    <row r="287" spans="4:7" hidden="1" x14ac:dyDescent="0.2">
      <c r="D287" s="5" t="s">
        <v>140</v>
      </c>
      <c r="E287" s="4" t="s">
        <v>7</v>
      </c>
      <c r="F287" s="4" t="s">
        <v>10</v>
      </c>
      <c r="G287" s="9">
        <v>272.60000000000002</v>
      </c>
    </row>
    <row r="288" spans="4:7" hidden="1" x14ac:dyDescent="0.2">
      <c r="D288" s="5" t="s">
        <v>140</v>
      </c>
      <c r="E288" s="4" t="s">
        <v>7</v>
      </c>
      <c r="F288" s="4" t="s">
        <v>11</v>
      </c>
      <c r="G288" s="9">
        <v>1251.5999999999999</v>
      </c>
    </row>
    <row r="289" spans="4:7" hidden="1" x14ac:dyDescent="0.2">
      <c r="D289" s="5" t="s">
        <v>140</v>
      </c>
      <c r="E289" s="4" t="s">
        <v>7</v>
      </c>
      <c r="F289" s="4" t="s">
        <v>12</v>
      </c>
      <c r="G289" s="9"/>
    </row>
    <row r="290" spans="4:7" hidden="1" x14ac:dyDescent="0.2">
      <c r="D290" s="5" t="s">
        <v>140</v>
      </c>
      <c r="E290" s="4" t="s">
        <v>7</v>
      </c>
      <c r="F290" s="4" t="s">
        <v>38</v>
      </c>
      <c r="G290" s="9"/>
    </row>
    <row r="291" spans="4:7" hidden="1" x14ac:dyDescent="0.2">
      <c r="D291" s="5" t="s">
        <v>140</v>
      </c>
      <c r="E291" s="4" t="s">
        <v>7</v>
      </c>
      <c r="F291" s="4" t="s">
        <v>13</v>
      </c>
      <c r="G291" s="9">
        <v>54431.5</v>
      </c>
    </row>
    <row r="292" spans="4:7" hidden="1" x14ac:dyDescent="0.2">
      <c r="D292" s="5" t="s">
        <v>140</v>
      </c>
      <c r="E292" s="4" t="s">
        <v>7</v>
      </c>
      <c r="F292" s="4" t="s">
        <v>14</v>
      </c>
      <c r="G292" s="9">
        <v>155.30000000000001</v>
      </c>
    </row>
    <row r="293" spans="4:7" hidden="1" x14ac:dyDescent="0.2">
      <c r="D293" s="5" t="s">
        <v>140</v>
      </c>
      <c r="E293" s="4" t="s">
        <v>7</v>
      </c>
      <c r="F293" s="4" t="s">
        <v>39</v>
      </c>
      <c r="G293" s="9"/>
    </row>
    <row r="294" spans="4:7" hidden="1" x14ac:dyDescent="0.2">
      <c r="D294" s="5" t="s">
        <v>140</v>
      </c>
      <c r="E294" s="4" t="s">
        <v>7</v>
      </c>
      <c r="F294" s="4" t="s">
        <v>15</v>
      </c>
      <c r="G294" s="9">
        <v>6</v>
      </c>
    </row>
    <row r="295" spans="4:7" hidden="1" x14ac:dyDescent="0.2">
      <c r="D295" s="5" t="s">
        <v>282</v>
      </c>
      <c r="E295" s="4" t="s">
        <v>7</v>
      </c>
      <c r="F295" s="4" t="s">
        <v>16</v>
      </c>
      <c r="G295" s="9">
        <v>1475.6</v>
      </c>
    </row>
    <row r="296" spans="4:7" hidden="1" x14ac:dyDescent="0.2">
      <c r="D296" s="5" t="s">
        <v>142</v>
      </c>
      <c r="E296" s="4" t="s">
        <v>7</v>
      </c>
      <c r="F296" s="4" t="s">
        <v>38</v>
      </c>
      <c r="G296" s="9"/>
    </row>
    <row r="297" spans="4:7" hidden="1" x14ac:dyDescent="0.2">
      <c r="D297" s="5" t="s">
        <v>316</v>
      </c>
      <c r="E297" s="4" t="s">
        <v>7</v>
      </c>
      <c r="F297" s="4" t="s">
        <v>16</v>
      </c>
      <c r="G297" s="9">
        <v>1236.4000000000001</v>
      </c>
    </row>
    <row r="298" spans="4:7" hidden="1" x14ac:dyDescent="0.2">
      <c r="D298" s="5" t="s">
        <v>146</v>
      </c>
      <c r="E298" s="4" t="s">
        <v>7</v>
      </c>
      <c r="F298" s="4" t="s">
        <v>8</v>
      </c>
      <c r="G298" s="9">
        <v>9849.2999999999993</v>
      </c>
    </row>
    <row r="299" spans="4:7" x14ac:dyDescent="0.2">
      <c r="D299" s="5" t="s">
        <v>146</v>
      </c>
      <c r="E299" s="4" t="s">
        <v>7</v>
      </c>
      <c r="F299" s="4" t="s">
        <v>9</v>
      </c>
      <c r="G299" s="9">
        <v>0</v>
      </c>
    </row>
    <row r="300" spans="4:7" hidden="1" x14ac:dyDescent="0.2">
      <c r="D300" s="5" t="s">
        <v>146</v>
      </c>
      <c r="E300" s="4" t="s">
        <v>7</v>
      </c>
      <c r="F300" s="4" t="s">
        <v>36</v>
      </c>
      <c r="G300" s="9">
        <v>4177.3</v>
      </c>
    </row>
    <row r="301" spans="4:7" hidden="1" x14ac:dyDescent="0.2">
      <c r="D301" s="5" t="s">
        <v>146</v>
      </c>
      <c r="E301" s="4" t="s">
        <v>7</v>
      </c>
      <c r="F301" s="4" t="s">
        <v>10</v>
      </c>
      <c r="G301" s="9">
        <v>166.4</v>
      </c>
    </row>
    <row r="302" spans="4:7" hidden="1" x14ac:dyDescent="0.2">
      <c r="D302" s="5" t="s">
        <v>146</v>
      </c>
      <c r="E302" s="4" t="s">
        <v>7</v>
      </c>
      <c r="F302" s="4" t="s">
        <v>11</v>
      </c>
      <c r="G302" s="9">
        <v>5646.8</v>
      </c>
    </row>
    <row r="303" spans="4:7" hidden="1" x14ac:dyDescent="0.2">
      <c r="D303" s="5" t="s">
        <v>146</v>
      </c>
      <c r="E303" s="4" t="s">
        <v>7</v>
      </c>
      <c r="F303" s="4" t="s">
        <v>12</v>
      </c>
      <c r="G303" s="9">
        <v>5331.3</v>
      </c>
    </row>
    <row r="304" spans="4:7" hidden="1" x14ac:dyDescent="0.2">
      <c r="D304" s="5" t="s">
        <v>146</v>
      </c>
      <c r="E304" s="4" t="s">
        <v>7</v>
      </c>
      <c r="F304" s="4" t="s">
        <v>38</v>
      </c>
      <c r="G304" s="9">
        <v>1223.2</v>
      </c>
    </row>
    <row r="305" spans="4:7" hidden="1" x14ac:dyDescent="0.2">
      <c r="D305" s="5" t="s">
        <v>146</v>
      </c>
      <c r="E305" s="4" t="s">
        <v>7</v>
      </c>
      <c r="F305" s="4" t="s">
        <v>13</v>
      </c>
      <c r="G305" s="9">
        <v>2033.6</v>
      </c>
    </row>
    <row r="306" spans="4:7" hidden="1" x14ac:dyDescent="0.2">
      <c r="D306" s="5" t="s">
        <v>146</v>
      </c>
      <c r="E306" s="4" t="s">
        <v>7</v>
      </c>
      <c r="F306" s="4" t="s">
        <v>14</v>
      </c>
      <c r="G306" s="9">
        <v>2</v>
      </c>
    </row>
    <row r="307" spans="4:7" hidden="1" x14ac:dyDescent="0.2">
      <c r="D307" s="5" t="s">
        <v>146</v>
      </c>
      <c r="E307" s="4" t="s">
        <v>7</v>
      </c>
      <c r="F307" s="4" t="s">
        <v>39</v>
      </c>
      <c r="G307" s="9"/>
    </row>
    <row r="308" spans="4:7" hidden="1" x14ac:dyDescent="0.2">
      <c r="D308" s="5" t="s">
        <v>146</v>
      </c>
      <c r="E308" s="4" t="s">
        <v>7</v>
      </c>
      <c r="F308" s="4" t="s">
        <v>15</v>
      </c>
      <c r="G308" s="9">
        <v>788.2</v>
      </c>
    </row>
    <row r="309" spans="4:7" hidden="1" x14ac:dyDescent="0.2">
      <c r="D309" s="5" t="s">
        <v>276</v>
      </c>
      <c r="E309" s="4" t="s">
        <v>7</v>
      </c>
      <c r="F309" s="4" t="s">
        <v>16</v>
      </c>
      <c r="G309" s="9">
        <v>1189.5</v>
      </c>
    </row>
    <row r="310" spans="4:7" hidden="1" x14ac:dyDescent="0.2">
      <c r="D310" s="5" t="s">
        <v>148</v>
      </c>
      <c r="E310" s="4" t="s">
        <v>7</v>
      </c>
      <c r="F310" s="4" t="s">
        <v>10</v>
      </c>
      <c r="G310" s="9"/>
    </row>
    <row r="311" spans="4:7" hidden="1" x14ac:dyDescent="0.2">
      <c r="D311" s="5" t="s">
        <v>148</v>
      </c>
      <c r="E311" s="4" t="s">
        <v>7</v>
      </c>
      <c r="F311" s="4" t="s">
        <v>11</v>
      </c>
      <c r="G311" s="9"/>
    </row>
    <row r="312" spans="4:7" hidden="1" x14ac:dyDescent="0.2">
      <c r="D312" s="5" t="s">
        <v>148</v>
      </c>
      <c r="E312" s="4" t="s">
        <v>7</v>
      </c>
      <c r="F312" s="4" t="s">
        <v>13</v>
      </c>
      <c r="G312" s="9"/>
    </row>
    <row r="313" spans="4:7" hidden="1" x14ac:dyDescent="0.2">
      <c r="D313" s="5" t="s">
        <v>148</v>
      </c>
      <c r="E313" s="4" t="s">
        <v>7</v>
      </c>
      <c r="F313" s="4" t="s">
        <v>39</v>
      </c>
      <c r="G313" s="9"/>
    </row>
    <row r="314" spans="4:7" hidden="1" x14ac:dyDescent="0.2">
      <c r="D314" s="5" t="s">
        <v>305</v>
      </c>
      <c r="E314" s="4" t="s">
        <v>7</v>
      </c>
      <c r="F314" s="4" t="s">
        <v>16</v>
      </c>
      <c r="G314" s="9">
        <v>1179.3</v>
      </c>
    </row>
    <row r="315" spans="4:7" hidden="1" x14ac:dyDescent="0.2">
      <c r="D315" s="5" t="s">
        <v>152</v>
      </c>
      <c r="E315" s="4" t="s">
        <v>7</v>
      </c>
      <c r="F315" s="4" t="s">
        <v>8</v>
      </c>
      <c r="G315" s="9"/>
    </row>
    <row r="316" spans="4:7" x14ac:dyDescent="0.2">
      <c r="D316" s="5" t="s">
        <v>152</v>
      </c>
      <c r="E316" s="4" t="s">
        <v>7</v>
      </c>
      <c r="F316" s="4" t="s">
        <v>9</v>
      </c>
      <c r="G316" s="9"/>
    </row>
    <row r="317" spans="4:7" hidden="1" x14ac:dyDescent="0.2">
      <c r="D317" s="5" t="s">
        <v>152</v>
      </c>
      <c r="E317" s="4" t="s">
        <v>7</v>
      </c>
      <c r="F317" s="4" t="s">
        <v>36</v>
      </c>
      <c r="G317" s="9">
        <v>1932.1</v>
      </c>
    </row>
    <row r="318" spans="4:7" hidden="1" x14ac:dyDescent="0.2">
      <c r="D318" s="5" t="s">
        <v>152</v>
      </c>
      <c r="E318" s="4" t="s">
        <v>7</v>
      </c>
      <c r="F318" s="4" t="s">
        <v>37</v>
      </c>
      <c r="G318" s="9">
        <v>2378.6</v>
      </c>
    </row>
    <row r="319" spans="4:7" hidden="1" x14ac:dyDescent="0.2">
      <c r="D319" s="5" t="s">
        <v>152</v>
      </c>
      <c r="E319" s="4" t="s">
        <v>7</v>
      </c>
      <c r="F319" s="4" t="s">
        <v>10</v>
      </c>
      <c r="G319" s="9">
        <v>256.2</v>
      </c>
    </row>
    <row r="320" spans="4:7" hidden="1" x14ac:dyDescent="0.2">
      <c r="D320" s="5" t="s">
        <v>152</v>
      </c>
      <c r="E320" s="4" t="s">
        <v>7</v>
      </c>
      <c r="F320" s="4" t="s">
        <v>11</v>
      </c>
      <c r="G320" s="9">
        <v>1855.8</v>
      </c>
    </row>
    <row r="321" spans="4:7" hidden="1" x14ac:dyDescent="0.2">
      <c r="D321" s="5" t="s">
        <v>152</v>
      </c>
      <c r="E321" s="4" t="s">
        <v>7</v>
      </c>
      <c r="F321" s="4" t="s">
        <v>12</v>
      </c>
      <c r="G321" s="9">
        <v>6234.9</v>
      </c>
    </row>
    <row r="322" spans="4:7" hidden="1" x14ac:dyDescent="0.2">
      <c r="D322" s="5" t="s">
        <v>152</v>
      </c>
      <c r="E322" s="4" t="s">
        <v>7</v>
      </c>
      <c r="F322" s="4" t="s">
        <v>38</v>
      </c>
      <c r="G322" s="9">
        <v>0</v>
      </c>
    </row>
    <row r="323" spans="4:7" hidden="1" x14ac:dyDescent="0.2">
      <c r="D323" s="5" t="s">
        <v>152</v>
      </c>
      <c r="E323" s="4" t="s">
        <v>7</v>
      </c>
      <c r="F323" s="4" t="s">
        <v>39</v>
      </c>
      <c r="G323" s="9">
        <v>51.7</v>
      </c>
    </row>
    <row r="324" spans="4:7" hidden="1" x14ac:dyDescent="0.2">
      <c r="D324" s="5" t="s">
        <v>152</v>
      </c>
      <c r="E324" s="4" t="s">
        <v>7</v>
      </c>
      <c r="F324" s="4" t="s">
        <v>15</v>
      </c>
      <c r="G324" s="9">
        <v>154.5</v>
      </c>
    </row>
    <row r="325" spans="4:7" hidden="1" x14ac:dyDescent="0.2">
      <c r="D325" s="5" t="s">
        <v>245</v>
      </c>
      <c r="E325" s="4" t="s">
        <v>7</v>
      </c>
      <c r="F325" s="4" t="s">
        <v>16</v>
      </c>
      <c r="G325" s="9">
        <v>1151.2</v>
      </c>
    </row>
    <row r="326" spans="4:7" hidden="1" x14ac:dyDescent="0.2">
      <c r="D326" s="5" t="s">
        <v>154</v>
      </c>
      <c r="E326" s="4" t="s">
        <v>7</v>
      </c>
      <c r="F326" s="4" t="s">
        <v>13</v>
      </c>
      <c r="G326" s="9">
        <v>97.1</v>
      </c>
    </row>
    <row r="327" spans="4:7" hidden="1" x14ac:dyDescent="0.2">
      <c r="D327" s="5" t="s">
        <v>1</v>
      </c>
      <c r="E327" s="4" t="s">
        <v>7</v>
      </c>
      <c r="F327" s="4" t="s">
        <v>16</v>
      </c>
      <c r="G327" s="9">
        <v>843.4</v>
      </c>
    </row>
    <row r="328" spans="4:7" hidden="1" x14ac:dyDescent="0.2">
      <c r="D328" s="5" t="s">
        <v>156</v>
      </c>
      <c r="E328" s="4" t="s">
        <v>7</v>
      </c>
      <c r="F328" s="4" t="s">
        <v>8</v>
      </c>
      <c r="G328" s="9">
        <v>63211.5</v>
      </c>
    </row>
    <row r="329" spans="4:7" x14ac:dyDescent="0.2">
      <c r="D329" s="5" t="s">
        <v>156</v>
      </c>
      <c r="E329" s="4" t="s">
        <v>7</v>
      </c>
      <c r="F329" s="4" t="s">
        <v>9</v>
      </c>
      <c r="G329" s="9">
        <v>10604.4</v>
      </c>
    </row>
    <row r="330" spans="4:7" hidden="1" x14ac:dyDescent="0.2">
      <c r="D330" s="5" t="s">
        <v>156</v>
      </c>
      <c r="E330" s="4" t="s">
        <v>7</v>
      </c>
      <c r="F330" s="4" t="s">
        <v>36</v>
      </c>
      <c r="G330" s="9">
        <v>242769</v>
      </c>
    </row>
    <row r="331" spans="4:7" hidden="1" x14ac:dyDescent="0.2">
      <c r="D331" s="5" t="s">
        <v>156</v>
      </c>
      <c r="E331" s="4" t="s">
        <v>7</v>
      </c>
      <c r="F331" s="4" t="s">
        <v>37</v>
      </c>
      <c r="G331" s="9">
        <v>1412.3</v>
      </c>
    </row>
    <row r="332" spans="4:7" hidden="1" x14ac:dyDescent="0.2">
      <c r="D332" s="5" t="s">
        <v>156</v>
      </c>
      <c r="E332" s="4" t="s">
        <v>7</v>
      </c>
      <c r="F332" s="4" t="s">
        <v>10</v>
      </c>
      <c r="G332" s="9">
        <v>720.4</v>
      </c>
    </row>
    <row r="333" spans="4:7" hidden="1" x14ac:dyDescent="0.2">
      <c r="D333" s="5" t="s">
        <v>156</v>
      </c>
      <c r="E333" s="4" t="s">
        <v>7</v>
      </c>
      <c r="F333" s="4" t="s">
        <v>11</v>
      </c>
      <c r="G333" s="9">
        <v>11862.2</v>
      </c>
    </row>
    <row r="334" spans="4:7" hidden="1" x14ac:dyDescent="0.2">
      <c r="D334" s="5" t="s">
        <v>156</v>
      </c>
      <c r="E334" s="4" t="s">
        <v>7</v>
      </c>
      <c r="F334" s="4" t="s">
        <v>12</v>
      </c>
      <c r="G334" s="9">
        <v>3606.9</v>
      </c>
    </row>
    <row r="335" spans="4:7" hidden="1" x14ac:dyDescent="0.2">
      <c r="D335" s="5" t="s">
        <v>156</v>
      </c>
      <c r="E335" s="4" t="s">
        <v>7</v>
      </c>
      <c r="F335" s="4" t="s">
        <v>38</v>
      </c>
      <c r="G335" s="9">
        <v>41519.599999999999</v>
      </c>
    </row>
    <row r="336" spans="4:7" hidden="1" x14ac:dyDescent="0.2">
      <c r="D336" s="5" t="s">
        <v>156</v>
      </c>
      <c r="E336" s="4" t="s">
        <v>7</v>
      </c>
      <c r="F336" s="4" t="s">
        <v>13</v>
      </c>
      <c r="G336" s="9">
        <v>3138</v>
      </c>
    </row>
    <row r="337" spans="4:7" hidden="1" x14ac:dyDescent="0.2">
      <c r="D337" s="5" t="s">
        <v>156</v>
      </c>
      <c r="E337" s="4" t="s">
        <v>7</v>
      </c>
      <c r="F337" s="4" t="s">
        <v>14</v>
      </c>
      <c r="G337" s="9">
        <v>1742.7</v>
      </c>
    </row>
    <row r="338" spans="4:7" hidden="1" x14ac:dyDescent="0.2">
      <c r="D338" s="5" t="s">
        <v>156</v>
      </c>
      <c r="E338" s="4" t="s">
        <v>7</v>
      </c>
      <c r="F338" s="4" t="s">
        <v>39</v>
      </c>
      <c r="G338" s="9">
        <v>1266.9000000000001</v>
      </c>
    </row>
    <row r="339" spans="4:7" hidden="1" x14ac:dyDescent="0.2">
      <c r="D339" s="5" t="s">
        <v>156</v>
      </c>
      <c r="E339" s="4" t="s">
        <v>7</v>
      </c>
      <c r="F339" s="4" t="s">
        <v>15</v>
      </c>
      <c r="G339" s="9">
        <v>1020.8</v>
      </c>
    </row>
    <row r="340" spans="4:7" hidden="1" x14ac:dyDescent="0.2">
      <c r="D340" s="5" t="s">
        <v>68</v>
      </c>
      <c r="E340" s="4" t="s">
        <v>7</v>
      </c>
      <c r="F340" s="4" t="s">
        <v>16</v>
      </c>
      <c r="G340" s="9">
        <v>803.3</v>
      </c>
    </row>
    <row r="341" spans="4:7" x14ac:dyDescent="0.2">
      <c r="D341" s="5" t="s">
        <v>159</v>
      </c>
      <c r="E341" s="4" t="s">
        <v>7</v>
      </c>
      <c r="F341" s="4" t="s">
        <v>9</v>
      </c>
      <c r="G341" s="9"/>
    </row>
    <row r="342" spans="4:7" hidden="1" x14ac:dyDescent="0.2">
      <c r="D342" s="5" t="s">
        <v>159</v>
      </c>
      <c r="E342" s="4" t="s">
        <v>7</v>
      </c>
      <c r="F342" s="4" t="s">
        <v>10</v>
      </c>
      <c r="G342" s="9"/>
    </row>
    <row r="343" spans="4:7" hidden="1" x14ac:dyDescent="0.2">
      <c r="D343" s="5" t="s">
        <v>255</v>
      </c>
      <c r="E343" s="4" t="s">
        <v>7</v>
      </c>
      <c r="F343" s="4" t="s">
        <v>16</v>
      </c>
      <c r="G343" s="9">
        <v>760.1</v>
      </c>
    </row>
    <row r="344" spans="4:7" hidden="1" x14ac:dyDescent="0.2">
      <c r="D344" s="5" t="s">
        <v>162</v>
      </c>
      <c r="E344" s="4" t="s">
        <v>7</v>
      </c>
      <c r="F344" s="4" t="s">
        <v>8</v>
      </c>
      <c r="G344" s="9">
        <v>38145</v>
      </c>
    </row>
    <row r="345" spans="4:7" x14ac:dyDescent="0.2">
      <c r="D345" s="5" t="s">
        <v>162</v>
      </c>
      <c r="E345" s="4" t="s">
        <v>7</v>
      </c>
      <c r="F345" s="4" t="s">
        <v>9</v>
      </c>
      <c r="G345" s="9">
        <v>155664</v>
      </c>
    </row>
    <row r="346" spans="4:7" hidden="1" x14ac:dyDescent="0.2">
      <c r="D346" s="5" t="s">
        <v>162</v>
      </c>
      <c r="E346" s="4" t="s">
        <v>7</v>
      </c>
      <c r="F346" s="4" t="s">
        <v>36</v>
      </c>
      <c r="G346" s="9">
        <v>169163.1</v>
      </c>
    </row>
    <row r="347" spans="4:7" hidden="1" x14ac:dyDescent="0.2">
      <c r="D347" s="5" t="s">
        <v>162</v>
      </c>
      <c r="E347" s="4" t="s">
        <v>7</v>
      </c>
      <c r="F347" s="4" t="s">
        <v>37</v>
      </c>
      <c r="G347" s="9">
        <v>9452.9</v>
      </c>
    </row>
    <row r="348" spans="4:7" hidden="1" x14ac:dyDescent="0.2">
      <c r="D348" s="5" t="s">
        <v>162</v>
      </c>
      <c r="E348" s="4" t="s">
        <v>7</v>
      </c>
      <c r="F348" s="4" t="s">
        <v>10</v>
      </c>
      <c r="G348" s="9">
        <v>7543.5</v>
      </c>
    </row>
    <row r="349" spans="4:7" hidden="1" x14ac:dyDescent="0.2">
      <c r="D349" s="5" t="s">
        <v>162</v>
      </c>
      <c r="E349" s="4" t="s">
        <v>7</v>
      </c>
      <c r="F349" s="4" t="s">
        <v>11</v>
      </c>
      <c r="G349" s="9">
        <v>155033.9</v>
      </c>
    </row>
    <row r="350" spans="4:7" hidden="1" x14ac:dyDescent="0.2">
      <c r="D350" s="5" t="s">
        <v>162</v>
      </c>
      <c r="E350" s="4" t="s">
        <v>7</v>
      </c>
      <c r="F350" s="4" t="s">
        <v>12</v>
      </c>
      <c r="G350" s="9">
        <v>42272</v>
      </c>
    </row>
    <row r="351" spans="4:7" hidden="1" x14ac:dyDescent="0.2">
      <c r="D351" s="5" t="s">
        <v>162</v>
      </c>
      <c r="E351" s="4" t="s">
        <v>7</v>
      </c>
      <c r="F351" s="4" t="s">
        <v>38</v>
      </c>
      <c r="G351" s="9">
        <v>115640.7</v>
      </c>
    </row>
    <row r="352" spans="4:7" hidden="1" x14ac:dyDescent="0.2">
      <c r="D352" s="5" t="s">
        <v>162</v>
      </c>
      <c r="E352" s="4" t="s">
        <v>7</v>
      </c>
      <c r="F352" s="4" t="s">
        <v>13</v>
      </c>
      <c r="G352" s="9">
        <v>76962.7</v>
      </c>
    </row>
    <row r="353" spans="4:7" hidden="1" x14ac:dyDescent="0.2">
      <c r="D353" s="5" t="s">
        <v>162</v>
      </c>
      <c r="E353" s="4" t="s">
        <v>7</v>
      </c>
      <c r="F353" s="4" t="s">
        <v>14</v>
      </c>
      <c r="G353" s="9">
        <v>609784.69999999995</v>
      </c>
    </row>
    <row r="354" spans="4:7" hidden="1" x14ac:dyDescent="0.2">
      <c r="D354" s="5" t="s">
        <v>162</v>
      </c>
      <c r="E354" s="4" t="s">
        <v>7</v>
      </c>
      <c r="F354" s="4" t="s">
        <v>39</v>
      </c>
      <c r="G354" s="9">
        <v>99003.1</v>
      </c>
    </row>
    <row r="355" spans="4:7" hidden="1" x14ac:dyDescent="0.2">
      <c r="D355" s="5" t="s">
        <v>162</v>
      </c>
      <c r="E355" s="4" t="s">
        <v>7</v>
      </c>
      <c r="F355" s="4" t="s">
        <v>15</v>
      </c>
      <c r="G355" s="9">
        <v>100826.5</v>
      </c>
    </row>
    <row r="356" spans="4:7" hidden="1" x14ac:dyDescent="0.2">
      <c r="D356" s="5" t="s">
        <v>318</v>
      </c>
      <c r="E356" s="4" t="s">
        <v>7</v>
      </c>
      <c r="F356" s="4" t="s">
        <v>16</v>
      </c>
      <c r="G356" s="9">
        <v>666.3</v>
      </c>
    </row>
    <row r="357" spans="4:7" hidden="1" x14ac:dyDescent="0.2">
      <c r="D357" s="5" t="s">
        <v>164</v>
      </c>
      <c r="E357" s="4" t="s">
        <v>7</v>
      </c>
      <c r="F357" s="4" t="s">
        <v>8</v>
      </c>
      <c r="G357" s="9"/>
    </row>
    <row r="358" spans="4:7" x14ac:dyDescent="0.2">
      <c r="D358" s="5" t="s">
        <v>164</v>
      </c>
      <c r="E358" s="4" t="s">
        <v>7</v>
      </c>
      <c r="F358" s="4" t="s">
        <v>9</v>
      </c>
      <c r="G358" s="9"/>
    </row>
    <row r="359" spans="4:7" hidden="1" x14ac:dyDescent="0.2">
      <c r="D359" s="5" t="s">
        <v>164</v>
      </c>
      <c r="E359" s="4" t="s">
        <v>7</v>
      </c>
      <c r="F359" s="4" t="s">
        <v>36</v>
      </c>
      <c r="G359" s="9"/>
    </row>
    <row r="360" spans="4:7" hidden="1" x14ac:dyDescent="0.2">
      <c r="D360" s="5" t="s">
        <v>164</v>
      </c>
      <c r="E360" s="4" t="s">
        <v>7</v>
      </c>
      <c r="F360" s="4" t="s">
        <v>37</v>
      </c>
      <c r="G360" s="9"/>
    </row>
    <row r="361" spans="4:7" hidden="1" x14ac:dyDescent="0.2">
      <c r="D361" s="5" t="s">
        <v>164</v>
      </c>
      <c r="E361" s="4" t="s">
        <v>7</v>
      </c>
      <c r="F361" s="4" t="s">
        <v>11</v>
      </c>
      <c r="G361" s="9"/>
    </row>
    <row r="362" spans="4:7" hidden="1" x14ac:dyDescent="0.2">
      <c r="D362" s="5" t="s">
        <v>164</v>
      </c>
      <c r="E362" s="4" t="s">
        <v>7</v>
      </c>
      <c r="F362" s="4" t="s">
        <v>12</v>
      </c>
      <c r="G362" s="9"/>
    </row>
    <row r="363" spans="4:7" hidden="1" x14ac:dyDescent="0.2">
      <c r="D363" s="5" t="s">
        <v>164</v>
      </c>
      <c r="E363" s="4" t="s">
        <v>7</v>
      </c>
      <c r="F363" s="4" t="s">
        <v>13</v>
      </c>
      <c r="G363" s="9"/>
    </row>
    <row r="364" spans="4:7" hidden="1" x14ac:dyDescent="0.2">
      <c r="D364" s="5" t="s">
        <v>164</v>
      </c>
      <c r="E364" s="4" t="s">
        <v>7</v>
      </c>
      <c r="F364" s="4" t="s">
        <v>14</v>
      </c>
      <c r="G364" s="9"/>
    </row>
    <row r="365" spans="4:7" hidden="1" x14ac:dyDescent="0.2">
      <c r="D365" s="5" t="s">
        <v>164</v>
      </c>
      <c r="E365" s="4" t="s">
        <v>7</v>
      </c>
      <c r="F365" s="4" t="s">
        <v>39</v>
      </c>
      <c r="G365" s="9"/>
    </row>
    <row r="366" spans="4:7" hidden="1" x14ac:dyDescent="0.2">
      <c r="D366" s="5" t="s">
        <v>229</v>
      </c>
      <c r="E366" s="4" t="s">
        <v>7</v>
      </c>
      <c r="F366" s="4" t="s">
        <v>16</v>
      </c>
      <c r="G366" s="9">
        <v>664.1</v>
      </c>
    </row>
    <row r="367" spans="4:7" hidden="1" x14ac:dyDescent="0.2">
      <c r="D367" s="5" t="s">
        <v>166</v>
      </c>
      <c r="E367" s="4" t="s">
        <v>7</v>
      </c>
      <c r="F367" s="4" t="s">
        <v>11</v>
      </c>
      <c r="G367" s="9"/>
    </row>
    <row r="368" spans="4:7" hidden="1" x14ac:dyDescent="0.2">
      <c r="D368" s="5" t="s">
        <v>169</v>
      </c>
      <c r="E368" s="4" t="s">
        <v>7</v>
      </c>
      <c r="F368" s="4" t="s">
        <v>16</v>
      </c>
      <c r="G368" s="9">
        <v>582.6</v>
      </c>
    </row>
    <row r="369" spans="4:7" x14ac:dyDescent="0.2">
      <c r="D369" s="5" t="s">
        <v>168</v>
      </c>
      <c r="E369" s="4" t="s">
        <v>7</v>
      </c>
      <c r="F369" s="4" t="s">
        <v>9</v>
      </c>
      <c r="G369" s="9">
        <v>0</v>
      </c>
    </row>
    <row r="370" spans="4:7" hidden="1" x14ac:dyDescent="0.2">
      <c r="D370" s="5" t="s">
        <v>168</v>
      </c>
      <c r="E370" s="4" t="s">
        <v>7</v>
      </c>
      <c r="F370" s="4" t="s">
        <v>11</v>
      </c>
      <c r="G370" s="9">
        <v>420</v>
      </c>
    </row>
    <row r="371" spans="4:7" hidden="1" x14ac:dyDescent="0.2">
      <c r="D371" s="5" t="s">
        <v>168</v>
      </c>
      <c r="E371" s="4" t="s">
        <v>7</v>
      </c>
      <c r="F371" s="4" t="s">
        <v>16</v>
      </c>
      <c r="G371" s="9">
        <v>420</v>
      </c>
    </row>
    <row r="372" spans="4:7" hidden="1" x14ac:dyDescent="0.2">
      <c r="D372" s="5" t="s">
        <v>169</v>
      </c>
      <c r="E372" s="4" t="s">
        <v>7</v>
      </c>
      <c r="F372" s="4" t="s">
        <v>8</v>
      </c>
      <c r="G372" s="9"/>
    </row>
    <row r="373" spans="4:7" hidden="1" x14ac:dyDescent="0.2">
      <c r="D373" s="5" t="s">
        <v>169</v>
      </c>
      <c r="E373" s="4" t="s">
        <v>7</v>
      </c>
      <c r="F373" s="4" t="s">
        <v>11</v>
      </c>
      <c r="G373" s="9">
        <v>582.1</v>
      </c>
    </row>
    <row r="374" spans="4:7" hidden="1" x14ac:dyDescent="0.2">
      <c r="D374" s="5" t="s">
        <v>169</v>
      </c>
      <c r="E374" s="4" t="s">
        <v>7</v>
      </c>
      <c r="F374" s="4" t="s">
        <v>38</v>
      </c>
      <c r="G374" s="9"/>
    </row>
    <row r="375" spans="4:7" hidden="1" x14ac:dyDescent="0.2">
      <c r="D375" s="5" t="s">
        <v>169</v>
      </c>
      <c r="E375" s="4" t="s">
        <v>7</v>
      </c>
      <c r="F375" s="4" t="s">
        <v>15</v>
      </c>
      <c r="G375" s="9">
        <v>0.5</v>
      </c>
    </row>
    <row r="376" spans="4:7" hidden="1" x14ac:dyDescent="0.2">
      <c r="D376" s="5" t="s">
        <v>243</v>
      </c>
      <c r="E376" s="4" t="s">
        <v>7</v>
      </c>
      <c r="F376" s="4" t="s">
        <v>16</v>
      </c>
      <c r="G376" s="9">
        <v>412.1</v>
      </c>
    </row>
    <row r="377" spans="4:7" hidden="1" x14ac:dyDescent="0.2">
      <c r="D377" s="5" t="s">
        <v>171</v>
      </c>
      <c r="E377" s="4" t="s">
        <v>7</v>
      </c>
      <c r="F377" s="4" t="s">
        <v>8</v>
      </c>
      <c r="G377" s="9"/>
    </row>
    <row r="378" spans="4:7" x14ac:dyDescent="0.2">
      <c r="D378" s="5" t="s">
        <v>171</v>
      </c>
      <c r="E378" s="4" t="s">
        <v>7</v>
      </c>
      <c r="F378" s="4" t="s">
        <v>9</v>
      </c>
      <c r="G378" s="9">
        <v>4.9000000000000004</v>
      </c>
    </row>
    <row r="379" spans="4:7" hidden="1" x14ac:dyDescent="0.2">
      <c r="D379" s="5" t="s">
        <v>171</v>
      </c>
      <c r="E379" s="4" t="s">
        <v>7</v>
      </c>
      <c r="F379" s="4" t="s">
        <v>11</v>
      </c>
      <c r="G379" s="9"/>
    </row>
    <row r="380" spans="4:7" hidden="1" x14ac:dyDescent="0.2">
      <c r="D380" s="5" t="s">
        <v>253</v>
      </c>
      <c r="E380" s="4" t="s">
        <v>7</v>
      </c>
      <c r="F380" s="4" t="s">
        <v>16</v>
      </c>
      <c r="G380" s="9">
        <v>368</v>
      </c>
    </row>
    <row r="381" spans="4:7" hidden="1" x14ac:dyDescent="0.2">
      <c r="D381" s="5" t="s">
        <v>173</v>
      </c>
      <c r="E381" s="4" t="s">
        <v>7</v>
      </c>
      <c r="F381" s="4" t="s">
        <v>37</v>
      </c>
      <c r="G381" s="9"/>
    </row>
    <row r="382" spans="4:7" hidden="1" x14ac:dyDescent="0.2">
      <c r="D382" s="5" t="s">
        <v>173</v>
      </c>
      <c r="E382" s="4" t="s">
        <v>7</v>
      </c>
      <c r="F382" s="4" t="s">
        <v>11</v>
      </c>
      <c r="G382" s="9">
        <v>675.7</v>
      </c>
    </row>
    <row r="383" spans="4:7" hidden="1" x14ac:dyDescent="0.2">
      <c r="D383" s="5" t="s">
        <v>173</v>
      </c>
      <c r="E383" s="4" t="s">
        <v>7</v>
      </c>
      <c r="F383" s="4" t="s">
        <v>12</v>
      </c>
      <c r="G383" s="9">
        <v>1035.7</v>
      </c>
    </row>
    <row r="384" spans="4:7" hidden="1" x14ac:dyDescent="0.2">
      <c r="D384" s="5" t="s">
        <v>63</v>
      </c>
      <c r="E384" s="4" t="s">
        <v>7</v>
      </c>
      <c r="F384" s="4" t="s">
        <v>16</v>
      </c>
      <c r="G384" s="9">
        <v>326.5</v>
      </c>
    </row>
    <row r="385" spans="4:7" x14ac:dyDescent="0.2">
      <c r="D385" s="5" t="s">
        <v>175</v>
      </c>
      <c r="E385" s="4" t="s">
        <v>7</v>
      </c>
      <c r="F385" s="4" t="s">
        <v>9</v>
      </c>
      <c r="G385" s="9"/>
    </row>
    <row r="386" spans="4:7" hidden="1" x14ac:dyDescent="0.2">
      <c r="D386" s="5" t="s">
        <v>195</v>
      </c>
      <c r="E386" s="4" t="s">
        <v>7</v>
      </c>
      <c r="F386" s="4" t="s">
        <v>16</v>
      </c>
      <c r="G386" s="9">
        <v>301.3</v>
      </c>
    </row>
    <row r="387" spans="4:7" x14ac:dyDescent="0.2">
      <c r="D387" s="5" t="s">
        <v>176</v>
      </c>
      <c r="E387" s="4" t="s">
        <v>7</v>
      </c>
      <c r="F387" s="4" t="s">
        <v>9</v>
      </c>
      <c r="G387" s="9">
        <v>0</v>
      </c>
    </row>
    <row r="388" spans="4:7" hidden="1" x14ac:dyDescent="0.2">
      <c r="D388" s="5" t="s">
        <v>176</v>
      </c>
      <c r="E388" s="4" t="s">
        <v>7</v>
      </c>
      <c r="F388" s="4" t="s">
        <v>10</v>
      </c>
      <c r="G388" s="9">
        <v>0</v>
      </c>
    </row>
    <row r="389" spans="4:7" hidden="1" x14ac:dyDescent="0.2">
      <c r="D389" s="5" t="s">
        <v>237</v>
      </c>
      <c r="E389" s="4" t="s">
        <v>7</v>
      </c>
      <c r="F389" s="4" t="s">
        <v>16</v>
      </c>
      <c r="G389" s="9">
        <v>207</v>
      </c>
    </row>
    <row r="390" spans="4:7" hidden="1" x14ac:dyDescent="0.2">
      <c r="D390" s="5" t="s">
        <v>177</v>
      </c>
      <c r="E390" s="4" t="s">
        <v>7</v>
      </c>
      <c r="F390" s="4" t="s">
        <v>8</v>
      </c>
      <c r="G390" s="9">
        <v>78893.100000000006</v>
      </c>
    </row>
    <row r="391" spans="4:7" hidden="1" x14ac:dyDescent="0.2">
      <c r="D391" s="5" t="s">
        <v>177</v>
      </c>
      <c r="E391" s="4" t="s">
        <v>7</v>
      </c>
      <c r="F391" s="4" t="s">
        <v>10</v>
      </c>
      <c r="G391" s="9">
        <v>0.8</v>
      </c>
    </row>
    <row r="392" spans="4:7" hidden="1" x14ac:dyDescent="0.2">
      <c r="D392" s="5" t="s">
        <v>177</v>
      </c>
      <c r="E392" s="4" t="s">
        <v>7</v>
      </c>
      <c r="F392" s="4" t="s">
        <v>11</v>
      </c>
      <c r="G392" s="9">
        <v>1150.0999999999999</v>
      </c>
    </row>
    <row r="393" spans="4:7" hidden="1" x14ac:dyDescent="0.2">
      <c r="D393" s="5" t="s">
        <v>177</v>
      </c>
      <c r="E393" s="4" t="s">
        <v>7</v>
      </c>
      <c r="F393" s="4" t="s">
        <v>12</v>
      </c>
      <c r="G393" s="9">
        <v>0</v>
      </c>
    </row>
    <row r="394" spans="4:7" hidden="1" x14ac:dyDescent="0.2">
      <c r="D394" s="5" t="s">
        <v>177</v>
      </c>
      <c r="E394" s="4" t="s">
        <v>7</v>
      </c>
      <c r="F394" s="4" t="s">
        <v>38</v>
      </c>
      <c r="G394" s="9">
        <v>0</v>
      </c>
    </row>
    <row r="395" spans="4:7" hidden="1" x14ac:dyDescent="0.2">
      <c r="D395" s="5" t="s">
        <v>177</v>
      </c>
      <c r="E395" s="4" t="s">
        <v>7</v>
      </c>
      <c r="F395" s="4" t="s">
        <v>14</v>
      </c>
      <c r="G395" s="9">
        <v>15456.4</v>
      </c>
    </row>
    <row r="396" spans="4:7" hidden="1" x14ac:dyDescent="0.2">
      <c r="D396" s="5" t="s">
        <v>177</v>
      </c>
      <c r="E396" s="4" t="s">
        <v>7</v>
      </c>
      <c r="F396" s="4" t="s">
        <v>39</v>
      </c>
      <c r="G396" s="9">
        <v>35877.5</v>
      </c>
    </row>
    <row r="397" spans="4:7" hidden="1" x14ac:dyDescent="0.2">
      <c r="D397" s="5" t="s">
        <v>177</v>
      </c>
      <c r="E397" s="4" t="s">
        <v>7</v>
      </c>
      <c r="F397" s="4" t="s">
        <v>15</v>
      </c>
      <c r="G397" s="9"/>
    </row>
    <row r="398" spans="4:7" hidden="1" x14ac:dyDescent="0.2">
      <c r="D398" s="5" t="s">
        <v>72</v>
      </c>
      <c r="E398" s="4" t="s">
        <v>7</v>
      </c>
      <c r="F398" s="4" t="s">
        <v>16</v>
      </c>
      <c r="G398" s="9">
        <v>200.3</v>
      </c>
    </row>
    <row r="399" spans="4:7" x14ac:dyDescent="0.2">
      <c r="D399" s="5" t="s">
        <v>181</v>
      </c>
      <c r="E399" s="4" t="s">
        <v>7</v>
      </c>
      <c r="F399" s="4" t="s">
        <v>9</v>
      </c>
      <c r="G399" s="9"/>
    </row>
    <row r="400" spans="4:7" hidden="1" x14ac:dyDescent="0.2">
      <c r="D400" s="5" t="s">
        <v>181</v>
      </c>
      <c r="E400" s="4" t="s">
        <v>7</v>
      </c>
      <c r="F400" s="4" t="s">
        <v>11</v>
      </c>
      <c r="G400" s="9">
        <v>0</v>
      </c>
    </row>
    <row r="401" spans="4:7" hidden="1" x14ac:dyDescent="0.2">
      <c r="D401" s="5" t="s">
        <v>121</v>
      </c>
      <c r="E401" s="4" t="s">
        <v>7</v>
      </c>
      <c r="F401" s="4" t="s">
        <v>16</v>
      </c>
      <c r="G401" s="9">
        <v>173.7</v>
      </c>
    </row>
    <row r="402" spans="4:7" hidden="1" x14ac:dyDescent="0.2">
      <c r="D402" s="5" t="s">
        <v>183</v>
      </c>
      <c r="E402" s="4" t="s">
        <v>7</v>
      </c>
      <c r="F402" s="4" t="s">
        <v>8</v>
      </c>
      <c r="G402" s="9">
        <v>24.3</v>
      </c>
    </row>
    <row r="403" spans="4:7" hidden="1" x14ac:dyDescent="0.2">
      <c r="D403" s="5" t="s">
        <v>183</v>
      </c>
      <c r="E403" s="4" t="s">
        <v>7</v>
      </c>
      <c r="F403" s="4" t="s">
        <v>15</v>
      </c>
      <c r="G403" s="9">
        <v>0</v>
      </c>
    </row>
    <row r="404" spans="4:7" hidden="1" x14ac:dyDescent="0.2">
      <c r="D404" s="5" t="s">
        <v>285</v>
      </c>
      <c r="E404" s="4" t="s">
        <v>7</v>
      </c>
      <c r="F404" s="4" t="s">
        <v>16</v>
      </c>
      <c r="G404" s="9">
        <v>157.30000000000001</v>
      </c>
    </row>
    <row r="405" spans="4:7" hidden="1" x14ac:dyDescent="0.2">
      <c r="D405" s="5" t="s">
        <v>184</v>
      </c>
      <c r="E405" s="4" t="s">
        <v>7</v>
      </c>
      <c r="F405" s="4" t="s">
        <v>8</v>
      </c>
      <c r="G405" s="9">
        <v>248763.2</v>
      </c>
    </row>
    <row r="406" spans="4:7" x14ac:dyDescent="0.2">
      <c r="D406" s="5" t="s">
        <v>184</v>
      </c>
      <c r="E406" s="4" t="s">
        <v>7</v>
      </c>
      <c r="F406" s="4" t="s">
        <v>9</v>
      </c>
      <c r="G406" s="9">
        <v>416.9</v>
      </c>
    </row>
    <row r="407" spans="4:7" hidden="1" x14ac:dyDescent="0.2">
      <c r="D407" s="5" t="s">
        <v>184</v>
      </c>
      <c r="E407" s="4" t="s">
        <v>7</v>
      </c>
      <c r="F407" s="4" t="s">
        <v>36</v>
      </c>
      <c r="G407" s="9">
        <v>36.799999999999997</v>
      </c>
    </row>
    <row r="408" spans="4:7" hidden="1" x14ac:dyDescent="0.2">
      <c r="D408" s="5" t="s">
        <v>184</v>
      </c>
      <c r="E408" s="4" t="s">
        <v>7</v>
      </c>
      <c r="F408" s="4" t="s">
        <v>37</v>
      </c>
      <c r="G408" s="9">
        <v>18640.7</v>
      </c>
    </row>
    <row r="409" spans="4:7" hidden="1" x14ac:dyDescent="0.2">
      <c r="D409" s="5" t="s">
        <v>184</v>
      </c>
      <c r="E409" s="4" t="s">
        <v>7</v>
      </c>
      <c r="F409" s="4" t="s">
        <v>10</v>
      </c>
      <c r="G409" s="9">
        <v>796135</v>
      </c>
    </row>
    <row r="410" spans="4:7" hidden="1" x14ac:dyDescent="0.2">
      <c r="D410" s="5" t="s">
        <v>184</v>
      </c>
      <c r="E410" s="4" t="s">
        <v>7</v>
      </c>
      <c r="F410" s="4" t="s">
        <v>11</v>
      </c>
      <c r="G410" s="9">
        <v>1533682.6</v>
      </c>
    </row>
    <row r="411" spans="4:7" hidden="1" x14ac:dyDescent="0.2">
      <c r="D411" s="5" t="s">
        <v>184</v>
      </c>
      <c r="E411" s="4" t="s">
        <v>7</v>
      </c>
      <c r="F411" s="4" t="s">
        <v>12</v>
      </c>
      <c r="G411" s="9">
        <v>14422.7</v>
      </c>
    </row>
    <row r="412" spans="4:7" hidden="1" x14ac:dyDescent="0.2">
      <c r="D412" s="5" t="s">
        <v>184</v>
      </c>
      <c r="E412" s="4" t="s">
        <v>7</v>
      </c>
      <c r="F412" s="4" t="s">
        <v>38</v>
      </c>
      <c r="G412" s="9">
        <v>4571.3</v>
      </c>
    </row>
    <row r="413" spans="4:7" hidden="1" x14ac:dyDescent="0.2">
      <c r="D413" s="5" t="s">
        <v>184</v>
      </c>
      <c r="E413" s="4" t="s">
        <v>7</v>
      </c>
      <c r="F413" s="4" t="s">
        <v>13</v>
      </c>
      <c r="G413" s="9">
        <v>7238.2</v>
      </c>
    </row>
    <row r="414" spans="4:7" hidden="1" x14ac:dyDescent="0.2">
      <c r="D414" s="5" t="s">
        <v>184</v>
      </c>
      <c r="E414" s="4" t="s">
        <v>7</v>
      </c>
      <c r="F414" s="4" t="s">
        <v>14</v>
      </c>
      <c r="G414" s="9">
        <v>3029.3</v>
      </c>
    </row>
    <row r="415" spans="4:7" hidden="1" x14ac:dyDescent="0.2">
      <c r="D415" s="5" t="s">
        <v>184</v>
      </c>
      <c r="E415" s="4" t="s">
        <v>7</v>
      </c>
      <c r="F415" s="4" t="s">
        <v>39</v>
      </c>
      <c r="G415" s="9">
        <v>6597.6</v>
      </c>
    </row>
    <row r="416" spans="4:7" hidden="1" x14ac:dyDescent="0.2">
      <c r="D416" s="5" t="s">
        <v>184</v>
      </c>
      <c r="E416" s="4" t="s">
        <v>7</v>
      </c>
      <c r="F416" s="4" t="s">
        <v>15</v>
      </c>
      <c r="G416" s="9">
        <v>2826.2</v>
      </c>
    </row>
    <row r="417" spans="4:7" hidden="1" x14ac:dyDescent="0.2">
      <c r="D417" s="5" t="s">
        <v>93</v>
      </c>
      <c r="E417" s="4" t="s">
        <v>7</v>
      </c>
      <c r="F417" s="4" t="s">
        <v>16</v>
      </c>
      <c r="G417" s="9">
        <v>104.8</v>
      </c>
    </row>
    <row r="418" spans="4:7" hidden="1" x14ac:dyDescent="0.2">
      <c r="D418" s="5" t="s">
        <v>186</v>
      </c>
      <c r="E418" s="4" t="s">
        <v>7</v>
      </c>
      <c r="F418" s="4" t="s">
        <v>15</v>
      </c>
      <c r="G418" s="9">
        <v>0</v>
      </c>
    </row>
    <row r="419" spans="4:7" hidden="1" x14ac:dyDescent="0.2">
      <c r="D419" s="5" t="s">
        <v>154</v>
      </c>
      <c r="E419" s="4" t="s">
        <v>7</v>
      </c>
      <c r="F419" s="4" t="s">
        <v>16</v>
      </c>
      <c r="G419" s="9">
        <v>97.1</v>
      </c>
    </row>
    <row r="420" spans="4:7" hidden="1" x14ac:dyDescent="0.2">
      <c r="D420" s="5" t="s">
        <v>191</v>
      </c>
      <c r="E420" s="4" t="s">
        <v>7</v>
      </c>
      <c r="F420" s="4" t="s">
        <v>8</v>
      </c>
      <c r="G420" s="9"/>
    </row>
    <row r="421" spans="4:7" hidden="1" x14ac:dyDescent="0.2">
      <c r="D421" s="5" t="s">
        <v>111</v>
      </c>
      <c r="E421" s="4" t="s">
        <v>7</v>
      </c>
      <c r="F421" s="4" t="s">
        <v>16</v>
      </c>
      <c r="G421" s="9">
        <v>87.3</v>
      </c>
    </row>
    <row r="422" spans="4:7" hidden="1" x14ac:dyDescent="0.2">
      <c r="D422" s="5" t="s">
        <v>193</v>
      </c>
      <c r="E422" s="4" t="s">
        <v>7</v>
      </c>
      <c r="F422" s="4" t="s">
        <v>8</v>
      </c>
      <c r="G422" s="9">
        <v>280.89999999999998</v>
      </c>
    </row>
    <row r="423" spans="4:7" x14ac:dyDescent="0.2">
      <c r="D423" s="5" t="s">
        <v>193</v>
      </c>
      <c r="E423" s="4" t="s">
        <v>7</v>
      </c>
      <c r="F423" s="4" t="s">
        <v>9</v>
      </c>
      <c r="G423" s="9">
        <v>26.1</v>
      </c>
    </row>
    <row r="424" spans="4:7" hidden="1" x14ac:dyDescent="0.2">
      <c r="D424" s="5" t="s">
        <v>193</v>
      </c>
      <c r="E424" s="4" t="s">
        <v>7</v>
      </c>
      <c r="F424" s="4" t="s">
        <v>36</v>
      </c>
      <c r="G424" s="9">
        <v>37.1</v>
      </c>
    </row>
    <row r="425" spans="4:7" hidden="1" x14ac:dyDescent="0.2">
      <c r="D425" s="5" t="s">
        <v>193</v>
      </c>
      <c r="E425" s="4" t="s">
        <v>7</v>
      </c>
      <c r="F425" s="4" t="s">
        <v>37</v>
      </c>
      <c r="G425" s="9"/>
    </row>
    <row r="426" spans="4:7" hidden="1" x14ac:dyDescent="0.2">
      <c r="D426" s="5" t="s">
        <v>193</v>
      </c>
      <c r="E426" s="4" t="s">
        <v>7</v>
      </c>
      <c r="F426" s="4" t="s">
        <v>10</v>
      </c>
      <c r="G426" s="9">
        <v>13559.9</v>
      </c>
    </row>
    <row r="427" spans="4:7" hidden="1" x14ac:dyDescent="0.2">
      <c r="D427" s="5" t="s">
        <v>193</v>
      </c>
      <c r="E427" s="4" t="s">
        <v>7</v>
      </c>
      <c r="F427" s="4" t="s">
        <v>11</v>
      </c>
      <c r="G427" s="9">
        <v>9771.4</v>
      </c>
    </row>
    <row r="428" spans="4:7" hidden="1" x14ac:dyDescent="0.2">
      <c r="D428" s="5" t="s">
        <v>193</v>
      </c>
      <c r="E428" s="4" t="s">
        <v>7</v>
      </c>
      <c r="F428" s="4" t="s">
        <v>12</v>
      </c>
      <c r="G428" s="9">
        <v>0</v>
      </c>
    </row>
    <row r="429" spans="4:7" hidden="1" x14ac:dyDescent="0.2">
      <c r="D429" s="5" t="s">
        <v>193</v>
      </c>
      <c r="E429" s="4" t="s">
        <v>7</v>
      </c>
      <c r="F429" s="4" t="s">
        <v>38</v>
      </c>
      <c r="G429" s="9"/>
    </row>
    <row r="430" spans="4:7" hidden="1" x14ac:dyDescent="0.2">
      <c r="D430" s="5" t="s">
        <v>193</v>
      </c>
      <c r="E430" s="4" t="s">
        <v>7</v>
      </c>
      <c r="F430" s="4" t="s">
        <v>13</v>
      </c>
      <c r="G430" s="9">
        <v>0</v>
      </c>
    </row>
    <row r="431" spans="4:7" hidden="1" x14ac:dyDescent="0.2">
      <c r="D431" s="5" t="s">
        <v>193</v>
      </c>
      <c r="E431" s="4" t="s">
        <v>7</v>
      </c>
      <c r="F431" s="4" t="s">
        <v>14</v>
      </c>
      <c r="G431" s="9">
        <v>0</v>
      </c>
    </row>
    <row r="432" spans="4:7" hidden="1" x14ac:dyDescent="0.2">
      <c r="D432" s="5" t="s">
        <v>193</v>
      </c>
      <c r="E432" s="4" t="s">
        <v>7</v>
      </c>
      <c r="F432" s="4" t="s">
        <v>39</v>
      </c>
      <c r="G432" s="9">
        <v>830</v>
      </c>
    </row>
    <row r="433" spans="4:7" hidden="1" x14ac:dyDescent="0.2">
      <c r="D433" s="5" t="s">
        <v>193</v>
      </c>
      <c r="E433" s="4" t="s">
        <v>7</v>
      </c>
      <c r="F433" s="4" t="s">
        <v>15</v>
      </c>
      <c r="G433" s="9">
        <v>82.1</v>
      </c>
    </row>
    <row r="434" spans="4:7" hidden="1" x14ac:dyDescent="0.2">
      <c r="D434" s="5" t="s">
        <v>74</v>
      </c>
      <c r="E434" s="4" t="s">
        <v>7</v>
      </c>
      <c r="F434" s="4" t="s">
        <v>16</v>
      </c>
      <c r="G434" s="9">
        <v>38.9</v>
      </c>
    </row>
    <row r="435" spans="4:7" hidden="1" x14ac:dyDescent="0.2">
      <c r="D435" s="5" t="s">
        <v>195</v>
      </c>
      <c r="E435" s="4" t="s">
        <v>7</v>
      </c>
      <c r="F435" s="4" t="s">
        <v>8</v>
      </c>
      <c r="G435" s="9">
        <v>301.3</v>
      </c>
    </row>
    <row r="436" spans="4:7" hidden="1" x14ac:dyDescent="0.2">
      <c r="D436" s="5" t="s">
        <v>195</v>
      </c>
      <c r="E436" s="4" t="s">
        <v>7</v>
      </c>
      <c r="F436" s="4" t="s">
        <v>14</v>
      </c>
      <c r="G436" s="9"/>
    </row>
    <row r="437" spans="4:7" hidden="1" x14ac:dyDescent="0.2">
      <c r="D437" s="5" t="s">
        <v>183</v>
      </c>
      <c r="E437" s="4" t="s">
        <v>7</v>
      </c>
      <c r="F437" s="4" t="s">
        <v>16</v>
      </c>
      <c r="G437" s="9">
        <v>24.3</v>
      </c>
    </row>
    <row r="438" spans="4:7" hidden="1" x14ac:dyDescent="0.2">
      <c r="D438" s="5" t="s">
        <v>197</v>
      </c>
      <c r="E438" s="4" t="s">
        <v>7</v>
      </c>
      <c r="F438" s="4" t="s">
        <v>8</v>
      </c>
      <c r="G438" s="9">
        <v>0</v>
      </c>
    </row>
    <row r="439" spans="4:7" x14ac:dyDescent="0.2">
      <c r="D439" s="5" t="s">
        <v>197</v>
      </c>
      <c r="E439" s="4" t="s">
        <v>7</v>
      </c>
      <c r="F439" s="4" t="s">
        <v>9</v>
      </c>
      <c r="G439" s="9"/>
    </row>
    <row r="440" spans="4:7" hidden="1" x14ac:dyDescent="0.2">
      <c r="D440" s="5" t="s">
        <v>197</v>
      </c>
      <c r="E440" s="4" t="s">
        <v>7</v>
      </c>
      <c r="F440" s="4" t="s">
        <v>37</v>
      </c>
      <c r="G440" s="9">
        <v>0</v>
      </c>
    </row>
    <row r="441" spans="4:7" hidden="1" x14ac:dyDescent="0.2">
      <c r="D441" s="5" t="s">
        <v>197</v>
      </c>
      <c r="E441" s="4" t="s">
        <v>7</v>
      </c>
      <c r="F441" s="4" t="s">
        <v>10</v>
      </c>
      <c r="G441" s="9">
        <v>0</v>
      </c>
    </row>
    <row r="442" spans="4:7" hidden="1" x14ac:dyDescent="0.2">
      <c r="D442" s="5" t="s">
        <v>197</v>
      </c>
      <c r="E442" s="4" t="s">
        <v>7</v>
      </c>
      <c r="F442" s="4" t="s">
        <v>11</v>
      </c>
      <c r="G442" s="9">
        <v>0</v>
      </c>
    </row>
    <row r="443" spans="4:7" hidden="1" x14ac:dyDescent="0.2">
      <c r="D443" s="5" t="s">
        <v>197</v>
      </c>
      <c r="E443" s="4" t="s">
        <v>7</v>
      </c>
      <c r="F443" s="4" t="s">
        <v>12</v>
      </c>
      <c r="G443" s="9">
        <v>0</v>
      </c>
    </row>
    <row r="444" spans="4:7" hidden="1" x14ac:dyDescent="0.2">
      <c r="D444" s="5" t="s">
        <v>197</v>
      </c>
      <c r="E444" s="4" t="s">
        <v>7</v>
      </c>
      <c r="F444" s="4" t="s">
        <v>13</v>
      </c>
      <c r="G444" s="9">
        <v>0</v>
      </c>
    </row>
    <row r="445" spans="4:7" hidden="1" x14ac:dyDescent="0.2">
      <c r="D445" s="5" t="s">
        <v>197</v>
      </c>
      <c r="E445" s="4" t="s">
        <v>7</v>
      </c>
      <c r="F445" s="4" t="s">
        <v>14</v>
      </c>
      <c r="G445" s="9">
        <v>0</v>
      </c>
    </row>
    <row r="446" spans="4:7" hidden="1" x14ac:dyDescent="0.2">
      <c r="D446" s="5" t="s">
        <v>197</v>
      </c>
      <c r="E446" s="4" t="s">
        <v>7</v>
      </c>
      <c r="F446" s="4" t="s">
        <v>15</v>
      </c>
      <c r="G446" s="9">
        <v>20.3</v>
      </c>
    </row>
    <row r="447" spans="4:7" hidden="1" x14ac:dyDescent="0.2">
      <c r="D447" s="5" t="s">
        <v>197</v>
      </c>
      <c r="E447" s="4" t="s">
        <v>7</v>
      </c>
      <c r="F447" s="4" t="s">
        <v>16</v>
      </c>
      <c r="G447" s="9">
        <v>20.3</v>
      </c>
    </row>
    <row r="448" spans="4:7" x14ac:dyDescent="0.2">
      <c r="D448" s="5" t="s">
        <v>211</v>
      </c>
      <c r="E448" s="4" t="s">
        <v>7</v>
      </c>
      <c r="F448" s="4" t="s">
        <v>9</v>
      </c>
      <c r="G448" s="9"/>
    </row>
    <row r="449" spans="4:7" hidden="1" x14ac:dyDescent="0.2">
      <c r="D449" s="5" t="s">
        <v>80</v>
      </c>
      <c r="E449" s="4" t="s">
        <v>7</v>
      </c>
      <c r="F449" s="4" t="s">
        <v>16</v>
      </c>
      <c r="G449" s="9">
        <v>15.8</v>
      </c>
    </row>
    <row r="450" spans="4:7" hidden="1" x14ac:dyDescent="0.2">
      <c r="D450" s="5" t="s">
        <v>212</v>
      </c>
      <c r="E450" s="4" t="s">
        <v>7</v>
      </c>
      <c r="F450" s="4" t="s">
        <v>8</v>
      </c>
      <c r="G450" s="9">
        <v>3.8</v>
      </c>
    </row>
    <row r="451" spans="4:7" x14ac:dyDescent="0.2">
      <c r="D451" s="5" t="s">
        <v>212</v>
      </c>
      <c r="E451" s="4" t="s">
        <v>7</v>
      </c>
      <c r="F451" s="4" t="s">
        <v>9</v>
      </c>
      <c r="G451" s="9"/>
    </row>
    <row r="452" spans="4:7" hidden="1" x14ac:dyDescent="0.2">
      <c r="D452" s="5" t="s">
        <v>55</v>
      </c>
      <c r="E452" s="4" t="s">
        <v>7</v>
      </c>
      <c r="F452" s="4" t="s">
        <v>16</v>
      </c>
      <c r="G452" s="9">
        <v>10.8</v>
      </c>
    </row>
    <row r="453" spans="4:7" hidden="1" x14ac:dyDescent="0.2">
      <c r="D453" s="5" t="s">
        <v>214</v>
      </c>
      <c r="E453" s="4" t="s">
        <v>7</v>
      </c>
      <c r="F453" s="4" t="s">
        <v>8</v>
      </c>
      <c r="G453" s="9"/>
    </row>
    <row r="454" spans="4:7" hidden="1" x14ac:dyDescent="0.2">
      <c r="D454" s="5" t="s">
        <v>214</v>
      </c>
      <c r="E454" s="4" t="s">
        <v>7</v>
      </c>
      <c r="F454" s="4" t="s">
        <v>10</v>
      </c>
      <c r="G454" s="9"/>
    </row>
    <row r="455" spans="4:7" hidden="1" x14ac:dyDescent="0.2">
      <c r="D455" s="5" t="s">
        <v>214</v>
      </c>
      <c r="E455" s="4" t="s">
        <v>7</v>
      </c>
      <c r="F455" s="4" t="s">
        <v>11</v>
      </c>
      <c r="G455" s="9">
        <v>14029</v>
      </c>
    </row>
    <row r="456" spans="4:7" hidden="1" x14ac:dyDescent="0.2">
      <c r="D456" s="5" t="s">
        <v>214</v>
      </c>
      <c r="E456" s="4" t="s">
        <v>7</v>
      </c>
      <c r="F456" s="4" t="s">
        <v>13</v>
      </c>
      <c r="G456" s="9">
        <v>0.3</v>
      </c>
    </row>
    <row r="457" spans="4:7" hidden="1" x14ac:dyDescent="0.2">
      <c r="D457" s="5" t="s">
        <v>214</v>
      </c>
      <c r="E457" s="4" t="s">
        <v>7</v>
      </c>
      <c r="F457" s="4" t="s">
        <v>14</v>
      </c>
      <c r="G457" s="9"/>
    </row>
    <row r="458" spans="4:7" hidden="1" x14ac:dyDescent="0.2">
      <c r="D458" s="5" t="s">
        <v>214</v>
      </c>
      <c r="E458" s="4" t="s">
        <v>7</v>
      </c>
      <c r="F458" s="4" t="s">
        <v>15</v>
      </c>
      <c r="G458" s="9">
        <v>0</v>
      </c>
    </row>
    <row r="459" spans="4:7" hidden="1" x14ac:dyDescent="0.2">
      <c r="D459" s="5" t="s">
        <v>231</v>
      </c>
      <c r="E459" s="4" t="s">
        <v>7</v>
      </c>
      <c r="F459" s="4" t="s">
        <v>16</v>
      </c>
      <c r="G459" s="9">
        <v>8.9</v>
      </c>
    </row>
    <row r="460" spans="4:7" hidden="1" x14ac:dyDescent="0.2">
      <c r="D460" s="5" t="s">
        <v>216</v>
      </c>
      <c r="E460" s="4" t="s">
        <v>7</v>
      </c>
      <c r="F460" s="4" t="s">
        <v>11</v>
      </c>
      <c r="G460" s="9"/>
    </row>
    <row r="461" spans="4:7" hidden="1" x14ac:dyDescent="0.2">
      <c r="D461" s="5" t="s">
        <v>78</v>
      </c>
      <c r="E461" s="4" t="s">
        <v>7</v>
      </c>
      <c r="F461" s="4" t="s">
        <v>16</v>
      </c>
      <c r="G461" s="9">
        <v>7.6</v>
      </c>
    </row>
    <row r="462" spans="4:7" hidden="1" x14ac:dyDescent="0.2">
      <c r="D462" s="5" t="s">
        <v>218</v>
      </c>
      <c r="E462" s="4" t="s">
        <v>7</v>
      </c>
      <c r="F462" s="4" t="s">
        <v>8</v>
      </c>
      <c r="G462" s="9">
        <v>3.4</v>
      </c>
    </row>
    <row r="463" spans="4:7" x14ac:dyDescent="0.2">
      <c r="D463" s="5" t="s">
        <v>218</v>
      </c>
      <c r="E463" s="4" t="s">
        <v>7</v>
      </c>
      <c r="F463" s="4" t="s">
        <v>9</v>
      </c>
      <c r="G463" s="9">
        <v>1.4</v>
      </c>
    </row>
    <row r="464" spans="4:7" hidden="1" x14ac:dyDescent="0.2">
      <c r="D464" s="5" t="s">
        <v>218</v>
      </c>
      <c r="E464" s="4" t="s">
        <v>7</v>
      </c>
      <c r="F464" s="4" t="s">
        <v>37</v>
      </c>
      <c r="G464" s="9">
        <v>0</v>
      </c>
    </row>
    <row r="465" spans="4:7" hidden="1" x14ac:dyDescent="0.2">
      <c r="D465" s="5" t="s">
        <v>218</v>
      </c>
      <c r="E465" s="4" t="s">
        <v>7</v>
      </c>
      <c r="F465" s="4" t="s">
        <v>11</v>
      </c>
      <c r="G465" s="9">
        <v>2705.4</v>
      </c>
    </row>
    <row r="466" spans="4:7" hidden="1" x14ac:dyDescent="0.2">
      <c r="D466" s="5" t="s">
        <v>218</v>
      </c>
      <c r="E466" s="4" t="s">
        <v>7</v>
      </c>
      <c r="F466" s="4" t="s">
        <v>38</v>
      </c>
      <c r="G466" s="9">
        <v>0</v>
      </c>
    </row>
    <row r="467" spans="4:7" hidden="1" x14ac:dyDescent="0.2">
      <c r="D467" s="5" t="s">
        <v>218</v>
      </c>
      <c r="E467" s="4" t="s">
        <v>7</v>
      </c>
      <c r="F467" s="4" t="s">
        <v>15</v>
      </c>
      <c r="G467" s="9">
        <v>0</v>
      </c>
    </row>
    <row r="468" spans="4:7" hidden="1" x14ac:dyDescent="0.2">
      <c r="D468" s="5" t="s">
        <v>262</v>
      </c>
      <c r="E468" s="4" t="s">
        <v>7</v>
      </c>
      <c r="F468" s="4" t="s">
        <v>16</v>
      </c>
      <c r="G468" s="9">
        <v>7.1</v>
      </c>
    </row>
    <row r="469" spans="4:7" hidden="1" x14ac:dyDescent="0.2">
      <c r="D469" s="5" t="s">
        <v>222</v>
      </c>
      <c r="E469" s="4" t="s">
        <v>7</v>
      </c>
      <c r="F469" s="4" t="s">
        <v>8</v>
      </c>
      <c r="G469" s="9"/>
    </row>
    <row r="470" spans="4:7" x14ac:dyDescent="0.2">
      <c r="D470" s="5" t="s">
        <v>222</v>
      </c>
      <c r="E470" s="4" t="s">
        <v>7</v>
      </c>
      <c r="F470" s="4" t="s">
        <v>9</v>
      </c>
      <c r="G470" s="9">
        <v>0</v>
      </c>
    </row>
    <row r="471" spans="4:7" hidden="1" x14ac:dyDescent="0.2">
      <c r="D471" s="5" t="s">
        <v>222</v>
      </c>
      <c r="E471" s="4" t="s">
        <v>7</v>
      </c>
      <c r="F471" s="4" t="s">
        <v>11</v>
      </c>
      <c r="G471" s="9"/>
    </row>
    <row r="472" spans="4:7" hidden="1" x14ac:dyDescent="0.2">
      <c r="D472" s="5" t="s">
        <v>222</v>
      </c>
      <c r="E472" s="4" t="s">
        <v>7</v>
      </c>
      <c r="F472" s="4" t="s">
        <v>12</v>
      </c>
      <c r="G472" s="9"/>
    </row>
    <row r="473" spans="4:7" hidden="1" x14ac:dyDescent="0.2">
      <c r="D473" s="5" t="s">
        <v>171</v>
      </c>
      <c r="E473" s="4" t="s">
        <v>7</v>
      </c>
      <c r="F473" s="4" t="s">
        <v>16</v>
      </c>
      <c r="G473" s="9">
        <v>4.9000000000000004</v>
      </c>
    </row>
    <row r="474" spans="4:7" hidden="1" x14ac:dyDescent="0.2">
      <c r="D474" s="5" t="s">
        <v>226</v>
      </c>
      <c r="E474" s="4" t="s">
        <v>7</v>
      </c>
      <c r="F474" s="4" t="s">
        <v>8</v>
      </c>
      <c r="G474" s="9">
        <v>5881.6</v>
      </c>
    </row>
    <row r="475" spans="4:7" x14ac:dyDescent="0.2">
      <c r="D475" s="5" t="s">
        <v>226</v>
      </c>
      <c r="E475" s="4" t="s">
        <v>7</v>
      </c>
      <c r="F475" s="4" t="s">
        <v>9</v>
      </c>
      <c r="G475" s="9">
        <v>3.2</v>
      </c>
    </row>
    <row r="476" spans="4:7" hidden="1" x14ac:dyDescent="0.2">
      <c r="D476" s="5" t="s">
        <v>226</v>
      </c>
      <c r="E476" s="4" t="s">
        <v>7</v>
      </c>
      <c r="F476" s="4" t="s">
        <v>36</v>
      </c>
      <c r="G476" s="9"/>
    </row>
    <row r="477" spans="4:7" hidden="1" x14ac:dyDescent="0.2">
      <c r="D477" s="5" t="s">
        <v>226</v>
      </c>
      <c r="E477" s="4" t="s">
        <v>7</v>
      </c>
      <c r="F477" s="4" t="s">
        <v>37</v>
      </c>
      <c r="G477" s="9">
        <v>0</v>
      </c>
    </row>
    <row r="478" spans="4:7" hidden="1" x14ac:dyDescent="0.2">
      <c r="D478" s="5" t="s">
        <v>226</v>
      </c>
      <c r="E478" s="4" t="s">
        <v>7</v>
      </c>
      <c r="F478" s="4" t="s">
        <v>10</v>
      </c>
      <c r="G478" s="9">
        <v>895.6</v>
      </c>
    </row>
    <row r="479" spans="4:7" hidden="1" x14ac:dyDescent="0.2">
      <c r="D479" s="5" t="s">
        <v>226</v>
      </c>
      <c r="E479" s="4" t="s">
        <v>7</v>
      </c>
      <c r="F479" s="4" t="s">
        <v>11</v>
      </c>
      <c r="G479" s="9">
        <v>18907.7</v>
      </c>
    </row>
    <row r="480" spans="4:7" hidden="1" x14ac:dyDescent="0.2">
      <c r="D480" s="5" t="s">
        <v>226</v>
      </c>
      <c r="E480" s="4" t="s">
        <v>7</v>
      </c>
      <c r="F480" s="4" t="s">
        <v>12</v>
      </c>
      <c r="G480" s="9">
        <v>5446.3</v>
      </c>
    </row>
    <row r="481" spans="4:7" hidden="1" x14ac:dyDescent="0.2">
      <c r="D481" s="5" t="s">
        <v>226</v>
      </c>
      <c r="E481" s="4" t="s">
        <v>7</v>
      </c>
      <c r="F481" s="4" t="s">
        <v>38</v>
      </c>
      <c r="G481" s="9">
        <v>9476.9</v>
      </c>
    </row>
    <row r="482" spans="4:7" hidden="1" x14ac:dyDescent="0.2">
      <c r="D482" s="5" t="s">
        <v>226</v>
      </c>
      <c r="E482" s="4" t="s">
        <v>7</v>
      </c>
      <c r="F482" s="4" t="s">
        <v>13</v>
      </c>
      <c r="G482" s="9">
        <v>6699.3</v>
      </c>
    </row>
    <row r="483" spans="4:7" hidden="1" x14ac:dyDescent="0.2">
      <c r="D483" s="5" t="s">
        <v>226</v>
      </c>
      <c r="E483" s="4" t="s">
        <v>7</v>
      </c>
      <c r="F483" s="4" t="s">
        <v>14</v>
      </c>
      <c r="G483" s="9">
        <v>41413.9</v>
      </c>
    </row>
    <row r="484" spans="4:7" hidden="1" x14ac:dyDescent="0.2">
      <c r="D484" s="5" t="s">
        <v>226</v>
      </c>
      <c r="E484" s="4" t="s">
        <v>7</v>
      </c>
      <c r="F484" s="4" t="s">
        <v>39</v>
      </c>
      <c r="G484" s="9">
        <v>64.400000000000006</v>
      </c>
    </row>
    <row r="485" spans="4:7" hidden="1" x14ac:dyDescent="0.2">
      <c r="D485" s="5" t="s">
        <v>226</v>
      </c>
      <c r="E485" s="4" t="s">
        <v>7</v>
      </c>
      <c r="F485" s="4" t="s">
        <v>15</v>
      </c>
      <c r="G485" s="9">
        <v>474.9</v>
      </c>
    </row>
    <row r="486" spans="4:7" hidden="1" x14ac:dyDescent="0.2">
      <c r="D486" s="5" t="s">
        <v>212</v>
      </c>
      <c r="E486" s="4" t="s">
        <v>7</v>
      </c>
      <c r="F486" s="4" t="s">
        <v>16</v>
      </c>
      <c r="G486" s="9">
        <v>3.8</v>
      </c>
    </row>
    <row r="487" spans="4:7" hidden="1" x14ac:dyDescent="0.2">
      <c r="D487" s="5" t="s">
        <v>229</v>
      </c>
      <c r="E487" s="4" t="s">
        <v>7</v>
      </c>
      <c r="F487" s="4" t="s">
        <v>8</v>
      </c>
      <c r="G487" s="9">
        <v>9.6</v>
      </c>
    </row>
    <row r="488" spans="4:7" x14ac:dyDescent="0.2">
      <c r="D488" s="5" t="s">
        <v>229</v>
      </c>
      <c r="E488" s="4" t="s">
        <v>7</v>
      </c>
      <c r="F488" s="4" t="s">
        <v>9</v>
      </c>
      <c r="G488" s="9"/>
    </row>
    <row r="489" spans="4:7" hidden="1" x14ac:dyDescent="0.2">
      <c r="D489" s="5" t="s">
        <v>229</v>
      </c>
      <c r="E489" s="4" t="s">
        <v>7</v>
      </c>
      <c r="F489" s="4" t="s">
        <v>36</v>
      </c>
      <c r="G489" s="9">
        <v>0</v>
      </c>
    </row>
    <row r="490" spans="4:7" hidden="1" x14ac:dyDescent="0.2">
      <c r="D490" s="5" t="s">
        <v>229</v>
      </c>
      <c r="E490" s="4" t="s">
        <v>7</v>
      </c>
      <c r="F490" s="4" t="s">
        <v>37</v>
      </c>
      <c r="G490" s="9">
        <v>4.5</v>
      </c>
    </row>
    <row r="491" spans="4:7" hidden="1" x14ac:dyDescent="0.2">
      <c r="D491" s="5" t="s">
        <v>229</v>
      </c>
      <c r="E491" s="4" t="s">
        <v>7</v>
      </c>
      <c r="F491" s="4" t="s">
        <v>10</v>
      </c>
      <c r="G491" s="9">
        <v>0</v>
      </c>
    </row>
    <row r="492" spans="4:7" hidden="1" x14ac:dyDescent="0.2">
      <c r="D492" s="5" t="s">
        <v>229</v>
      </c>
      <c r="E492" s="4" t="s">
        <v>7</v>
      </c>
      <c r="F492" s="4" t="s">
        <v>11</v>
      </c>
      <c r="G492" s="9">
        <v>271.60000000000002</v>
      </c>
    </row>
    <row r="493" spans="4:7" hidden="1" x14ac:dyDescent="0.2">
      <c r="D493" s="5" t="s">
        <v>229</v>
      </c>
      <c r="E493" s="4" t="s">
        <v>7</v>
      </c>
      <c r="F493" s="4" t="s">
        <v>12</v>
      </c>
      <c r="G493" s="9"/>
    </row>
    <row r="494" spans="4:7" hidden="1" x14ac:dyDescent="0.2">
      <c r="D494" s="5" t="s">
        <v>229</v>
      </c>
      <c r="E494" s="4" t="s">
        <v>7</v>
      </c>
      <c r="F494" s="4" t="s">
        <v>38</v>
      </c>
      <c r="G494" s="9"/>
    </row>
    <row r="495" spans="4:7" hidden="1" x14ac:dyDescent="0.2">
      <c r="D495" s="5" t="s">
        <v>229</v>
      </c>
      <c r="E495" s="4" t="s">
        <v>7</v>
      </c>
      <c r="F495" s="4" t="s">
        <v>13</v>
      </c>
      <c r="G495" s="9"/>
    </row>
    <row r="496" spans="4:7" hidden="1" x14ac:dyDescent="0.2">
      <c r="D496" s="5" t="s">
        <v>229</v>
      </c>
      <c r="E496" s="4" t="s">
        <v>7</v>
      </c>
      <c r="F496" s="4" t="s">
        <v>14</v>
      </c>
      <c r="G496" s="9"/>
    </row>
    <row r="497" spans="4:7" hidden="1" x14ac:dyDescent="0.2">
      <c r="D497" s="5" t="s">
        <v>229</v>
      </c>
      <c r="E497" s="4" t="s">
        <v>7</v>
      </c>
      <c r="F497" s="4" t="s">
        <v>15</v>
      </c>
      <c r="G497" s="9">
        <v>378.4</v>
      </c>
    </row>
    <row r="498" spans="4:7" hidden="1" x14ac:dyDescent="0.2">
      <c r="D498" s="5" t="s">
        <v>119</v>
      </c>
      <c r="E498" s="4" t="s">
        <v>7</v>
      </c>
      <c r="F498" s="4" t="s">
        <v>16</v>
      </c>
      <c r="G498" s="9">
        <v>3.6</v>
      </c>
    </row>
    <row r="499" spans="4:7" hidden="1" x14ac:dyDescent="0.2">
      <c r="D499" s="5" t="s">
        <v>231</v>
      </c>
      <c r="E499" s="4" t="s">
        <v>7</v>
      </c>
      <c r="F499" s="4" t="s">
        <v>8</v>
      </c>
      <c r="G499" s="9">
        <v>0</v>
      </c>
    </row>
    <row r="500" spans="4:7" x14ac:dyDescent="0.2">
      <c r="D500" s="5" t="s">
        <v>231</v>
      </c>
      <c r="E500" s="4" t="s">
        <v>7</v>
      </c>
      <c r="F500" s="4" t="s">
        <v>9</v>
      </c>
      <c r="G500" s="9">
        <v>8.9</v>
      </c>
    </row>
    <row r="501" spans="4:7" hidden="1" x14ac:dyDescent="0.2">
      <c r="D501" s="5" t="s">
        <v>231</v>
      </c>
      <c r="E501" s="4" t="s">
        <v>7</v>
      </c>
      <c r="F501" s="4" t="s">
        <v>10</v>
      </c>
      <c r="G501" s="9"/>
    </row>
    <row r="502" spans="4:7" hidden="1" x14ac:dyDescent="0.2">
      <c r="D502" s="5" t="s">
        <v>231</v>
      </c>
      <c r="E502" s="4" t="s">
        <v>7</v>
      </c>
      <c r="F502" s="4" t="s">
        <v>11</v>
      </c>
      <c r="G502" s="9">
        <v>0</v>
      </c>
    </row>
    <row r="503" spans="4:7" hidden="1" x14ac:dyDescent="0.2">
      <c r="D503" s="5" t="s">
        <v>231</v>
      </c>
      <c r="E503" s="4" t="s">
        <v>7</v>
      </c>
      <c r="F503" s="4" t="s">
        <v>12</v>
      </c>
      <c r="G503" s="9">
        <v>0</v>
      </c>
    </row>
    <row r="504" spans="4:7" hidden="1" x14ac:dyDescent="0.2">
      <c r="D504" s="5" t="s">
        <v>231</v>
      </c>
      <c r="E504" s="4" t="s">
        <v>7</v>
      </c>
      <c r="F504" s="4" t="s">
        <v>14</v>
      </c>
      <c r="G504" s="9"/>
    </row>
    <row r="505" spans="4:7" hidden="1" x14ac:dyDescent="0.2">
      <c r="D505" s="5" t="s">
        <v>32</v>
      </c>
      <c r="E505" s="4" t="s">
        <v>7</v>
      </c>
      <c r="F505" s="4" t="s">
        <v>16</v>
      </c>
      <c r="G505" s="9">
        <v>0</v>
      </c>
    </row>
    <row r="506" spans="4:7" hidden="1" x14ac:dyDescent="0.2">
      <c r="D506" s="5" t="s">
        <v>233</v>
      </c>
      <c r="E506" s="4" t="s">
        <v>7</v>
      </c>
      <c r="F506" s="4" t="s">
        <v>8</v>
      </c>
      <c r="G506" s="9"/>
    </row>
    <row r="507" spans="4:7" x14ac:dyDescent="0.2">
      <c r="D507" s="5" t="s">
        <v>233</v>
      </c>
      <c r="E507" s="4" t="s">
        <v>7</v>
      </c>
      <c r="F507" s="4" t="s">
        <v>9</v>
      </c>
      <c r="G507" s="9"/>
    </row>
    <row r="508" spans="4:7" hidden="1" x14ac:dyDescent="0.2">
      <c r="D508" s="5" t="s">
        <v>233</v>
      </c>
      <c r="E508" s="4" t="s">
        <v>7</v>
      </c>
      <c r="F508" s="4" t="s">
        <v>10</v>
      </c>
      <c r="G508" s="9">
        <v>0</v>
      </c>
    </row>
    <row r="509" spans="4:7" hidden="1" x14ac:dyDescent="0.2">
      <c r="D509" s="5" t="s">
        <v>233</v>
      </c>
      <c r="E509" s="4" t="s">
        <v>7</v>
      </c>
      <c r="F509" s="4" t="s">
        <v>15</v>
      </c>
      <c r="G509" s="9"/>
    </row>
    <row r="510" spans="4:7" hidden="1" x14ac:dyDescent="0.2">
      <c r="D510" s="5" t="s">
        <v>43</v>
      </c>
      <c r="E510" s="4" t="s">
        <v>7</v>
      </c>
      <c r="F510" s="4" t="s">
        <v>16</v>
      </c>
      <c r="G510" s="9">
        <v>0</v>
      </c>
    </row>
    <row r="511" spans="4:7" hidden="1" x14ac:dyDescent="0.2">
      <c r="D511" s="5" t="s">
        <v>235</v>
      </c>
      <c r="E511" s="4" t="s">
        <v>7</v>
      </c>
      <c r="F511" s="4" t="s">
        <v>13</v>
      </c>
      <c r="G511" s="9"/>
    </row>
    <row r="512" spans="4:7" hidden="1" x14ac:dyDescent="0.2">
      <c r="D512" s="5" t="s">
        <v>60</v>
      </c>
      <c r="E512" s="4" t="s">
        <v>7</v>
      </c>
      <c r="F512" s="4" t="s">
        <v>16</v>
      </c>
      <c r="G512" s="9">
        <v>0</v>
      </c>
    </row>
    <row r="513" spans="4:7" x14ac:dyDescent="0.2">
      <c r="D513" s="5" t="s">
        <v>237</v>
      </c>
      <c r="E513" s="4" t="s">
        <v>7</v>
      </c>
      <c r="F513" s="4" t="s">
        <v>9</v>
      </c>
      <c r="G513" s="9">
        <v>60.6</v>
      </c>
    </row>
    <row r="514" spans="4:7" hidden="1" x14ac:dyDescent="0.2">
      <c r="D514" s="5" t="s">
        <v>237</v>
      </c>
      <c r="E514" s="4" t="s">
        <v>7</v>
      </c>
      <c r="F514" s="4" t="s">
        <v>10</v>
      </c>
      <c r="G514" s="9">
        <v>90.5</v>
      </c>
    </row>
    <row r="515" spans="4:7" hidden="1" x14ac:dyDescent="0.2">
      <c r="D515" s="5" t="s">
        <v>237</v>
      </c>
      <c r="E515" s="4" t="s">
        <v>7</v>
      </c>
      <c r="F515" s="4" t="s">
        <v>13</v>
      </c>
      <c r="G515" s="9">
        <v>31.3</v>
      </c>
    </row>
    <row r="516" spans="4:7" hidden="1" x14ac:dyDescent="0.2">
      <c r="D516" s="5" t="s">
        <v>237</v>
      </c>
      <c r="E516" s="4" t="s">
        <v>7</v>
      </c>
      <c r="F516" s="4" t="s">
        <v>39</v>
      </c>
      <c r="G516" s="9">
        <v>24.6</v>
      </c>
    </row>
    <row r="517" spans="4:7" hidden="1" x14ac:dyDescent="0.2">
      <c r="D517" s="5" t="s">
        <v>100</v>
      </c>
      <c r="E517" s="4" t="s">
        <v>7</v>
      </c>
      <c r="F517" s="4" t="s">
        <v>16</v>
      </c>
      <c r="G517" s="9">
        <v>0</v>
      </c>
    </row>
    <row r="518" spans="4:7" hidden="1" x14ac:dyDescent="0.2">
      <c r="D518" s="5" t="s">
        <v>239</v>
      </c>
      <c r="E518" s="4" t="s">
        <v>7</v>
      </c>
      <c r="F518" s="4" t="s">
        <v>8</v>
      </c>
      <c r="G518" s="9">
        <v>69817.899999999994</v>
      </c>
    </row>
    <row r="519" spans="4:7" x14ac:dyDescent="0.2">
      <c r="D519" s="5" t="s">
        <v>239</v>
      </c>
      <c r="E519" s="4" t="s">
        <v>7</v>
      </c>
      <c r="F519" s="4" t="s">
        <v>9</v>
      </c>
      <c r="G519" s="9">
        <v>59435.7</v>
      </c>
    </row>
    <row r="520" spans="4:7" hidden="1" x14ac:dyDescent="0.2">
      <c r="D520" s="5" t="s">
        <v>239</v>
      </c>
      <c r="E520" s="4" t="s">
        <v>7</v>
      </c>
      <c r="F520" s="4" t="s">
        <v>36</v>
      </c>
      <c r="G520" s="9">
        <v>46864.1</v>
      </c>
    </row>
    <row r="521" spans="4:7" hidden="1" x14ac:dyDescent="0.2">
      <c r="D521" s="5" t="s">
        <v>239</v>
      </c>
      <c r="E521" s="4" t="s">
        <v>7</v>
      </c>
      <c r="F521" s="4" t="s">
        <v>37</v>
      </c>
      <c r="G521" s="9">
        <v>39075.5</v>
      </c>
    </row>
    <row r="522" spans="4:7" hidden="1" x14ac:dyDescent="0.2">
      <c r="D522" s="5" t="s">
        <v>239</v>
      </c>
      <c r="E522" s="4" t="s">
        <v>7</v>
      </c>
      <c r="F522" s="4" t="s">
        <v>10</v>
      </c>
      <c r="G522" s="9">
        <v>16362.1</v>
      </c>
    </row>
    <row r="523" spans="4:7" hidden="1" x14ac:dyDescent="0.2">
      <c r="D523" s="5" t="s">
        <v>239</v>
      </c>
      <c r="E523" s="4" t="s">
        <v>7</v>
      </c>
      <c r="F523" s="4" t="s">
        <v>11</v>
      </c>
      <c r="G523" s="9">
        <v>765854.3</v>
      </c>
    </row>
    <row r="524" spans="4:7" hidden="1" x14ac:dyDescent="0.2">
      <c r="D524" s="5" t="s">
        <v>239</v>
      </c>
      <c r="E524" s="4" t="s">
        <v>7</v>
      </c>
      <c r="F524" s="4" t="s">
        <v>12</v>
      </c>
      <c r="G524" s="9">
        <v>24574.400000000001</v>
      </c>
    </row>
    <row r="525" spans="4:7" hidden="1" x14ac:dyDescent="0.2">
      <c r="D525" s="5" t="s">
        <v>239</v>
      </c>
      <c r="E525" s="4" t="s">
        <v>7</v>
      </c>
      <c r="F525" s="4" t="s">
        <v>38</v>
      </c>
      <c r="G525" s="9">
        <v>200838.6</v>
      </c>
    </row>
    <row r="526" spans="4:7" hidden="1" x14ac:dyDescent="0.2">
      <c r="D526" s="5" t="s">
        <v>239</v>
      </c>
      <c r="E526" s="4" t="s">
        <v>7</v>
      </c>
      <c r="F526" s="4" t="s">
        <v>13</v>
      </c>
      <c r="G526" s="9">
        <v>3425034.4</v>
      </c>
    </row>
    <row r="527" spans="4:7" hidden="1" x14ac:dyDescent="0.2">
      <c r="D527" s="5" t="s">
        <v>239</v>
      </c>
      <c r="E527" s="4" t="s">
        <v>7</v>
      </c>
      <c r="F527" s="4" t="s">
        <v>14</v>
      </c>
      <c r="G527" s="9">
        <v>61744.2</v>
      </c>
    </row>
    <row r="528" spans="4:7" hidden="1" x14ac:dyDescent="0.2">
      <c r="D528" s="5" t="s">
        <v>239</v>
      </c>
      <c r="E528" s="4" t="s">
        <v>7</v>
      </c>
      <c r="F528" s="4" t="s">
        <v>39</v>
      </c>
      <c r="G528" s="9">
        <v>43133</v>
      </c>
    </row>
    <row r="529" spans="4:7" hidden="1" x14ac:dyDescent="0.2">
      <c r="D529" s="5" t="s">
        <v>239</v>
      </c>
      <c r="E529" s="4" t="s">
        <v>7</v>
      </c>
      <c r="F529" s="4" t="s">
        <v>15</v>
      </c>
      <c r="G529" s="9">
        <v>39610.6</v>
      </c>
    </row>
    <row r="530" spans="4:7" hidden="1" x14ac:dyDescent="0.2">
      <c r="D530" s="5" t="s">
        <v>117</v>
      </c>
      <c r="E530" s="4" t="s">
        <v>7</v>
      </c>
      <c r="F530" s="4" t="s">
        <v>16</v>
      </c>
      <c r="G530" s="9">
        <v>0</v>
      </c>
    </row>
    <row r="531" spans="4:7" hidden="1" x14ac:dyDescent="0.2">
      <c r="D531" s="5" t="s">
        <v>241</v>
      </c>
      <c r="E531" s="4" t="s">
        <v>7</v>
      </c>
      <c r="F531" s="4" t="s">
        <v>15</v>
      </c>
      <c r="G531" s="9"/>
    </row>
    <row r="532" spans="4:7" hidden="1" x14ac:dyDescent="0.2">
      <c r="D532" s="5" t="s">
        <v>130</v>
      </c>
      <c r="E532" s="4" t="s">
        <v>7</v>
      </c>
      <c r="F532" s="4" t="s">
        <v>16</v>
      </c>
      <c r="G532" s="9">
        <v>0</v>
      </c>
    </row>
    <row r="533" spans="4:7" hidden="1" x14ac:dyDescent="0.2">
      <c r="D533" s="5" t="s">
        <v>243</v>
      </c>
      <c r="E533" s="4" t="s">
        <v>7</v>
      </c>
      <c r="F533" s="4" t="s">
        <v>8</v>
      </c>
      <c r="G533" s="9">
        <v>411.4</v>
      </c>
    </row>
    <row r="534" spans="4:7" x14ac:dyDescent="0.2">
      <c r="D534" s="5" t="s">
        <v>243</v>
      </c>
      <c r="E534" s="4" t="s">
        <v>7</v>
      </c>
      <c r="F534" s="4" t="s">
        <v>9</v>
      </c>
      <c r="G534" s="9">
        <v>0.7</v>
      </c>
    </row>
    <row r="535" spans="4:7" hidden="1" x14ac:dyDescent="0.2">
      <c r="D535" s="5" t="s">
        <v>176</v>
      </c>
      <c r="E535" s="4" t="s">
        <v>7</v>
      </c>
      <c r="F535" s="4" t="s">
        <v>16</v>
      </c>
      <c r="G535" s="9">
        <v>0</v>
      </c>
    </row>
    <row r="536" spans="4:7" hidden="1" x14ac:dyDescent="0.2">
      <c r="D536" s="5" t="s">
        <v>245</v>
      </c>
      <c r="E536" s="4" t="s">
        <v>7</v>
      </c>
      <c r="F536" s="4" t="s">
        <v>8</v>
      </c>
      <c r="G536" s="9">
        <v>57.6</v>
      </c>
    </row>
    <row r="537" spans="4:7" x14ac:dyDescent="0.2">
      <c r="D537" s="5" t="s">
        <v>245</v>
      </c>
      <c r="E537" s="4" t="s">
        <v>7</v>
      </c>
      <c r="F537" s="4" t="s">
        <v>9</v>
      </c>
      <c r="G537" s="9">
        <v>46</v>
      </c>
    </row>
    <row r="538" spans="4:7" hidden="1" x14ac:dyDescent="0.2">
      <c r="D538" s="5" t="s">
        <v>245</v>
      </c>
      <c r="E538" s="4" t="s">
        <v>7</v>
      </c>
      <c r="F538" s="4" t="s">
        <v>10</v>
      </c>
      <c r="G538" s="9">
        <v>2.6</v>
      </c>
    </row>
    <row r="539" spans="4:7" hidden="1" x14ac:dyDescent="0.2">
      <c r="D539" s="5" t="s">
        <v>245</v>
      </c>
      <c r="E539" s="4" t="s">
        <v>7</v>
      </c>
      <c r="F539" s="4" t="s">
        <v>11</v>
      </c>
      <c r="G539" s="9">
        <v>29.9</v>
      </c>
    </row>
    <row r="540" spans="4:7" hidden="1" x14ac:dyDescent="0.2">
      <c r="D540" s="5" t="s">
        <v>245</v>
      </c>
      <c r="E540" s="4" t="s">
        <v>7</v>
      </c>
      <c r="F540" s="4" t="s">
        <v>12</v>
      </c>
      <c r="G540" s="9"/>
    </row>
    <row r="541" spans="4:7" hidden="1" x14ac:dyDescent="0.2">
      <c r="D541" s="5" t="s">
        <v>245</v>
      </c>
      <c r="E541" s="4" t="s">
        <v>7</v>
      </c>
      <c r="F541" s="4" t="s">
        <v>38</v>
      </c>
      <c r="G541" s="9">
        <v>0</v>
      </c>
    </row>
    <row r="542" spans="4:7" hidden="1" x14ac:dyDescent="0.2">
      <c r="D542" s="5" t="s">
        <v>245</v>
      </c>
      <c r="E542" s="4" t="s">
        <v>7</v>
      </c>
      <c r="F542" s="4" t="s">
        <v>13</v>
      </c>
      <c r="G542" s="9"/>
    </row>
    <row r="543" spans="4:7" hidden="1" x14ac:dyDescent="0.2">
      <c r="D543" s="5" t="s">
        <v>245</v>
      </c>
      <c r="E543" s="4" t="s">
        <v>7</v>
      </c>
      <c r="F543" s="4" t="s">
        <v>14</v>
      </c>
      <c r="G543" s="9">
        <v>0</v>
      </c>
    </row>
    <row r="544" spans="4:7" hidden="1" x14ac:dyDescent="0.2">
      <c r="D544" s="5" t="s">
        <v>245</v>
      </c>
      <c r="E544" s="4" t="s">
        <v>7</v>
      </c>
      <c r="F544" s="4" t="s">
        <v>15</v>
      </c>
      <c r="G544" s="9">
        <v>1015.1</v>
      </c>
    </row>
    <row r="545" spans="4:7" hidden="1" x14ac:dyDescent="0.2">
      <c r="D545" s="5" t="s">
        <v>181</v>
      </c>
      <c r="E545" s="4" t="s">
        <v>7</v>
      </c>
      <c r="F545" s="4" t="s">
        <v>16</v>
      </c>
      <c r="G545" s="9">
        <v>0</v>
      </c>
    </row>
    <row r="546" spans="4:7" hidden="1" x14ac:dyDescent="0.2">
      <c r="D546" s="5" t="s">
        <v>249</v>
      </c>
      <c r="E546" s="4" t="s">
        <v>7</v>
      </c>
      <c r="F546" s="4" t="s">
        <v>8</v>
      </c>
      <c r="G546" s="9">
        <v>0</v>
      </c>
    </row>
    <row r="547" spans="4:7" x14ac:dyDescent="0.2">
      <c r="D547" s="5" t="s">
        <v>249</v>
      </c>
      <c r="E547" s="4" t="s">
        <v>7</v>
      </c>
      <c r="F547" s="4" t="s">
        <v>9</v>
      </c>
      <c r="G547" s="9"/>
    </row>
    <row r="548" spans="4:7" hidden="1" x14ac:dyDescent="0.2">
      <c r="D548" s="5" t="s">
        <v>249</v>
      </c>
      <c r="E548" s="4" t="s">
        <v>7</v>
      </c>
      <c r="F548" s="4" t="s">
        <v>36</v>
      </c>
      <c r="G548" s="9">
        <v>32341.9</v>
      </c>
    </row>
    <row r="549" spans="4:7" hidden="1" x14ac:dyDescent="0.2">
      <c r="D549" s="5" t="s">
        <v>249</v>
      </c>
      <c r="E549" s="4" t="s">
        <v>7</v>
      </c>
      <c r="F549" s="4" t="s">
        <v>11</v>
      </c>
      <c r="G549" s="9">
        <v>211.5</v>
      </c>
    </row>
    <row r="550" spans="4:7" hidden="1" x14ac:dyDescent="0.2">
      <c r="D550" s="5" t="s">
        <v>249</v>
      </c>
      <c r="E550" s="4" t="s">
        <v>7</v>
      </c>
      <c r="F550" s="4" t="s">
        <v>12</v>
      </c>
      <c r="G550" s="9">
        <v>6321.7</v>
      </c>
    </row>
    <row r="551" spans="4:7" hidden="1" x14ac:dyDescent="0.2">
      <c r="D551" s="5" t="s">
        <v>249</v>
      </c>
      <c r="E551" s="4" t="s">
        <v>7</v>
      </c>
      <c r="F551" s="4" t="s">
        <v>38</v>
      </c>
      <c r="G551" s="9">
        <v>0</v>
      </c>
    </row>
    <row r="552" spans="4:7" hidden="1" x14ac:dyDescent="0.2">
      <c r="D552" s="5" t="s">
        <v>186</v>
      </c>
      <c r="E552" s="4" t="s">
        <v>7</v>
      </c>
      <c r="F552" s="4" t="s">
        <v>16</v>
      </c>
      <c r="G552" s="9">
        <v>0</v>
      </c>
    </row>
    <row r="553" spans="4:7" hidden="1" x14ac:dyDescent="0.2">
      <c r="D553" s="5" t="s">
        <v>251</v>
      </c>
      <c r="E553" s="4" t="s">
        <v>7</v>
      </c>
      <c r="F553" s="4" t="s">
        <v>8</v>
      </c>
      <c r="G553" s="9">
        <v>483</v>
      </c>
    </row>
    <row r="554" spans="4:7" x14ac:dyDescent="0.2">
      <c r="D554" s="5" t="s">
        <v>251</v>
      </c>
      <c r="E554" s="4" t="s">
        <v>7</v>
      </c>
      <c r="F554" s="4" t="s">
        <v>9</v>
      </c>
      <c r="G554" s="9">
        <v>3408.4</v>
      </c>
    </row>
    <row r="555" spans="4:7" hidden="1" x14ac:dyDescent="0.2">
      <c r="D555" s="5" t="s">
        <v>251</v>
      </c>
      <c r="E555" s="4" t="s">
        <v>7</v>
      </c>
      <c r="F555" s="4" t="s">
        <v>36</v>
      </c>
      <c r="G555" s="9">
        <v>48805.599999999999</v>
      </c>
    </row>
    <row r="556" spans="4:7" hidden="1" x14ac:dyDescent="0.2">
      <c r="D556" s="5" t="s">
        <v>251</v>
      </c>
      <c r="E556" s="4" t="s">
        <v>7</v>
      </c>
      <c r="F556" s="4" t="s">
        <v>10</v>
      </c>
      <c r="G556" s="9">
        <v>2.7</v>
      </c>
    </row>
    <row r="557" spans="4:7" hidden="1" x14ac:dyDescent="0.2">
      <c r="D557" s="5" t="s">
        <v>251</v>
      </c>
      <c r="E557" s="4" t="s">
        <v>7</v>
      </c>
      <c r="F557" s="4" t="s">
        <v>11</v>
      </c>
      <c r="G557" s="9">
        <v>75</v>
      </c>
    </row>
    <row r="558" spans="4:7" hidden="1" x14ac:dyDescent="0.2">
      <c r="D558" s="5" t="s">
        <v>251</v>
      </c>
      <c r="E558" s="4" t="s">
        <v>7</v>
      </c>
      <c r="F558" s="4" t="s">
        <v>12</v>
      </c>
      <c r="G558" s="9">
        <v>583.20000000000005</v>
      </c>
    </row>
    <row r="559" spans="4:7" hidden="1" x14ac:dyDescent="0.2">
      <c r="D559" s="5" t="s">
        <v>251</v>
      </c>
      <c r="E559" s="4" t="s">
        <v>7</v>
      </c>
      <c r="F559" s="4" t="s">
        <v>38</v>
      </c>
      <c r="G559" s="9">
        <v>0</v>
      </c>
    </row>
    <row r="560" spans="4:7" hidden="1" x14ac:dyDescent="0.2">
      <c r="D560" s="5" t="s">
        <v>251</v>
      </c>
      <c r="E560" s="4" t="s">
        <v>7</v>
      </c>
      <c r="F560" s="4" t="s">
        <v>13</v>
      </c>
      <c r="G560" s="9">
        <v>137.69999999999999</v>
      </c>
    </row>
    <row r="561" spans="4:7" hidden="1" x14ac:dyDescent="0.2">
      <c r="D561" s="5" t="s">
        <v>251</v>
      </c>
      <c r="E561" s="4" t="s">
        <v>7</v>
      </c>
      <c r="F561" s="4" t="s">
        <v>14</v>
      </c>
      <c r="G561" s="9">
        <v>486.1</v>
      </c>
    </row>
    <row r="562" spans="4:7" hidden="1" x14ac:dyDescent="0.2">
      <c r="D562" s="5" t="s">
        <v>251</v>
      </c>
      <c r="E562" s="4" t="s">
        <v>7</v>
      </c>
      <c r="F562" s="4" t="s">
        <v>39</v>
      </c>
      <c r="G562" s="9">
        <v>0</v>
      </c>
    </row>
    <row r="563" spans="4:7" hidden="1" x14ac:dyDescent="0.2">
      <c r="D563" s="5" t="s">
        <v>251</v>
      </c>
      <c r="E563" s="4" t="s">
        <v>7</v>
      </c>
      <c r="F563" s="4" t="s">
        <v>15</v>
      </c>
      <c r="G563" s="9">
        <v>3.4</v>
      </c>
    </row>
    <row r="564" spans="4:7" hidden="1" x14ac:dyDescent="0.2">
      <c r="D564" s="5" t="s">
        <v>222</v>
      </c>
      <c r="E564" s="4" t="s">
        <v>7</v>
      </c>
      <c r="F564" s="4" t="s">
        <v>16</v>
      </c>
      <c r="G564" s="9">
        <v>0</v>
      </c>
    </row>
    <row r="565" spans="4:7" hidden="1" x14ac:dyDescent="0.2">
      <c r="D565" s="5" t="s">
        <v>253</v>
      </c>
      <c r="E565" s="4" t="s">
        <v>7</v>
      </c>
      <c r="F565" s="4" t="s">
        <v>8</v>
      </c>
      <c r="G565" s="9">
        <v>119.6</v>
      </c>
    </row>
    <row r="566" spans="4:7" hidden="1" x14ac:dyDescent="0.2">
      <c r="D566" s="5" t="s">
        <v>253</v>
      </c>
      <c r="E566" s="4" t="s">
        <v>7</v>
      </c>
      <c r="F566" s="4" t="s">
        <v>37</v>
      </c>
      <c r="G566" s="9"/>
    </row>
    <row r="567" spans="4:7" hidden="1" x14ac:dyDescent="0.2">
      <c r="D567" s="5" t="s">
        <v>253</v>
      </c>
      <c r="E567" s="4" t="s">
        <v>7</v>
      </c>
      <c r="F567" s="4" t="s">
        <v>10</v>
      </c>
      <c r="G567" s="9">
        <v>0.3</v>
      </c>
    </row>
    <row r="568" spans="4:7" hidden="1" x14ac:dyDescent="0.2">
      <c r="D568" s="5" t="s">
        <v>253</v>
      </c>
      <c r="E568" s="4" t="s">
        <v>7</v>
      </c>
      <c r="F568" s="4" t="s">
        <v>11</v>
      </c>
      <c r="G568" s="9">
        <v>239.4</v>
      </c>
    </row>
    <row r="569" spans="4:7" hidden="1" x14ac:dyDescent="0.2">
      <c r="D569" s="5" t="s">
        <v>253</v>
      </c>
      <c r="E569" s="4" t="s">
        <v>7</v>
      </c>
      <c r="F569" s="4" t="s">
        <v>13</v>
      </c>
      <c r="G569" s="9"/>
    </row>
    <row r="570" spans="4:7" hidden="1" x14ac:dyDescent="0.2">
      <c r="D570" s="5" t="s">
        <v>253</v>
      </c>
      <c r="E570" s="4" t="s">
        <v>7</v>
      </c>
      <c r="F570" s="4" t="s">
        <v>15</v>
      </c>
      <c r="G570" s="9">
        <v>8.6999999999999993</v>
      </c>
    </row>
    <row r="571" spans="4:7" hidden="1" x14ac:dyDescent="0.2">
      <c r="D571" s="5" t="s">
        <v>233</v>
      </c>
      <c r="E571" s="4" t="s">
        <v>7</v>
      </c>
      <c r="F571" s="4" t="s">
        <v>16</v>
      </c>
      <c r="G571" s="9">
        <v>0</v>
      </c>
    </row>
    <row r="572" spans="4:7" hidden="1" x14ac:dyDescent="0.2">
      <c r="D572" s="5" t="s">
        <v>255</v>
      </c>
      <c r="E572" s="4" t="s">
        <v>7</v>
      </c>
      <c r="F572" s="4" t="s">
        <v>8</v>
      </c>
      <c r="G572" s="9">
        <v>82.4</v>
      </c>
    </row>
    <row r="573" spans="4:7" x14ac:dyDescent="0.2">
      <c r="D573" s="5" t="s">
        <v>255</v>
      </c>
      <c r="E573" s="4" t="s">
        <v>7</v>
      </c>
      <c r="F573" s="4" t="s">
        <v>9</v>
      </c>
      <c r="G573" s="9">
        <v>0</v>
      </c>
    </row>
    <row r="574" spans="4:7" hidden="1" x14ac:dyDescent="0.2">
      <c r="D574" s="5" t="s">
        <v>255</v>
      </c>
      <c r="E574" s="4" t="s">
        <v>7</v>
      </c>
      <c r="F574" s="4" t="s">
        <v>36</v>
      </c>
      <c r="G574" s="9"/>
    </row>
    <row r="575" spans="4:7" hidden="1" x14ac:dyDescent="0.2">
      <c r="D575" s="5" t="s">
        <v>255</v>
      </c>
      <c r="E575" s="4" t="s">
        <v>7</v>
      </c>
      <c r="F575" s="4" t="s">
        <v>11</v>
      </c>
      <c r="G575" s="9"/>
    </row>
    <row r="576" spans="4:7" hidden="1" x14ac:dyDescent="0.2">
      <c r="D576" s="5" t="s">
        <v>255</v>
      </c>
      <c r="E576" s="4" t="s">
        <v>7</v>
      </c>
      <c r="F576" s="4" t="s">
        <v>12</v>
      </c>
      <c r="G576" s="9"/>
    </row>
    <row r="577" spans="4:7" hidden="1" x14ac:dyDescent="0.2">
      <c r="D577" s="5" t="s">
        <v>255</v>
      </c>
      <c r="E577" s="4" t="s">
        <v>7</v>
      </c>
      <c r="F577" s="4" t="s">
        <v>38</v>
      </c>
      <c r="G577" s="9">
        <v>0</v>
      </c>
    </row>
    <row r="578" spans="4:7" hidden="1" x14ac:dyDescent="0.2">
      <c r="D578" s="5" t="s">
        <v>255</v>
      </c>
      <c r="E578" s="4" t="s">
        <v>7</v>
      </c>
      <c r="F578" s="4" t="s">
        <v>14</v>
      </c>
      <c r="G578" s="9">
        <v>460.6</v>
      </c>
    </row>
    <row r="579" spans="4:7" hidden="1" x14ac:dyDescent="0.2">
      <c r="D579" s="5" t="s">
        <v>255</v>
      </c>
      <c r="E579" s="4" t="s">
        <v>7</v>
      </c>
      <c r="F579" s="4" t="s">
        <v>15</v>
      </c>
      <c r="G579" s="9">
        <v>217.1</v>
      </c>
    </row>
    <row r="580" spans="4:7" hidden="1" x14ac:dyDescent="0.2">
      <c r="D580" s="5" t="s">
        <v>266</v>
      </c>
      <c r="E580" s="4" t="s">
        <v>7</v>
      </c>
      <c r="F580" s="4" t="s">
        <v>16</v>
      </c>
      <c r="G580" s="9">
        <v>0</v>
      </c>
    </row>
    <row r="581" spans="4:7" hidden="1" x14ac:dyDescent="0.2">
      <c r="D581" s="5" t="s">
        <v>257</v>
      </c>
      <c r="E581" s="4" t="s">
        <v>7</v>
      </c>
      <c r="F581" s="4" t="s">
        <v>37</v>
      </c>
      <c r="G581" s="9">
        <v>0</v>
      </c>
    </row>
    <row r="582" spans="4:7" hidden="1" x14ac:dyDescent="0.2">
      <c r="D582" s="5" t="s">
        <v>257</v>
      </c>
      <c r="E582" s="4" t="s">
        <v>7</v>
      </c>
      <c r="F582" s="4" t="s">
        <v>12</v>
      </c>
      <c r="G582" s="9">
        <v>0</v>
      </c>
    </row>
    <row r="583" spans="4:7" hidden="1" x14ac:dyDescent="0.2">
      <c r="D583" s="5" t="s">
        <v>257</v>
      </c>
      <c r="E583" s="4" t="s">
        <v>7</v>
      </c>
      <c r="F583" s="4" t="s">
        <v>38</v>
      </c>
      <c r="G583" s="9">
        <v>0</v>
      </c>
    </row>
    <row r="584" spans="4:7" hidden="1" x14ac:dyDescent="0.2">
      <c r="D584" s="5" t="s">
        <v>257</v>
      </c>
      <c r="E584" s="4" t="s">
        <v>7</v>
      </c>
      <c r="F584" s="4" t="s">
        <v>13</v>
      </c>
      <c r="G584" s="9">
        <v>8135.2</v>
      </c>
    </row>
    <row r="585" spans="4:7" hidden="1" x14ac:dyDescent="0.2">
      <c r="D585" s="5" t="s">
        <v>280</v>
      </c>
      <c r="E585" s="4" t="s">
        <v>7</v>
      </c>
      <c r="F585" s="4" t="s">
        <v>16</v>
      </c>
      <c r="G585" s="9">
        <v>0</v>
      </c>
    </row>
    <row r="586" spans="4:7" hidden="1" x14ac:dyDescent="0.2">
      <c r="D586" s="5" t="s">
        <v>258</v>
      </c>
      <c r="E586" s="4" t="s">
        <v>7</v>
      </c>
      <c r="F586" s="4" t="s">
        <v>8</v>
      </c>
      <c r="G586" s="9"/>
    </row>
    <row r="587" spans="4:7" hidden="1" x14ac:dyDescent="0.2">
      <c r="D587" s="5" t="s">
        <v>314</v>
      </c>
      <c r="E587" s="4" t="s">
        <v>7</v>
      </c>
      <c r="F587" s="4" t="s">
        <v>16</v>
      </c>
      <c r="G587" s="9">
        <v>0</v>
      </c>
    </row>
    <row r="588" spans="4:7" hidden="1" x14ac:dyDescent="0.2">
      <c r="D588" s="5" t="s">
        <v>260</v>
      </c>
      <c r="E588" s="4" t="s">
        <v>7</v>
      </c>
      <c r="F588" s="4" t="s">
        <v>8</v>
      </c>
      <c r="G588" s="9">
        <v>13798.3</v>
      </c>
    </row>
    <row r="589" spans="4:7" x14ac:dyDescent="0.2">
      <c r="D589" s="5" t="s">
        <v>260</v>
      </c>
      <c r="E589" s="4" t="s">
        <v>7</v>
      </c>
      <c r="F589" s="4" t="s">
        <v>9</v>
      </c>
      <c r="G589" s="9">
        <v>655.9</v>
      </c>
    </row>
    <row r="590" spans="4:7" hidden="1" x14ac:dyDescent="0.2">
      <c r="D590" s="5" t="s">
        <v>260</v>
      </c>
      <c r="E590" s="4" t="s">
        <v>7</v>
      </c>
      <c r="F590" s="4" t="s">
        <v>36</v>
      </c>
      <c r="G590" s="9">
        <v>19054.2</v>
      </c>
    </row>
    <row r="591" spans="4:7" hidden="1" x14ac:dyDescent="0.2">
      <c r="D591" s="5" t="s">
        <v>260</v>
      </c>
      <c r="E591" s="4" t="s">
        <v>7</v>
      </c>
      <c r="F591" s="4" t="s">
        <v>10</v>
      </c>
      <c r="G591" s="9">
        <v>5598.8</v>
      </c>
    </row>
    <row r="592" spans="4:7" hidden="1" x14ac:dyDescent="0.2">
      <c r="D592" s="5" t="s">
        <v>260</v>
      </c>
      <c r="E592" s="4" t="s">
        <v>7</v>
      </c>
      <c r="F592" s="4" t="s">
        <v>11</v>
      </c>
      <c r="G592" s="9">
        <v>41297.4</v>
      </c>
    </row>
    <row r="593" spans="4:7" hidden="1" x14ac:dyDescent="0.2">
      <c r="D593" s="5" t="s">
        <v>260</v>
      </c>
      <c r="E593" s="4" t="s">
        <v>7</v>
      </c>
      <c r="F593" s="4" t="s">
        <v>12</v>
      </c>
      <c r="G593" s="9">
        <v>855.2</v>
      </c>
    </row>
    <row r="594" spans="4:7" hidden="1" x14ac:dyDescent="0.2">
      <c r="D594" s="5" t="s">
        <v>260</v>
      </c>
      <c r="E594" s="4" t="s">
        <v>7</v>
      </c>
      <c r="F594" s="4" t="s">
        <v>38</v>
      </c>
      <c r="G594" s="9"/>
    </row>
    <row r="595" spans="4:7" hidden="1" x14ac:dyDescent="0.2">
      <c r="D595" s="5" t="s">
        <v>260</v>
      </c>
      <c r="E595" s="4" t="s">
        <v>7</v>
      </c>
      <c r="F595" s="4" t="s">
        <v>13</v>
      </c>
      <c r="G595" s="9">
        <v>8.5</v>
      </c>
    </row>
    <row r="596" spans="4:7" hidden="1" x14ac:dyDescent="0.2">
      <c r="D596" s="5" t="s">
        <v>260</v>
      </c>
      <c r="E596" s="4" t="s">
        <v>7</v>
      </c>
      <c r="F596" s="4" t="s">
        <v>14</v>
      </c>
      <c r="G596" s="9">
        <v>61.2</v>
      </c>
    </row>
    <row r="597" spans="4:7" hidden="1" x14ac:dyDescent="0.2">
      <c r="D597" s="5" t="s">
        <v>260</v>
      </c>
      <c r="E597" s="4" t="s">
        <v>7</v>
      </c>
      <c r="F597" s="4" t="s">
        <v>39</v>
      </c>
      <c r="G597" s="9"/>
    </row>
    <row r="598" spans="4:7" hidden="1" x14ac:dyDescent="0.2">
      <c r="D598" s="5" t="s">
        <v>260</v>
      </c>
      <c r="E598" s="4" t="s">
        <v>7</v>
      </c>
      <c r="F598" s="4" t="s">
        <v>15</v>
      </c>
      <c r="G598" s="9">
        <v>970.1</v>
      </c>
    </row>
    <row r="599" spans="4:7" hidden="1" x14ac:dyDescent="0.2">
      <c r="D599" s="5" t="s">
        <v>26</v>
      </c>
      <c r="E599" s="4" t="s">
        <v>7</v>
      </c>
      <c r="F599" s="4" t="s">
        <v>16</v>
      </c>
      <c r="G599" s="9"/>
    </row>
    <row r="600" spans="4:7" hidden="1" x14ac:dyDescent="0.2">
      <c r="D600" s="5" t="s">
        <v>262</v>
      </c>
      <c r="E600" s="4" t="s">
        <v>7</v>
      </c>
      <c r="F600" s="4" t="s">
        <v>15</v>
      </c>
      <c r="G600" s="9">
        <v>7.1</v>
      </c>
    </row>
    <row r="601" spans="4:7" hidden="1" x14ac:dyDescent="0.2">
      <c r="D601" s="5" t="s">
        <v>53</v>
      </c>
      <c r="E601" s="4" t="s">
        <v>7</v>
      </c>
      <c r="F601" s="4" t="s">
        <v>16</v>
      </c>
      <c r="G601" s="9"/>
    </row>
    <row r="602" spans="4:7" hidden="1" x14ac:dyDescent="0.2">
      <c r="D602" s="5" t="s">
        <v>264</v>
      </c>
      <c r="E602" s="4" t="s">
        <v>7</v>
      </c>
      <c r="F602" s="4" t="s">
        <v>8</v>
      </c>
      <c r="G602" s="9">
        <v>1299097.3999999999</v>
      </c>
    </row>
    <row r="603" spans="4:7" x14ac:dyDescent="0.2">
      <c r="D603" s="5" t="s">
        <v>264</v>
      </c>
      <c r="E603" s="4" t="s">
        <v>7</v>
      </c>
      <c r="F603" s="4" t="s">
        <v>9</v>
      </c>
      <c r="G603" s="9">
        <v>21081.200000000001</v>
      </c>
    </row>
    <row r="604" spans="4:7" hidden="1" x14ac:dyDescent="0.2">
      <c r="D604" s="5" t="s">
        <v>264</v>
      </c>
      <c r="E604" s="4" t="s">
        <v>7</v>
      </c>
      <c r="F604" s="4" t="s">
        <v>36</v>
      </c>
      <c r="G604" s="9">
        <v>14069.7</v>
      </c>
    </row>
    <row r="605" spans="4:7" hidden="1" x14ac:dyDescent="0.2">
      <c r="D605" s="5" t="s">
        <v>264</v>
      </c>
      <c r="E605" s="4" t="s">
        <v>7</v>
      </c>
      <c r="F605" s="4" t="s">
        <v>37</v>
      </c>
      <c r="G605" s="9">
        <v>17265.2</v>
      </c>
    </row>
    <row r="606" spans="4:7" hidden="1" x14ac:dyDescent="0.2">
      <c r="D606" s="5" t="s">
        <v>264</v>
      </c>
      <c r="E606" s="4" t="s">
        <v>7</v>
      </c>
      <c r="F606" s="4" t="s">
        <v>10</v>
      </c>
      <c r="G606" s="9">
        <v>2129493.7999999998</v>
      </c>
    </row>
    <row r="607" spans="4:7" hidden="1" x14ac:dyDescent="0.2">
      <c r="D607" s="5" t="s">
        <v>264</v>
      </c>
      <c r="E607" s="4" t="s">
        <v>7</v>
      </c>
      <c r="F607" s="4" t="s">
        <v>11</v>
      </c>
      <c r="G607" s="9">
        <v>340610.2</v>
      </c>
    </row>
    <row r="608" spans="4:7" hidden="1" x14ac:dyDescent="0.2">
      <c r="D608" s="5" t="s">
        <v>264</v>
      </c>
      <c r="E608" s="4" t="s">
        <v>7</v>
      </c>
      <c r="F608" s="4" t="s">
        <v>12</v>
      </c>
      <c r="G608" s="9">
        <v>87023.4</v>
      </c>
    </row>
    <row r="609" spans="4:7" hidden="1" x14ac:dyDescent="0.2">
      <c r="D609" s="5" t="s">
        <v>264</v>
      </c>
      <c r="E609" s="4" t="s">
        <v>7</v>
      </c>
      <c r="F609" s="4" t="s">
        <v>38</v>
      </c>
      <c r="G609" s="9">
        <v>60374.8</v>
      </c>
    </row>
    <row r="610" spans="4:7" hidden="1" x14ac:dyDescent="0.2">
      <c r="D610" s="5" t="s">
        <v>264</v>
      </c>
      <c r="E610" s="4" t="s">
        <v>7</v>
      </c>
      <c r="F610" s="4" t="s">
        <v>13</v>
      </c>
      <c r="G610" s="9">
        <v>3641821.9</v>
      </c>
    </row>
    <row r="611" spans="4:7" hidden="1" x14ac:dyDescent="0.2">
      <c r="D611" s="5" t="s">
        <v>264</v>
      </c>
      <c r="E611" s="4" t="s">
        <v>7</v>
      </c>
      <c r="F611" s="4" t="s">
        <v>14</v>
      </c>
      <c r="G611" s="9">
        <v>326400.59999999998</v>
      </c>
    </row>
    <row r="612" spans="4:7" hidden="1" x14ac:dyDescent="0.2">
      <c r="D612" s="5" t="s">
        <v>264</v>
      </c>
      <c r="E612" s="4" t="s">
        <v>7</v>
      </c>
      <c r="F612" s="4" t="s">
        <v>39</v>
      </c>
      <c r="G612" s="9">
        <v>57335.4</v>
      </c>
    </row>
    <row r="613" spans="4:7" hidden="1" x14ac:dyDescent="0.2">
      <c r="D613" s="5" t="s">
        <v>264</v>
      </c>
      <c r="E613" s="4" t="s">
        <v>7</v>
      </c>
      <c r="F613" s="4" t="s">
        <v>15</v>
      </c>
      <c r="G613" s="9">
        <v>67291.7</v>
      </c>
    </row>
    <row r="614" spans="4:7" hidden="1" x14ac:dyDescent="0.2">
      <c r="D614" s="5" t="s">
        <v>71</v>
      </c>
      <c r="E614" s="4" t="s">
        <v>7</v>
      </c>
      <c r="F614" s="4" t="s">
        <v>16</v>
      </c>
      <c r="G614" s="9"/>
    </row>
    <row r="615" spans="4:7" hidden="1" x14ac:dyDescent="0.2">
      <c r="D615" s="5" t="s">
        <v>266</v>
      </c>
      <c r="E615" s="4" t="s">
        <v>7</v>
      </c>
      <c r="F615" s="4" t="s">
        <v>8</v>
      </c>
      <c r="G615" s="9"/>
    </row>
    <row r="616" spans="4:7" hidden="1" x14ac:dyDescent="0.2">
      <c r="D616" s="5" t="s">
        <v>266</v>
      </c>
      <c r="E616" s="4" t="s">
        <v>7</v>
      </c>
      <c r="F616" s="4" t="s">
        <v>10</v>
      </c>
      <c r="G616" s="9"/>
    </row>
    <row r="617" spans="4:7" hidden="1" x14ac:dyDescent="0.2">
      <c r="D617" s="5" t="s">
        <v>266</v>
      </c>
      <c r="E617" s="4" t="s">
        <v>7</v>
      </c>
      <c r="F617" s="4" t="s">
        <v>14</v>
      </c>
      <c r="G617" s="9"/>
    </row>
    <row r="618" spans="4:7" hidden="1" x14ac:dyDescent="0.2">
      <c r="D618" s="5" t="s">
        <v>266</v>
      </c>
      <c r="E618" s="4" t="s">
        <v>7</v>
      </c>
      <c r="F618" s="4" t="s">
        <v>15</v>
      </c>
      <c r="G618" s="9">
        <v>0</v>
      </c>
    </row>
    <row r="619" spans="4:7" hidden="1" x14ac:dyDescent="0.2">
      <c r="D619" s="5" t="s">
        <v>76</v>
      </c>
      <c r="E619" s="4" t="s">
        <v>7</v>
      </c>
      <c r="F619" s="4" t="s">
        <v>16</v>
      </c>
      <c r="G619" s="9"/>
    </row>
    <row r="620" spans="4:7" hidden="1" x14ac:dyDescent="0.2">
      <c r="D620" s="5" t="s">
        <v>276</v>
      </c>
      <c r="E620" s="4" t="s">
        <v>7</v>
      </c>
      <c r="F620" s="4" t="s">
        <v>8</v>
      </c>
      <c r="G620" s="9">
        <v>0</v>
      </c>
    </row>
    <row r="621" spans="4:7" x14ac:dyDescent="0.2">
      <c r="D621" s="5" t="s">
        <v>276</v>
      </c>
      <c r="E621" s="4" t="s">
        <v>7</v>
      </c>
      <c r="F621" s="4" t="s">
        <v>9</v>
      </c>
      <c r="G621" s="9">
        <v>0</v>
      </c>
    </row>
    <row r="622" spans="4:7" hidden="1" x14ac:dyDescent="0.2">
      <c r="D622" s="5" t="s">
        <v>276</v>
      </c>
      <c r="E622" s="4" t="s">
        <v>7</v>
      </c>
      <c r="F622" s="4" t="s">
        <v>36</v>
      </c>
      <c r="G622" s="9">
        <v>0</v>
      </c>
    </row>
    <row r="623" spans="4:7" hidden="1" x14ac:dyDescent="0.2">
      <c r="D623" s="5" t="s">
        <v>276</v>
      </c>
      <c r="E623" s="4" t="s">
        <v>7</v>
      </c>
      <c r="F623" s="4" t="s">
        <v>37</v>
      </c>
      <c r="G623" s="9"/>
    </row>
    <row r="624" spans="4:7" hidden="1" x14ac:dyDescent="0.2">
      <c r="D624" s="5" t="s">
        <v>276</v>
      </c>
      <c r="E624" s="4" t="s">
        <v>7</v>
      </c>
      <c r="F624" s="4" t="s">
        <v>10</v>
      </c>
      <c r="G624" s="9">
        <v>166</v>
      </c>
    </row>
    <row r="625" spans="4:7" hidden="1" x14ac:dyDescent="0.2">
      <c r="D625" s="5" t="s">
        <v>276</v>
      </c>
      <c r="E625" s="4" t="s">
        <v>7</v>
      </c>
      <c r="F625" s="4" t="s">
        <v>11</v>
      </c>
      <c r="G625" s="9">
        <v>217.5</v>
      </c>
    </row>
    <row r="626" spans="4:7" hidden="1" x14ac:dyDescent="0.2">
      <c r="D626" s="5" t="s">
        <v>276</v>
      </c>
      <c r="E626" s="4" t="s">
        <v>7</v>
      </c>
      <c r="F626" s="4" t="s">
        <v>38</v>
      </c>
      <c r="G626" s="9">
        <v>8.1999999999999993</v>
      </c>
    </row>
    <row r="627" spans="4:7" hidden="1" x14ac:dyDescent="0.2">
      <c r="D627" s="5" t="s">
        <v>276</v>
      </c>
      <c r="E627" s="4" t="s">
        <v>7</v>
      </c>
      <c r="F627" s="4" t="s">
        <v>13</v>
      </c>
      <c r="G627" s="9">
        <v>0</v>
      </c>
    </row>
    <row r="628" spans="4:7" hidden="1" x14ac:dyDescent="0.2">
      <c r="D628" s="5" t="s">
        <v>276</v>
      </c>
      <c r="E628" s="4" t="s">
        <v>7</v>
      </c>
      <c r="F628" s="4" t="s">
        <v>14</v>
      </c>
      <c r="G628" s="9">
        <v>791.2</v>
      </c>
    </row>
    <row r="629" spans="4:7" hidden="1" x14ac:dyDescent="0.2">
      <c r="D629" s="5" t="s">
        <v>276</v>
      </c>
      <c r="E629" s="4" t="s">
        <v>7</v>
      </c>
      <c r="F629" s="4" t="s">
        <v>39</v>
      </c>
      <c r="G629" s="9"/>
    </row>
    <row r="630" spans="4:7" hidden="1" x14ac:dyDescent="0.2">
      <c r="D630" s="5" t="s">
        <v>276</v>
      </c>
      <c r="E630" s="4" t="s">
        <v>7</v>
      </c>
      <c r="F630" s="4" t="s">
        <v>15</v>
      </c>
      <c r="G630" s="9">
        <v>6.6</v>
      </c>
    </row>
    <row r="631" spans="4:7" hidden="1" x14ac:dyDescent="0.2">
      <c r="D631" s="5" t="s">
        <v>85</v>
      </c>
      <c r="E631" s="4" t="s">
        <v>7</v>
      </c>
      <c r="F631" s="4" t="s">
        <v>16</v>
      </c>
      <c r="G631" s="9"/>
    </row>
    <row r="632" spans="4:7" hidden="1" x14ac:dyDescent="0.2">
      <c r="D632" s="5" t="s">
        <v>278</v>
      </c>
      <c r="E632" s="4" t="s">
        <v>7</v>
      </c>
      <c r="F632" s="4" t="s">
        <v>8</v>
      </c>
      <c r="G632" s="9">
        <v>5621.4</v>
      </c>
    </row>
    <row r="633" spans="4:7" hidden="1" x14ac:dyDescent="0.2">
      <c r="D633" s="5" t="s">
        <v>278</v>
      </c>
      <c r="E633" s="4" t="s">
        <v>7</v>
      </c>
      <c r="F633" s="4" t="s">
        <v>10</v>
      </c>
      <c r="G633" s="9">
        <v>0</v>
      </c>
    </row>
    <row r="634" spans="4:7" hidden="1" x14ac:dyDescent="0.2">
      <c r="D634" s="5" t="s">
        <v>278</v>
      </c>
      <c r="E634" s="4" t="s">
        <v>7</v>
      </c>
      <c r="F634" s="4" t="s">
        <v>11</v>
      </c>
      <c r="G634" s="9">
        <v>4069.6</v>
      </c>
    </row>
    <row r="635" spans="4:7" hidden="1" x14ac:dyDescent="0.2">
      <c r="D635" s="5" t="s">
        <v>96</v>
      </c>
      <c r="E635" s="4" t="s">
        <v>7</v>
      </c>
      <c r="F635" s="4" t="s">
        <v>16</v>
      </c>
      <c r="G635" s="9"/>
    </row>
    <row r="636" spans="4:7" hidden="1" x14ac:dyDescent="0.2">
      <c r="D636" s="5" t="s">
        <v>280</v>
      </c>
      <c r="E636" s="4" t="s">
        <v>7</v>
      </c>
      <c r="F636" s="4" t="s">
        <v>10</v>
      </c>
      <c r="G636" s="9">
        <v>0</v>
      </c>
    </row>
    <row r="637" spans="4:7" hidden="1" x14ac:dyDescent="0.2">
      <c r="D637" s="5" t="s">
        <v>123</v>
      </c>
      <c r="E637" s="4" t="s">
        <v>7</v>
      </c>
      <c r="F637" s="4" t="s">
        <v>16</v>
      </c>
      <c r="G637" s="9"/>
    </row>
    <row r="638" spans="4:7" hidden="1" x14ac:dyDescent="0.2">
      <c r="D638" s="5" t="s">
        <v>282</v>
      </c>
      <c r="E638" s="4" t="s">
        <v>7</v>
      </c>
      <c r="F638" s="4" t="s">
        <v>8</v>
      </c>
      <c r="G638" s="9"/>
    </row>
    <row r="639" spans="4:7" hidden="1" x14ac:dyDescent="0.2">
      <c r="D639" s="5" t="s">
        <v>282</v>
      </c>
      <c r="E639" s="4" t="s">
        <v>7</v>
      </c>
      <c r="F639" s="4" t="s">
        <v>37</v>
      </c>
      <c r="G639" s="9"/>
    </row>
    <row r="640" spans="4:7" hidden="1" x14ac:dyDescent="0.2">
      <c r="D640" s="5" t="s">
        <v>282</v>
      </c>
      <c r="E640" s="4" t="s">
        <v>7</v>
      </c>
      <c r="F640" s="4" t="s">
        <v>11</v>
      </c>
      <c r="G640" s="9">
        <v>1475.6</v>
      </c>
    </row>
    <row r="641" spans="4:7" hidden="1" x14ac:dyDescent="0.2">
      <c r="D641" s="5" t="s">
        <v>282</v>
      </c>
      <c r="E641" s="4" t="s">
        <v>7</v>
      </c>
      <c r="F641" s="4" t="s">
        <v>15</v>
      </c>
      <c r="G641" s="9"/>
    </row>
    <row r="642" spans="4:7" hidden="1" x14ac:dyDescent="0.2">
      <c r="D642" s="5" t="s">
        <v>142</v>
      </c>
      <c r="E642" s="4" t="s">
        <v>7</v>
      </c>
      <c r="F642" s="4" t="s">
        <v>16</v>
      </c>
      <c r="G642" s="9"/>
    </row>
    <row r="643" spans="4:7" x14ac:dyDescent="0.2">
      <c r="D643" s="5" t="s">
        <v>285</v>
      </c>
      <c r="E643" s="4" t="s">
        <v>7</v>
      </c>
      <c r="F643" s="4" t="s">
        <v>9</v>
      </c>
      <c r="G643" s="9"/>
    </row>
    <row r="644" spans="4:7" hidden="1" x14ac:dyDescent="0.2">
      <c r="D644" s="5" t="s">
        <v>285</v>
      </c>
      <c r="E644" s="4" t="s">
        <v>7</v>
      </c>
      <c r="F644" s="4" t="s">
        <v>36</v>
      </c>
      <c r="G644" s="9">
        <v>6</v>
      </c>
    </row>
    <row r="645" spans="4:7" hidden="1" x14ac:dyDescent="0.2">
      <c r="D645" s="5" t="s">
        <v>285</v>
      </c>
      <c r="E645" s="4" t="s">
        <v>7</v>
      </c>
      <c r="F645" s="4" t="s">
        <v>10</v>
      </c>
      <c r="G645" s="9"/>
    </row>
    <row r="646" spans="4:7" hidden="1" x14ac:dyDescent="0.2">
      <c r="D646" s="5" t="s">
        <v>285</v>
      </c>
      <c r="E646" s="4" t="s">
        <v>7</v>
      </c>
      <c r="F646" s="4" t="s">
        <v>11</v>
      </c>
      <c r="G646" s="9">
        <v>0</v>
      </c>
    </row>
    <row r="647" spans="4:7" hidden="1" x14ac:dyDescent="0.2">
      <c r="D647" s="5" t="s">
        <v>285</v>
      </c>
      <c r="E647" s="4" t="s">
        <v>7</v>
      </c>
      <c r="F647" s="4" t="s">
        <v>38</v>
      </c>
      <c r="G647" s="9">
        <v>0</v>
      </c>
    </row>
    <row r="648" spans="4:7" hidden="1" x14ac:dyDescent="0.2">
      <c r="D648" s="5" t="s">
        <v>285</v>
      </c>
      <c r="E648" s="4" t="s">
        <v>7</v>
      </c>
      <c r="F648" s="4" t="s">
        <v>14</v>
      </c>
      <c r="G648" s="9">
        <v>70.3</v>
      </c>
    </row>
    <row r="649" spans="4:7" hidden="1" x14ac:dyDescent="0.2">
      <c r="D649" s="5" t="s">
        <v>285</v>
      </c>
      <c r="E649" s="4" t="s">
        <v>7</v>
      </c>
      <c r="F649" s="4" t="s">
        <v>15</v>
      </c>
      <c r="G649" s="9">
        <v>81</v>
      </c>
    </row>
    <row r="650" spans="4:7" hidden="1" x14ac:dyDescent="0.2">
      <c r="D650" s="5" t="s">
        <v>148</v>
      </c>
      <c r="E650" s="4" t="s">
        <v>7</v>
      </c>
      <c r="F650" s="4" t="s">
        <v>16</v>
      </c>
      <c r="G650" s="9"/>
    </row>
    <row r="651" spans="4:7" hidden="1" x14ac:dyDescent="0.2">
      <c r="D651" s="5" t="s">
        <v>287</v>
      </c>
      <c r="E651" s="4" t="s">
        <v>7</v>
      </c>
      <c r="F651" s="4" t="s">
        <v>8</v>
      </c>
      <c r="G651" s="9"/>
    </row>
    <row r="652" spans="4:7" x14ac:dyDescent="0.2">
      <c r="D652" s="5" t="s">
        <v>287</v>
      </c>
      <c r="E652" s="4" t="s">
        <v>7</v>
      </c>
      <c r="F652" s="4" t="s">
        <v>9</v>
      </c>
      <c r="G652" s="9">
        <v>0</v>
      </c>
    </row>
    <row r="653" spans="4:7" hidden="1" x14ac:dyDescent="0.2">
      <c r="D653" s="5" t="s">
        <v>287</v>
      </c>
      <c r="E653" s="4" t="s">
        <v>7</v>
      </c>
      <c r="F653" s="4" t="s">
        <v>37</v>
      </c>
      <c r="G653" s="9">
        <v>1.3</v>
      </c>
    </row>
    <row r="654" spans="4:7" hidden="1" x14ac:dyDescent="0.2">
      <c r="D654" s="5" t="s">
        <v>287</v>
      </c>
      <c r="E654" s="4" t="s">
        <v>7</v>
      </c>
      <c r="F654" s="4" t="s">
        <v>10</v>
      </c>
      <c r="G654" s="9">
        <v>27010.3</v>
      </c>
    </row>
    <row r="655" spans="4:7" hidden="1" x14ac:dyDescent="0.2">
      <c r="D655" s="5" t="s">
        <v>287</v>
      </c>
      <c r="E655" s="4" t="s">
        <v>7</v>
      </c>
      <c r="F655" s="4" t="s">
        <v>11</v>
      </c>
      <c r="G655" s="9">
        <v>408.7</v>
      </c>
    </row>
    <row r="656" spans="4:7" hidden="1" x14ac:dyDescent="0.2">
      <c r="D656" s="5" t="s">
        <v>287</v>
      </c>
      <c r="E656" s="4" t="s">
        <v>7</v>
      </c>
      <c r="F656" s="4" t="s">
        <v>12</v>
      </c>
      <c r="G656" s="9">
        <v>2.7</v>
      </c>
    </row>
    <row r="657" spans="4:7" hidden="1" x14ac:dyDescent="0.2">
      <c r="D657" s="5" t="s">
        <v>287</v>
      </c>
      <c r="E657" s="4" t="s">
        <v>7</v>
      </c>
      <c r="F657" s="4" t="s">
        <v>38</v>
      </c>
      <c r="G657" s="9">
        <v>0</v>
      </c>
    </row>
    <row r="658" spans="4:7" hidden="1" x14ac:dyDescent="0.2">
      <c r="D658" s="5" t="s">
        <v>287</v>
      </c>
      <c r="E658" s="4" t="s">
        <v>7</v>
      </c>
      <c r="F658" s="4" t="s">
        <v>13</v>
      </c>
      <c r="G658" s="9">
        <v>7</v>
      </c>
    </row>
    <row r="659" spans="4:7" hidden="1" x14ac:dyDescent="0.2">
      <c r="D659" s="5" t="s">
        <v>287</v>
      </c>
      <c r="E659" s="4" t="s">
        <v>7</v>
      </c>
      <c r="F659" s="4" t="s">
        <v>14</v>
      </c>
      <c r="G659" s="9">
        <v>10761.7</v>
      </c>
    </row>
    <row r="660" spans="4:7" hidden="1" x14ac:dyDescent="0.2">
      <c r="D660" s="5" t="s">
        <v>287</v>
      </c>
      <c r="E660" s="4" t="s">
        <v>7</v>
      </c>
      <c r="F660" s="4" t="s">
        <v>39</v>
      </c>
      <c r="G660" s="9">
        <v>731.5</v>
      </c>
    </row>
    <row r="661" spans="4:7" hidden="1" x14ac:dyDescent="0.2">
      <c r="D661" s="5" t="s">
        <v>287</v>
      </c>
      <c r="E661" s="4" t="s">
        <v>7</v>
      </c>
      <c r="F661" s="4" t="s">
        <v>15</v>
      </c>
      <c r="G661" s="9">
        <v>18.600000000000001</v>
      </c>
    </row>
    <row r="662" spans="4:7" hidden="1" x14ac:dyDescent="0.2">
      <c r="D662" s="5" t="s">
        <v>159</v>
      </c>
      <c r="E662" s="4" t="s">
        <v>7</v>
      </c>
      <c r="F662" s="4" t="s">
        <v>16</v>
      </c>
      <c r="G662" s="9"/>
    </row>
    <row r="663" spans="4:7" hidden="1" x14ac:dyDescent="0.2">
      <c r="D663" s="5" t="s">
        <v>289</v>
      </c>
      <c r="E663" s="4" t="s">
        <v>7</v>
      </c>
      <c r="F663" s="4" t="s">
        <v>8</v>
      </c>
      <c r="G663" s="9">
        <v>48659.1</v>
      </c>
    </row>
    <row r="664" spans="4:7" x14ac:dyDescent="0.2">
      <c r="D664" s="5" t="s">
        <v>289</v>
      </c>
      <c r="E664" s="4" t="s">
        <v>7</v>
      </c>
      <c r="F664" s="4" t="s">
        <v>9</v>
      </c>
      <c r="G664" s="9">
        <v>0</v>
      </c>
    </row>
    <row r="665" spans="4:7" hidden="1" x14ac:dyDescent="0.2">
      <c r="D665" s="5" t="s">
        <v>289</v>
      </c>
      <c r="E665" s="4" t="s">
        <v>7</v>
      </c>
      <c r="F665" s="4" t="s">
        <v>36</v>
      </c>
      <c r="G665" s="9"/>
    </row>
    <row r="666" spans="4:7" hidden="1" x14ac:dyDescent="0.2">
      <c r="D666" s="5" t="s">
        <v>289</v>
      </c>
      <c r="E666" s="4" t="s">
        <v>7</v>
      </c>
      <c r="F666" s="4" t="s">
        <v>10</v>
      </c>
      <c r="G666" s="9">
        <v>24.3</v>
      </c>
    </row>
    <row r="667" spans="4:7" hidden="1" x14ac:dyDescent="0.2">
      <c r="D667" s="5" t="s">
        <v>289</v>
      </c>
      <c r="E667" s="4" t="s">
        <v>7</v>
      </c>
      <c r="F667" s="4" t="s">
        <v>11</v>
      </c>
      <c r="G667" s="9">
        <v>20893.099999999999</v>
      </c>
    </row>
    <row r="668" spans="4:7" hidden="1" x14ac:dyDescent="0.2">
      <c r="D668" s="5" t="s">
        <v>289</v>
      </c>
      <c r="E668" s="4" t="s">
        <v>7</v>
      </c>
      <c r="F668" s="4" t="s">
        <v>12</v>
      </c>
      <c r="G668" s="9">
        <v>0</v>
      </c>
    </row>
    <row r="669" spans="4:7" hidden="1" x14ac:dyDescent="0.2">
      <c r="D669" s="5" t="s">
        <v>289</v>
      </c>
      <c r="E669" s="4" t="s">
        <v>7</v>
      </c>
      <c r="F669" s="4" t="s">
        <v>38</v>
      </c>
      <c r="G669" s="9">
        <v>0</v>
      </c>
    </row>
    <row r="670" spans="4:7" hidden="1" x14ac:dyDescent="0.2">
      <c r="D670" s="5" t="s">
        <v>289</v>
      </c>
      <c r="E670" s="4" t="s">
        <v>7</v>
      </c>
      <c r="F670" s="4" t="s">
        <v>13</v>
      </c>
      <c r="G670" s="9">
        <v>11260.8</v>
      </c>
    </row>
    <row r="671" spans="4:7" hidden="1" x14ac:dyDescent="0.2">
      <c r="D671" s="5" t="s">
        <v>289</v>
      </c>
      <c r="E671" s="4" t="s">
        <v>7</v>
      </c>
      <c r="F671" s="4" t="s">
        <v>14</v>
      </c>
      <c r="G671" s="9">
        <v>0</v>
      </c>
    </row>
    <row r="672" spans="4:7" hidden="1" x14ac:dyDescent="0.2">
      <c r="D672" s="5" t="s">
        <v>289</v>
      </c>
      <c r="E672" s="4" t="s">
        <v>7</v>
      </c>
      <c r="F672" s="4" t="s">
        <v>15</v>
      </c>
      <c r="G672" s="9">
        <v>3001</v>
      </c>
    </row>
    <row r="673" spans="4:7" hidden="1" x14ac:dyDescent="0.2">
      <c r="D673" s="5" t="s">
        <v>164</v>
      </c>
      <c r="E673" s="4" t="s">
        <v>7</v>
      </c>
      <c r="F673" s="4" t="s">
        <v>16</v>
      </c>
      <c r="G673" s="9"/>
    </row>
    <row r="674" spans="4:7" hidden="1" x14ac:dyDescent="0.2">
      <c r="D674" s="5" t="s">
        <v>291</v>
      </c>
      <c r="E674" s="4" t="s">
        <v>7</v>
      </c>
      <c r="F674" s="4" t="s">
        <v>8</v>
      </c>
      <c r="G674" s="9">
        <v>1156.3</v>
      </c>
    </row>
    <row r="675" spans="4:7" x14ac:dyDescent="0.2">
      <c r="D675" s="5" t="s">
        <v>291</v>
      </c>
      <c r="E675" s="4" t="s">
        <v>7</v>
      </c>
      <c r="F675" s="4" t="s">
        <v>9</v>
      </c>
      <c r="G675" s="9">
        <v>39189.5</v>
      </c>
    </row>
    <row r="676" spans="4:7" hidden="1" x14ac:dyDescent="0.2">
      <c r="D676" s="5" t="s">
        <v>291</v>
      </c>
      <c r="E676" s="4" t="s">
        <v>7</v>
      </c>
      <c r="F676" s="4" t="s">
        <v>36</v>
      </c>
      <c r="G676" s="9">
        <v>20140.2</v>
      </c>
    </row>
    <row r="677" spans="4:7" hidden="1" x14ac:dyDescent="0.2">
      <c r="D677" s="5" t="s">
        <v>291</v>
      </c>
      <c r="E677" s="4" t="s">
        <v>7</v>
      </c>
      <c r="F677" s="4" t="s">
        <v>37</v>
      </c>
      <c r="G677" s="9">
        <v>3346.2</v>
      </c>
    </row>
    <row r="678" spans="4:7" hidden="1" x14ac:dyDescent="0.2">
      <c r="D678" s="5" t="s">
        <v>291</v>
      </c>
      <c r="E678" s="4" t="s">
        <v>7</v>
      </c>
      <c r="F678" s="4" t="s">
        <v>10</v>
      </c>
      <c r="G678" s="9">
        <v>454.3</v>
      </c>
    </row>
    <row r="679" spans="4:7" hidden="1" x14ac:dyDescent="0.2">
      <c r="D679" s="5" t="s">
        <v>291</v>
      </c>
      <c r="E679" s="4" t="s">
        <v>7</v>
      </c>
      <c r="F679" s="4" t="s">
        <v>11</v>
      </c>
      <c r="G679" s="9">
        <v>3576.2</v>
      </c>
    </row>
    <row r="680" spans="4:7" hidden="1" x14ac:dyDescent="0.2">
      <c r="D680" s="5" t="s">
        <v>291</v>
      </c>
      <c r="E680" s="4" t="s">
        <v>7</v>
      </c>
      <c r="F680" s="4" t="s">
        <v>12</v>
      </c>
      <c r="G680" s="9">
        <v>23111.9</v>
      </c>
    </row>
    <row r="681" spans="4:7" hidden="1" x14ac:dyDescent="0.2">
      <c r="D681" s="5" t="s">
        <v>291</v>
      </c>
      <c r="E681" s="4" t="s">
        <v>7</v>
      </c>
      <c r="F681" s="4" t="s">
        <v>38</v>
      </c>
      <c r="G681" s="9">
        <v>0</v>
      </c>
    </row>
    <row r="682" spans="4:7" hidden="1" x14ac:dyDescent="0.2">
      <c r="D682" s="5" t="s">
        <v>291</v>
      </c>
      <c r="E682" s="4" t="s">
        <v>7</v>
      </c>
      <c r="F682" s="4" t="s">
        <v>13</v>
      </c>
      <c r="G682" s="9">
        <v>31085.8</v>
      </c>
    </row>
    <row r="683" spans="4:7" hidden="1" x14ac:dyDescent="0.2">
      <c r="D683" s="5" t="s">
        <v>291</v>
      </c>
      <c r="E683" s="4" t="s">
        <v>7</v>
      </c>
      <c r="F683" s="4" t="s">
        <v>14</v>
      </c>
      <c r="G683" s="9">
        <v>23538.2</v>
      </c>
    </row>
    <row r="684" spans="4:7" hidden="1" x14ac:dyDescent="0.2">
      <c r="D684" s="5" t="s">
        <v>291</v>
      </c>
      <c r="E684" s="4" t="s">
        <v>7</v>
      </c>
      <c r="F684" s="4" t="s">
        <v>39</v>
      </c>
      <c r="G684" s="9">
        <v>5660.6</v>
      </c>
    </row>
    <row r="685" spans="4:7" hidden="1" x14ac:dyDescent="0.2">
      <c r="D685" s="5" t="s">
        <v>291</v>
      </c>
      <c r="E685" s="4" t="s">
        <v>7</v>
      </c>
      <c r="F685" s="4" t="s">
        <v>15</v>
      </c>
      <c r="G685" s="9">
        <v>3945.8</v>
      </c>
    </row>
    <row r="686" spans="4:7" hidden="1" x14ac:dyDescent="0.2">
      <c r="D686" s="5" t="s">
        <v>166</v>
      </c>
      <c r="E686" s="4" t="s">
        <v>7</v>
      </c>
      <c r="F686" s="4" t="s">
        <v>16</v>
      </c>
      <c r="G686" s="9"/>
    </row>
    <row r="687" spans="4:7" hidden="1" x14ac:dyDescent="0.2">
      <c r="D687" s="5" t="s">
        <v>295</v>
      </c>
      <c r="E687" s="4" t="s">
        <v>7</v>
      </c>
      <c r="F687" s="4" t="s">
        <v>8</v>
      </c>
      <c r="G687" s="9"/>
    </row>
    <row r="688" spans="4:7" hidden="1" x14ac:dyDescent="0.2">
      <c r="D688" s="5" t="s">
        <v>175</v>
      </c>
      <c r="E688" s="4" t="s">
        <v>7</v>
      </c>
      <c r="F688" s="4" t="s">
        <v>16</v>
      </c>
      <c r="G688" s="9"/>
    </row>
    <row r="689" spans="4:7" hidden="1" x14ac:dyDescent="0.2">
      <c r="D689" s="5" t="s">
        <v>297</v>
      </c>
      <c r="E689" s="4" t="s">
        <v>7</v>
      </c>
      <c r="F689" s="4" t="s">
        <v>8</v>
      </c>
      <c r="G689" s="9">
        <v>32854</v>
      </c>
    </row>
    <row r="690" spans="4:7" x14ac:dyDescent="0.2">
      <c r="D690" s="5" t="s">
        <v>297</v>
      </c>
      <c r="E690" s="4" t="s">
        <v>7</v>
      </c>
      <c r="F690" s="4" t="s">
        <v>9</v>
      </c>
      <c r="G690" s="9">
        <v>438</v>
      </c>
    </row>
    <row r="691" spans="4:7" hidden="1" x14ac:dyDescent="0.2">
      <c r="D691" s="5" t="s">
        <v>297</v>
      </c>
      <c r="E691" s="4" t="s">
        <v>7</v>
      </c>
      <c r="F691" s="4" t="s">
        <v>37</v>
      </c>
      <c r="G691" s="9"/>
    </row>
    <row r="692" spans="4:7" hidden="1" x14ac:dyDescent="0.2">
      <c r="D692" s="5" t="s">
        <v>297</v>
      </c>
      <c r="E692" s="4" t="s">
        <v>7</v>
      </c>
      <c r="F692" s="4" t="s">
        <v>10</v>
      </c>
      <c r="G692" s="9">
        <v>534.9</v>
      </c>
    </row>
    <row r="693" spans="4:7" hidden="1" x14ac:dyDescent="0.2">
      <c r="D693" s="5" t="s">
        <v>297</v>
      </c>
      <c r="E693" s="4" t="s">
        <v>7</v>
      </c>
      <c r="F693" s="4" t="s">
        <v>11</v>
      </c>
      <c r="G693" s="9">
        <v>42943.5</v>
      </c>
    </row>
    <row r="694" spans="4:7" hidden="1" x14ac:dyDescent="0.2">
      <c r="D694" s="5" t="s">
        <v>297</v>
      </c>
      <c r="E694" s="4" t="s">
        <v>7</v>
      </c>
      <c r="F694" s="4" t="s">
        <v>12</v>
      </c>
      <c r="G694" s="9">
        <v>9741.9</v>
      </c>
    </row>
    <row r="695" spans="4:7" hidden="1" x14ac:dyDescent="0.2">
      <c r="D695" s="5" t="s">
        <v>297</v>
      </c>
      <c r="E695" s="4" t="s">
        <v>7</v>
      </c>
      <c r="F695" s="4" t="s">
        <v>38</v>
      </c>
      <c r="G695" s="9">
        <v>14760.7</v>
      </c>
    </row>
    <row r="696" spans="4:7" hidden="1" x14ac:dyDescent="0.2">
      <c r="D696" s="5" t="s">
        <v>297</v>
      </c>
      <c r="E696" s="4" t="s">
        <v>7</v>
      </c>
      <c r="F696" s="4" t="s">
        <v>13</v>
      </c>
      <c r="G696" s="9">
        <v>4567.3999999999996</v>
      </c>
    </row>
    <row r="697" spans="4:7" hidden="1" x14ac:dyDescent="0.2">
      <c r="D697" s="5" t="s">
        <v>297</v>
      </c>
      <c r="E697" s="4" t="s">
        <v>7</v>
      </c>
      <c r="F697" s="4" t="s">
        <v>14</v>
      </c>
      <c r="G697" s="9">
        <v>7165</v>
      </c>
    </row>
    <row r="698" spans="4:7" hidden="1" x14ac:dyDescent="0.2">
      <c r="D698" s="5" t="s">
        <v>297</v>
      </c>
      <c r="E698" s="4" t="s">
        <v>7</v>
      </c>
      <c r="F698" s="4" t="s">
        <v>39</v>
      </c>
      <c r="G698" s="9">
        <v>2141.6999999999998</v>
      </c>
    </row>
    <row r="699" spans="4:7" hidden="1" x14ac:dyDescent="0.2">
      <c r="D699" s="5" t="s">
        <v>297</v>
      </c>
      <c r="E699" s="4" t="s">
        <v>7</v>
      </c>
      <c r="F699" s="4" t="s">
        <v>15</v>
      </c>
      <c r="G699" s="9">
        <v>8952.5</v>
      </c>
    </row>
    <row r="700" spans="4:7" hidden="1" x14ac:dyDescent="0.2">
      <c r="D700" s="5" t="s">
        <v>191</v>
      </c>
      <c r="E700" s="4" t="s">
        <v>7</v>
      </c>
      <c r="F700" s="4" t="s">
        <v>16</v>
      </c>
      <c r="G700" s="9"/>
    </row>
    <row r="701" spans="4:7" hidden="1" x14ac:dyDescent="0.2">
      <c r="D701" s="5" t="s">
        <v>301</v>
      </c>
      <c r="E701" s="4" t="s">
        <v>7</v>
      </c>
      <c r="F701" s="4" t="s">
        <v>8</v>
      </c>
      <c r="G701" s="9"/>
    </row>
    <row r="702" spans="4:7" hidden="1" x14ac:dyDescent="0.2">
      <c r="D702" s="5" t="s">
        <v>211</v>
      </c>
      <c r="E702" s="4" t="s">
        <v>7</v>
      </c>
      <c r="F702" s="4" t="s">
        <v>16</v>
      </c>
      <c r="G702" s="9"/>
    </row>
    <row r="703" spans="4:7" hidden="1" x14ac:dyDescent="0.2">
      <c r="D703" s="5" t="s">
        <v>302</v>
      </c>
      <c r="E703" s="4" t="s">
        <v>7</v>
      </c>
      <c r="F703" s="4" t="s">
        <v>8</v>
      </c>
      <c r="G703" s="9">
        <v>2402.4</v>
      </c>
    </row>
    <row r="704" spans="4:7" x14ac:dyDescent="0.2">
      <c r="D704" s="5" t="s">
        <v>302</v>
      </c>
      <c r="E704" s="4" t="s">
        <v>7</v>
      </c>
      <c r="F704" s="4" t="s">
        <v>9</v>
      </c>
      <c r="G704" s="9">
        <v>236.5</v>
      </c>
    </row>
    <row r="705" spans="4:7" hidden="1" x14ac:dyDescent="0.2">
      <c r="D705" s="5" t="s">
        <v>302</v>
      </c>
      <c r="E705" s="4" t="s">
        <v>7</v>
      </c>
      <c r="F705" s="4" t="s">
        <v>37</v>
      </c>
      <c r="G705" s="9">
        <v>22.3</v>
      </c>
    </row>
    <row r="706" spans="4:7" hidden="1" x14ac:dyDescent="0.2">
      <c r="D706" s="5" t="s">
        <v>302</v>
      </c>
      <c r="E706" s="4" t="s">
        <v>7</v>
      </c>
      <c r="F706" s="4" t="s">
        <v>10</v>
      </c>
      <c r="G706" s="9">
        <v>1</v>
      </c>
    </row>
    <row r="707" spans="4:7" hidden="1" x14ac:dyDescent="0.2">
      <c r="D707" s="5" t="s">
        <v>302</v>
      </c>
      <c r="E707" s="4" t="s">
        <v>7</v>
      </c>
      <c r="F707" s="4" t="s">
        <v>11</v>
      </c>
      <c r="G707" s="9">
        <v>139.9</v>
      </c>
    </row>
    <row r="708" spans="4:7" hidden="1" x14ac:dyDescent="0.2">
      <c r="D708" s="5" t="s">
        <v>302</v>
      </c>
      <c r="E708" s="4" t="s">
        <v>7</v>
      </c>
      <c r="F708" s="4" t="s">
        <v>13</v>
      </c>
      <c r="G708" s="9">
        <v>0</v>
      </c>
    </row>
    <row r="709" spans="4:7" hidden="1" x14ac:dyDescent="0.2">
      <c r="D709" s="5" t="s">
        <v>302</v>
      </c>
      <c r="E709" s="4" t="s">
        <v>7</v>
      </c>
      <c r="F709" s="4" t="s">
        <v>14</v>
      </c>
      <c r="G709" s="9">
        <v>0</v>
      </c>
    </row>
    <row r="710" spans="4:7" hidden="1" x14ac:dyDescent="0.2">
      <c r="D710" s="5" t="s">
        <v>302</v>
      </c>
      <c r="E710" s="4" t="s">
        <v>7</v>
      </c>
      <c r="F710" s="4" t="s">
        <v>15</v>
      </c>
      <c r="G710" s="9">
        <v>564.6</v>
      </c>
    </row>
    <row r="711" spans="4:7" hidden="1" x14ac:dyDescent="0.2">
      <c r="D711" s="5" t="s">
        <v>216</v>
      </c>
      <c r="E711" s="4" t="s">
        <v>7</v>
      </c>
      <c r="F711" s="4" t="s">
        <v>16</v>
      </c>
      <c r="G711" s="9"/>
    </row>
    <row r="712" spans="4:7" hidden="1" x14ac:dyDescent="0.2">
      <c r="D712" s="5" t="s">
        <v>305</v>
      </c>
      <c r="E712" s="4" t="s">
        <v>7</v>
      </c>
      <c r="F712" s="4" t="s">
        <v>8</v>
      </c>
      <c r="G712" s="9">
        <v>49.7</v>
      </c>
    </row>
    <row r="713" spans="4:7" x14ac:dyDescent="0.2">
      <c r="D713" s="5" t="s">
        <v>305</v>
      </c>
      <c r="E713" s="4" t="s">
        <v>7</v>
      </c>
      <c r="F713" s="4" t="s">
        <v>9</v>
      </c>
      <c r="G713" s="9"/>
    </row>
    <row r="714" spans="4:7" hidden="1" x14ac:dyDescent="0.2">
      <c r="D714" s="5" t="s">
        <v>305</v>
      </c>
      <c r="E714" s="4" t="s">
        <v>7</v>
      </c>
      <c r="F714" s="4" t="s">
        <v>10</v>
      </c>
      <c r="G714" s="9">
        <v>0</v>
      </c>
    </row>
    <row r="715" spans="4:7" hidden="1" x14ac:dyDescent="0.2">
      <c r="D715" s="5" t="s">
        <v>305</v>
      </c>
      <c r="E715" s="4" t="s">
        <v>7</v>
      </c>
      <c r="F715" s="4" t="s">
        <v>11</v>
      </c>
      <c r="G715" s="9">
        <v>0</v>
      </c>
    </row>
    <row r="716" spans="4:7" hidden="1" x14ac:dyDescent="0.2">
      <c r="D716" s="5" t="s">
        <v>305</v>
      </c>
      <c r="E716" s="4" t="s">
        <v>7</v>
      </c>
      <c r="F716" s="4" t="s">
        <v>38</v>
      </c>
      <c r="G716" s="9">
        <v>797.7</v>
      </c>
    </row>
    <row r="717" spans="4:7" hidden="1" x14ac:dyDescent="0.2">
      <c r="D717" s="5" t="s">
        <v>305</v>
      </c>
      <c r="E717" s="4" t="s">
        <v>7</v>
      </c>
      <c r="F717" s="4" t="s">
        <v>13</v>
      </c>
      <c r="G717" s="9">
        <v>80.3</v>
      </c>
    </row>
    <row r="718" spans="4:7" hidden="1" x14ac:dyDescent="0.2">
      <c r="D718" s="5" t="s">
        <v>305</v>
      </c>
      <c r="E718" s="4" t="s">
        <v>7</v>
      </c>
      <c r="F718" s="4" t="s">
        <v>15</v>
      </c>
      <c r="G718" s="9">
        <v>251.6</v>
      </c>
    </row>
    <row r="719" spans="4:7" hidden="1" x14ac:dyDescent="0.2">
      <c r="D719" s="5" t="s">
        <v>235</v>
      </c>
      <c r="E719" s="4" t="s">
        <v>7</v>
      </c>
      <c r="F719" s="4" t="s">
        <v>16</v>
      </c>
      <c r="G719" s="9"/>
    </row>
    <row r="720" spans="4:7" hidden="1" x14ac:dyDescent="0.2">
      <c r="D720" s="5" t="s">
        <v>307</v>
      </c>
      <c r="E720" s="4" t="s">
        <v>7</v>
      </c>
      <c r="F720" s="4" t="s">
        <v>8</v>
      </c>
      <c r="G720" s="9">
        <v>553.29999999999995</v>
      </c>
    </row>
    <row r="721" spans="4:7" x14ac:dyDescent="0.2">
      <c r="D721" s="5" t="s">
        <v>307</v>
      </c>
      <c r="E721" s="4" t="s">
        <v>7</v>
      </c>
      <c r="F721" s="4" t="s">
        <v>9</v>
      </c>
      <c r="G721" s="9"/>
    </row>
    <row r="722" spans="4:7" hidden="1" x14ac:dyDescent="0.2">
      <c r="D722" s="5" t="s">
        <v>307</v>
      </c>
      <c r="E722" s="4" t="s">
        <v>7</v>
      </c>
      <c r="F722" s="4" t="s">
        <v>37</v>
      </c>
      <c r="G722" s="9">
        <v>0</v>
      </c>
    </row>
    <row r="723" spans="4:7" hidden="1" x14ac:dyDescent="0.2">
      <c r="D723" s="5" t="s">
        <v>307</v>
      </c>
      <c r="E723" s="4" t="s">
        <v>7</v>
      </c>
      <c r="F723" s="4" t="s">
        <v>11</v>
      </c>
      <c r="G723" s="9">
        <v>1361.3</v>
      </c>
    </row>
    <row r="724" spans="4:7" hidden="1" x14ac:dyDescent="0.2">
      <c r="D724" s="5" t="s">
        <v>307</v>
      </c>
      <c r="E724" s="4" t="s">
        <v>7</v>
      </c>
      <c r="F724" s="4" t="s">
        <v>12</v>
      </c>
      <c r="G724" s="9">
        <v>666</v>
      </c>
    </row>
    <row r="725" spans="4:7" hidden="1" x14ac:dyDescent="0.2">
      <c r="D725" s="5" t="s">
        <v>307</v>
      </c>
      <c r="E725" s="4" t="s">
        <v>7</v>
      </c>
      <c r="F725" s="4" t="s">
        <v>38</v>
      </c>
      <c r="G725" s="9">
        <v>0</v>
      </c>
    </row>
    <row r="726" spans="4:7" hidden="1" x14ac:dyDescent="0.2">
      <c r="D726" s="5" t="s">
        <v>307</v>
      </c>
      <c r="E726" s="4" t="s">
        <v>7</v>
      </c>
      <c r="F726" s="4" t="s">
        <v>13</v>
      </c>
      <c r="G726" s="9">
        <v>0</v>
      </c>
    </row>
    <row r="727" spans="4:7" hidden="1" x14ac:dyDescent="0.2">
      <c r="D727" s="5" t="s">
        <v>307</v>
      </c>
      <c r="E727" s="4" t="s">
        <v>7</v>
      </c>
      <c r="F727" s="4" t="s">
        <v>14</v>
      </c>
      <c r="G727" s="9">
        <v>0.8</v>
      </c>
    </row>
    <row r="728" spans="4:7" hidden="1" x14ac:dyDescent="0.2">
      <c r="D728" s="5" t="s">
        <v>241</v>
      </c>
      <c r="E728" s="4" t="s">
        <v>7</v>
      </c>
      <c r="F728" s="4" t="s">
        <v>16</v>
      </c>
      <c r="G728" s="9"/>
    </row>
    <row r="729" spans="4:7" hidden="1" x14ac:dyDescent="0.2">
      <c r="D729" s="5" t="s">
        <v>310</v>
      </c>
      <c r="E729" s="4" t="s">
        <v>7</v>
      </c>
      <c r="F729" s="4" t="s">
        <v>8</v>
      </c>
      <c r="G729" s="9"/>
    </row>
    <row r="730" spans="4:7" hidden="1" x14ac:dyDescent="0.2">
      <c r="D730" s="5" t="s">
        <v>258</v>
      </c>
      <c r="E730" s="4" t="s">
        <v>7</v>
      </c>
      <c r="F730" s="4" t="s">
        <v>16</v>
      </c>
      <c r="G730" s="9"/>
    </row>
    <row r="731" spans="4:7" hidden="1" x14ac:dyDescent="0.2">
      <c r="D731" s="5" t="s">
        <v>311</v>
      </c>
      <c r="E731" s="4" t="s">
        <v>7</v>
      </c>
      <c r="F731" s="4" t="s">
        <v>15</v>
      </c>
      <c r="G731" s="9"/>
    </row>
    <row r="732" spans="4:7" hidden="1" x14ac:dyDescent="0.2">
      <c r="D732" s="5" t="s">
        <v>295</v>
      </c>
      <c r="E732" s="4" t="s">
        <v>7</v>
      </c>
      <c r="F732" s="4" t="s">
        <v>16</v>
      </c>
      <c r="G732" s="9"/>
    </row>
    <row r="733" spans="4:7" hidden="1" x14ac:dyDescent="0.2">
      <c r="D733" s="5" t="s">
        <v>314</v>
      </c>
      <c r="E733" s="4" t="s">
        <v>7</v>
      </c>
      <c r="F733" s="4" t="s">
        <v>10</v>
      </c>
      <c r="G733" s="9"/>
    </row>
    <row r="734" spans="4:7" hidden="1" x14ac:dyDescent="0.2">
      <c r="D734" s="5" t="s">
        <v>314</v>
      </c>
      <c r="E734" s="4" t="s">
        <v>7</v>
      </c>
      <c r="F734" s="4" t="s">
        <v>13</v>
      </c>
      <c r="G734" s="9">
        <v>0</v>
      </c>
    </row>
    <row r="735" spans="4:7" hidden="1" x14ac:dyDescent="0.2">
      <c r="D735" s="5" t="s">
        <v>301</v>
      </c>
      <c r="E735" s="4" t="s">
        <v>7</v>
      </c>
      <c r="F735" s="4" t="s">
        <v>16</v>
      </c>
      <c r="G735" s="9"/>
    </row>
    <row r="736" spans="4:7" hidden="1" x14ac:dyDescent="0.2">
      <c r="D736" s="5" t="s">
        <v>316</v>
      </c>
      <c r="E736" s="4" t="s">
        <v>7</v>
      </c>
      <c r="F736" s="4" t="s">
        <v>8</v>
      </c>
      <c r="G736" s="9">
        <v>0</v>
      </c>
    </row>
    <row r="737" spans="4:7" x14ac:dyDescent="0.2">
      <c r="D737" s="5" t="s">
        <v>316</v>
      </c>
      <c r="E737" s="4" t="s">
        <v>7</v>
      </c>
      <c r="F737" s="4" t="s">
        <v>9</v>
      </c>
      <c r="G737" s="9">
        <v>0</v>
      </c>
    </row>
    <row r="738" spans="4:7" hidden="1" x14ac:dyDescent="0.2">
      <c r="D738" s="5" t="s">
        <v>316</v>
      </c>
      <c r="E738" s="4" t="s">
        <v>7</v>
      </c>
      <c r="F738" s="4" t="s">
        <v>36</v>
      </c>
      <c r="G738" s="9">
        <v>0</v>
      </c>
    </row>
    <row r="739" spans="4:7" hidden="1" x14ac:dyDescent="0.2">
      <c r="D739" s="5" t="s">
        <v>316</v>
      </c>
      <c r="E739" s="4" t="s">
        <v>7</v>
      </c>
      <c r="F739" s="4" t="s">
        <v>37</v>
      </c>
      <c r="G739" s="9">
        <v>0</v>
      </c>
    </row>
    <row r="740" spans="4:7" hidden="1" x14ac:dyDescent="0.2">
      <c r="D740" s="5" t="s">
        <v>316</v>
      </c>
      <c r="E740" s="4" t="s">
        <v>7</v>
      </c>
      <c r="F740" s="4" t="s">
        <v>10</v>
      </c>
      <c r="G740" s="9">
        <v>11.5</v>
      </c>
    </row>
    <row r="741" spans="4:7" hidden="1" x14ac:dyDescent="0.2">
      <c r="D741" s="5" t="s">
        <v>316</v>
      </c>
      <c r="E741" s="4" t="s">
        <v>7</v>
      </c>
      <c r="F741" s="4" t="s">
        <v>11</v>
      </c>
      <c r="G741" s="9">
        <v>1224.9000000000001</v>
      </c>
    </row>
    <row r="742" spans="4:7" hidden="1" x14ac:dyDescent="0.2">
      <c r="D742" s="5" t="s">
        <v>316</v>
      </c>
      <c r="E742" s="4" t="s">
        <v>7</v>
      </c>
      <c r="F742" s="4" t="s">
        <v>12</v>
      </c>
      <c r="G742" s="9">
        <v>0</v>
      </c>
    </row>
    <row r="743" spans="4:7" hidden="1" x14ac:dyDescent="0.2">
      <c r="D743" s="5" t="s">
        <v>316</v>
      </c>
      <c r="E743" s="4" t="s">
        <v>7</v>
      </c>
      <c r="F743" s="4" t="s">
        <v>38</v>
      </c>
      <c r="G743" s="9">
        <v>0</v>
      </c>
    </row>
    <row r="744" spans="4:7" hidden="1" x14ac:dyDescent="0.2">
      <c r="D744" s="5" t="s">
        <v>316</v>
      </c>
      <c r="E744" s="4" t="s">
        <v>7</v>
      </c>
      <c r="F744" s="4" t="s">
        <v>14</v>
      </c>
      <c r="G744" s="9">
        <v>0</v>
      </c>
    </row>
    <row r="745" spans="4:7" hidden="1" x14ac:dyDescent="0.2">
      <c r="D745" s="5" t="s">
        <v>316</v>
      </c>
      <c r="E745" s="4" t="s">
        <v>7</v>
      </c>
      <c r="F745" s="4" t="s">
        <v>15</v>
      </c>
      <c r="G745" s="9">
        <v>0</v>
      </c>
    </row>
    <row r="746" spans="4:7" hidden="1" x14ac:dyDescent="0.2">
      <c r="D746" s="5" t="s">
        <v>310</v>
      </c>
      <c r="E746" s="4" t="s">
        <v>7</v>
      </c>
      <c r="F746" s="4" t="s">
        <v>16</v>
      </c>
      <c r="G746" s="9"/>
    </row>
    <row r="747" spans="4:7" hidden="1" x14ac:dyDescent="0.2">
      <c r="D747" s="5" t="s">
        <v>318</v>
      </c>
      <c r="E747" s="4" t="s">
        <v>7</v>
      </c>
      <c r="F747" s="4" t="s">
        <v>8</v>
      </c>
      <c r="G747" s="9">
        <v>225</v>
      </c>
    </row>
    <row r="748" spans="4:7" x14ac:dyDescent="0.2">
      <c r="D748" s="5" t="s">
        <v>318</v>
      </c>
      <c r="E748" s="4" t="s">
        <v>7</v>
      </c>
      <c r="F748" s="4" t="s">
        <v>9</v>
      </c>
      <c r="G748" s="9">
        <v>0</v>
      </c>
    </row>
    <row r="749" spans="4:7" hidden="1" x14ac:dyDescent="0.2">
      <c r="D749" s="5" t="s">
        <v>318</v>
      </c>
      <c r="E749" s="4" t="s">
        <v>7</v>
      </c>
      <c r="F749" s="4" t="s">
        <v>10</v>
      </c>
      <c r="G749" s="9">
        <v>0</v>
      </c>
    </row>
    <row r="750" spans="4:7" hidden="1" x14ac:dyDescent="0.2">
      <c r="D750" s="5" t="s">
        <v>318</v>
      </c>
      <c r="E750" s="4" t="s">
        <v>7</v>
      </c>
      <c r="F750" s="4" t="s">
        <v>11</v>
      </c>
      <c r="G750" s="9">
        <v>0</v>
      </c>
    </row>
    <row r="751" spans="4:7" hidden="1" x14ac:dyDescent="0.2">
      <c r="D751" s="5" t="s">
        <v>318</v>
      </c>
      <c r="E751" s="4" t="s">
        <v>7</v>
      </c>
      <c r="F751" s="4" t="s">
        <v>38</v>
      </c>
      <c r="G751" s="9">
        <v>209.4</v>
      </c>
    </row>
    <row r="752" spans="4:7" hidden="1" x14ac:dyDescent="0.2">
      <c r="D752" s="5" t="s">
        <v>318</v>
      </c>
      <c r="E752" s="4" t="s">
        <v>7</v>
      </c>
      <c r="F752" s="4" t="s">
        <v>13</v>
      </c>
      <c r="G752" s="9">
        <v>0</v>
      </c>
    </row>
    <row r="753" spans="4:7" hidden="1" x14ac:dyDescent="0.2">
      <c r="D753" s="5" t="s">
        <v>318</v>
      </c>
      <c r="E753" s="4" t="s">
        <v>7</v>
      </c>
      <c r="F753" s="4" t="s">
        <v>39</v>
      </c>
      <c r="G753" s="9">
        <v>0</v>
      </c>
    </row>
    <row r="754" spans="4:7" hidden="1" x14ac:dyDescent="0.2">
      <c r="D754" s="5" t="s">
        <v>318</v>
      </c>
      <c r="E754" s="4" t="s">
        <v>7</v>
      </c>
      <c r="F754" s="4" t="s">
        <v>15</v>
      </c>
      <c r="G754" s="9">
        <v>231.9</v>
      </c>
    </row>
    <row r="755" spans="4:7" hidden="1" x14ac:dyDescent="0.2">
      <c r="D755" s="5" t="s">
        <v>311</v>
      </c>
      <c r="E755" s="4" t="s">
        <v>7</v>
      </c>
      <c r="F755" s="4" t="s">
        <v>16</v>
      </c>
      <c r="G755" s="9"/>
    </row>
    <row r="756" spans="4:7" hidden="1" x14ac:dyDescent="0.2">
      <c r="D756" s="5" t="s">
        <v>320</v>
      </c>
      <c r="E756" s="4" t="s">
        <v>7</v>
      </c>
      <c r="F756" s="4" t="s">
        <v>10</v>
      </c>
      <c r="G756" s="9"/>
    </row>
    <row r="757" spans="4:7" hidden="1" x14ac:dyDescent="0.2">
      <c r="D757" s="5" t="s">
        <v>320</v>
      </c>
      <c r="E757" s="4" t="s">
        <v>7</v>
      </c>
      <c r="F757" s="4" t="s">
        <v>16</v>
      </c>
      <c r="G757" s="9"/>
    </row>
    <row r="758" spans="4:7" hidden="1" x14ac:dyDescent="0.2">
      <c r="D758" s="5" t="s">
        <v>322</v>
      </c>
      <c r="E758" s="4" t="s">
        <v>7</v>
      </c>
      <c r="F758" s="4" t="s">
        <v>14</v>
      </c>
      <c r="G758" s="9"/>
    </row>
    <row r="759" spans="4:7" hidden="1" x14ac:dyDescent="0.2">
      <c r="D759" s="5" t="s">
        <v>322</v>
      </c>
      <c r="E759" s="4" t="s">
        <v>7</v>
      </c>
      <c r="F759" s="4" t="s">
        <v>16</v>
      </c>
      <c r="G759" s="9"/>
    </row>
    <row r="762" spans="4:7" x14ac:dyDescent="0.2">
      <c r="F762" s="10" t="s">
        <v>338</v>
      </c>
    </row>
  </sheetData>
  <autoFilter ref="D4:G759" xr:uid="{607234B7-B862-6547-AD49-FCC342FEE25E}">
    <filterColumn colId="2">
      <filters>
        <filter val="Industri Tekstil / Textile Industry"/>
      </filters>
    </filterColumn>
    <sortState xmlns:xlrd2="http://schemas.microsoft.com/office/spreadsheetml/2017/richdata2" ref="D13:G759">
      <sortCondition descending="1" ref="G4:G7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A9F3-B86D-854A-966B-56285F2984DC}">
  <dimension ref="C3:Q136"/>
  <sheetViews>
    <sheetView workbookViewId="0">
      <selection activeCell="T28" sqref="T28"/>
    </sheetView>
  </sheetViews>
  <sheetFormatPr defaultColWidth="10.8515625" defaultRowHeight="15" x14ac:dyDescent="0.2"/>
  <cols>
    <col min="4" max="4" width="39.953125" customWidth="1"/>
    <col min="5" max="5" width="34.03125" customWidth="1"/>
    <col min="6" max="6" width="33.78515625" customWidth="1"/>
    <col min="7" max="7" width="21.20703125" customWidth="1"/>
  </cols>
  <sheetData>
    <row r="3" spans="3:17" x14ac:dyDescent="0.2">
      <c r="Q3" s="21">
        <v>1</v>
      </c>
    </row>
    <row r="4" spans="3:17" x14ac:dyDescent="0.2">
      <c r="D4" s="2" t="s">
        <v>326</v>
      </c>
      <c r="E4" s="3" t="s">
        <v>327</v>
      </c>
      <c r="F4" s="3" t="s">
        <v>328</v>
      </c>
      <c r="G4" s="8" t="s">
        <v>336</v>
      </c>
      <c r="P4" t="s">
        <v>348</v>
      </c>
      <c r="Q4" s="24">
        <f>SUM(H5:H8)</f>
        <v>0.74391012367941878</v>
      </c>
    </row>
    <row r="5" spans="3:17" x14ac:dyDescent="0.2">
      <c r="C5">
        <v>1</v>
      </c>
      <c r="D5" s="5" t="s">
        <v>264</v>
      </c>
      <c r="E5" s="4" t="s">
        <v>7</v>
      </c>
      <c r="F5" s="4" t="s">
        <v>16</v>
      </c>
      <c r="G5" s="9">
        <v>8061865.2999999998</v>
      </c>
      <c r="H5" s="21">
        <f>G5/G$135</f>
        <v>0.281001715003522</v>
      </c>
      <c r="P5" t="s">
        <v>402</v>
      </c>
      <c r="Q5" s="24">
        <f>SUM(L32:L35)</f>
        <v>0.83580223478521243</v>
      </c>
    </row>
    <row r="6" spans="3:17" x14ac:dyDescent="0.2">
      <c r="C6">
        <v>2</v>
      </c>
      <c r="D6" s="5" t="s">
        <v>109</v>
      </c>
      <c r="E6" s="4" t="s">
        <v>7</v>
      </c>
      <c r="F6" s="4" t="s">
        <v>16</v>
      </c>
      <c r="G6" s="9">
        <v>4880235.9000000004</v>
      </c>
      <c r="H6" s="21">
        <f t="shared" ref="H6:H69" si="0">G6/G$135</f>
        <v>0.17010389115801236</v>
      </c>
      <c r="K6" s="5" t="s">
        <v>264</v>
      </c>
      <c r="L6" s="21" cm="1">
        <f t="array" ref="L6:L9">H5:H8</f>
        <v>0.281001715003522</v>
      </c>
    </row>
    <row r="7" spans="3:17" x14ac:dyDescent="0.2">
      <c r="C7">
        <v>3</v>
      </c>
      <c r="D7" s="5" t="s">
        <v>239</v>
      </c>
      <c r="E7" s="4" t="s">
        <v>7</v>
      </c>
      <c r="F7" s="4" t="s">
        <v>16</v>
      </c>
      <c r="G7" s="9">
        <v>4792344.8</v>
      </c>
      <c r="H7" s="21">
        <f t="shared" si="0"/>
        <v>0.16704038799658566</v>
      </c>
      <c r="K7" s="5" t="s">
        <v>109</v>
      </c>
      <c r="L7" s="21">
        <v>0.17010389115801236</v>
      </c>
    </row>
    <row r="8" spans="3:17" x14ac:dyDescent="0.2">
      <c r="C8">
        <v>4</v>
      </c>
      <c r="D8" s="5" t="s">
        <v>131</v>
      </c>
      <c r="E8" s="4" t="s">
        <v>7</v>
      </c>
      <c r="F8" s="4" t="s">
        <v>16</v>
      </c>
      <c r="G8" s="9">
        <v>3608139.8</v>
      </c>
      <c r="H8" s="21">
        <f t="shared" si="0"/>
        <v>0.12576412952129884</v>
      </c>
      <c r="K8" s="5" t="s">
        <v>239</v>
      </c>
      <c r="L8" s="21">
        <v>0.16704038799658566</v>
      </c>
    </row>
    <row r="9" spans="3:17" x14ac:dyDescent="0.2">
      <c r="D9" s="5" t="s">
        <v>184</v>
      </c>
      <c r="E9" s="4" t="s">
        <v>7</v>
      </c>
      <c r="F9" s="4" t="s">
        <v>16</v>
      </c>
      <c r="G9" s="9">
        <v>2636360.5</v>
      </c>
      <c r="H9" s="21">
        <f t="shared" si="0"/>
        <v>9.1892111105793692E-2</v>
      </c>
      <c r="K9" s="5" t="s">
        <v>131</v>
      </c>
      <c r="L9" s="21">
        <v>0.12576412952129884</v>
      </c>
    </row>
    <row r="10" spans="3:17" x14ac:dyDescent="0.2">
      <c r="D10" s="5" t="s">
        <v>162</v>
      </c>
      <c r="E10" s="4" t="s">
        <v>7</v>
      </c>
      <c r="F10" s="4" t="s">
        <v>16</v>
      </c>
      <c r="G10" s="9">
        <v>1579492.1</v>
      </c>
      <c r="H10" s="21">
        <f t="shared" si="0"/>
        <v>5.505425511568824E-2</v>
      </c>
      <c r="K10" s="26" t="s">
        <v>347</v>
      </c>
      <c r="L10" s="24">
        <f>Q3-Q4</f>
        <v>0.25608987632058122</v>
      </c>
    </row>
    <row r="11" spans="3:17" x14ac:dyDescent="0.2">
      <c r="D11" s="5" t="s">
        <v>58</v>
      </c>
      <c r="E11" s="4" t="s">
        <v>7</v>
      </c>
      <c r="F11" s="4" t="s">
        <v>16</v>
      </c>
      <c r="G11" s="9">
        <v>720675.7</v>
      </c>
      <c r="H11" s="21">
        <f t="shared" si="0"/>
        <v>2.5119634244120118E-2</v>
      </c>
    </row>
    <row r="12" spans="3:17" x14ac:dyDescent="0.2">
      <c r="D12" s="5" t="s">
        <v>156</v>
      </c>
      <c r="E12" s="4" t="s">
        <v>7</v>
      </c>
      <c r="F12" s="4" t="s">
        <v>16</v>
      </c>
      <c r="G12" s="9">
        <v>382874.7</v>
      </c>
      <c r="H12" s="21">
        <f t="shared" si="0"/>
        <v>1.3345354124368585E-2</v>
      </c>
    </row>
    <row r="13" spans="3:17" x14ac:dyDescent="0.2">
      <c r="D13" s="5" t="s">
        <v>35</v>
      </c>
      <c r="E13" s="4" t="s">
        <v>7</v>
      </c>
      <c r="F13" s="4" t="s">
        <v>16</v>
      </c>
      <c r="G13" s="9">
        <v>299650.2</v>
      </c>
      <c r="H13" s="21">
        <f t="shared" si="0"/>
        <v>1.0444508431708525E-2</v>
      </c>
    </row>
    <row r="14" spans="3:17" x14ac:dyDescent="0.2">
      <c r="D14" s="5" t="s">
        <v>64</v>
      </c>
      <c r="E14" s="4" t="s">
        <v>7</v>
      </c>
      <c r="F14" s="4" t="s">
        <v>16</v>
      </c>
      <c r="G14" s="9">
        <v>214255</v>
      </c>
      <c r="H14" s="21">
        <f t="shared" si="0"/>
        <v>7.4680015365773478E-3</v>
      </c>
    </row>
    <row r="15" spans="3:17" x14ac:dyDescent="0.2">
      <c r="D15" s="5" t="s">
        <v>291</v>
      </c>
      <c r="E15" s="4" t="s">
        <v>7</v>
      </c>
      <c r="F15" s="4" t="s">
        <v>16</v>
      </c>
      <c r="G15" s="9">
        <v>155205</v>
      </c>
      <c r="H15" s="21">
        <f t="shared" si="0"/>
        <v>5.4097742339011337E-3</v>
      </c>
    </row>
    <row r="16" spans="3:17" x14ac:dyDescent="0.2">
      <c r="D16" s="5" t="s">
        <v>177</v>
      </c>
      <c r="E16" s="4" t="s">
        <v>7</v>
      </c>
      <c r="F16" s="4" t="s">
        <v>16</v>
      </c>
      <c r="G16" s="9">
        <v>131377.9</v>
      </c>
      <c r="H16" s="21">
        <f t="shared" si="0"/>
        <v>4.5792647036116086E-3</v>
      </c>
    </row>
    <row r="17" spans="4:12" x14ac:dyDescent="0.2">
      <c r="D17" s="5" t="s">
        <v>297</v>
      </c>
      <c r="E17" s="4" t="s">
        <v>7</v>
      </c>
      <c r="F17" s="4" t="s">
        <v>16</v>
      </c>
      <c r="G17" s="9">
        <v>124099.6</v>
      </c>
      <c r="H17" s="21">
        <f t="shared" si="0"/>
        <v>4.3255746819847113E-3</v>
      </c>
    </row>
    <row r="18" spans="4:12" x14ac:dyDescent="0.2">
      <c r="D18" s="5" t="s">
        <v>115</v>
      </c>
      <c r="E18" s="4" t="s">
        <v>7</v>
      </c>
      <c r="F18" s="4" t="s">
        <v>16</v>
      </c>
      <c r="G18" s="9">
        <v>115483.4</v>
      </c>
      <c r="H18" s="21">
        <f t="shared" si="0"/>
        <v>4.0252512597100491E-3</v>
      </c>
    </row>
    <row r="19" spans="4:12" x14ac:dyDescent="0.2">
      <c r="D19" s="5" t="s">
        <v>48</v>
      </c>
      <c r="E19" s="4" t="s">
        <v>7</v>
      </c>
      <c r="F19" s="4" t="s">
        <v>16</v>
      </c>
      <c r="G19" s="9">
        <v>100331.6</v>
      </c>
      <c r="H19" s="21">
        <f t="shared" si="0"/>
        <v>3.4971251217813535E-3</v>
      </c>
    </row>
    <row r="20" spans="4:12" x14ac:dyDescent="0.2">
      <c r="D20" s="5" t="s">
        <v>133</v>
      </c>
      <c r="E20" s="4" t="s">
        <v>7</v>
      </c>
      <c r="F20" s="4" t="s">
        <v>16</v>
      </c>
      <c r="G20" s="9">
        <v>92319.4</v>
      </c>
      <c r="H20" s="21">
        <f t="shared" si="0"/>
        <v>3.2178545240759788E-3</v>
      </c>
    </row>
    <row r="21" spans="4:12" x14ac:dyDescent="0.2">
      <c r="D21" s="5" t="s">
        <v>226</v>
      </c>
      <c r="E21" s="4" t="s">
        <v>7</v>
      </c>
      <c r="F21" s="4" t="s">
        <v>16</v>
      </c>
      <c r="G21" s="9">
        <v>89263.8</v>
      </c>
      <c r="H21" s="21">
        <f t="shared" si="0"/>
        <v>3.1113495393840663E-3</v>
      </c>
    </row>
    <row r="22" spans="4:12" x14ac:dyDescent="0.2">
      <c r="D22" s="5" t="s">
        <v>46</v>
      </c>
      <c r="E22" s="4" t="s">
        <v>7</v>
      </c>
      <c r="F22" s="4" t="s">
        <v>16</v>
      </c>
      <c r="G22" s="9">
        <v>87690.7</v>
      </c>
      <c r="H22" s="21">
        <f t="shared" si="0"/>
        <v>3.056518085195413E-3</v>
      </c>
    </row>
    <row r="23" spans="4:12" x14ac:dyDescent="0.2">
      <c r="D23" s="5" t="s">
        <v>289</v>
      </c>
      <c r="E23" s="4" t="s">
        <v>7</v>
      </c>
      <c r="F23" s="4" t="s">
        <v>16</v>
      </c>
      <c r="G23" s="9">
        <v>83838.3</v>
      </c>
      <c r="H23" s="21">
        <f t="shared" si="0"/>
        <v>2.9222401027935532E-3</v>
      </c>
    </row>
    <row r="24" spans="4:12" x14ac:dyDescent="0.2">
      <c r="D24" s="5" t="s">
        <v>260</v>
      </c>
      <c r="E24" s="4" t="s">
        <v>7</v>
      </c>
      <c r="F24" s="4" t="s">
        <v>16</v>
      </c>
      <c r="G24" s="9">
        <v>82299.600000000006</v>
      </c>
      <c r="H24" s="21">
        <f t="shared" si="0"/>
        <v>2.8686076836465946E-3</v>
      </c>
    </row>
    <row r="25" spans="4:12" x14ac:dyDescent="0.2">
      <c r="D25" s="5" t="s">
        <v>113</v>
      </c>
      <c r="E25" s="4" t="s">
        <v>7</v>
      </c>
      <c r="F25" s="4" t="s">
        <v>16</v>
      </c>
      <c r="G25" s="9">
        <v>67511.600000000006</v>
      </c>
      <c r="H25" s="21">
        <f t="shared" si="0"/>
        <v>2.3531620383972153E-3</v>
      </c>
    </row>
    <row r="26" spans="4:12" x14ac:dyDescent="0.2">
      <c r="D26" s="5" t="s">
        <v>140</v>
      </c>
      <c r="E26" s="4" t="s">
        <v>7</v>
      </c>
      <c r="F26" s="4" t="s">
        <v>16</v>
      </c>
      <c r="G26" s="9">
        <v>56822.400000000001</v>
      </c>
      <c r="H26" s="21">
        <f t="shared" si="0"/>
        <v>1.9805828125925309E-3</v>
      </c>
    </row>
    <row r="27" spans="4:12" x14ac:dyDescent="0.2">
      <c r="D27" s="5" t="s">
        <v>251</v>
      </c>
      <c r="E27" s="4" t="s">
        <v>7</v>
      </c>
      <c r="F27" s="4" t="s">
        <v>16</v>
      </c>
      <c r="G27" s="9">
        <v>53985.1</v>
      </c>
      <c r="H27" s="21">
        <f t="shared" si="0"/>
        <v>1.8816868206216041E-3</v>
      </c>
    </row>
    <row r="28" spans="4:12" x14ac:dyDescent="0.2">
      <c r="D28" s="5" t="s">
        <v>287</v>
      </c>
      <c r="E28" s="4" t="s">
        <v>7</v>
      </c>
      <c r="F28" s="4" t="s">
        <v>16</v>
      </c>
      <c r="G28" s="9">
        <v>38941.800000000003</v>
      </c>
      <c r="H28" s="21">
        <f t="shared" si="0"/>
        <v>1.3573425228680209E-3</v>
      </c>
    </row>
    <row r="29" spans="4:12" x14ac:dyDescent="0.2">
      <c r="D29" s="5" t="s">
        <v>249</v>
      </c>
      <c r="E29" s="4" t="s">
        <v>7</v>
      </c>
      <c r="F29" s="4" t="s">
        <v>16</v>
      </c>
      <c r="G29" s="9">
        <v>38875.1</v>
      </c>
      <c r="H29" s="21">
        <f t="shared" si="0"/>
        <v>1.3550176496912466E-3</v>
      </c>
    </row>
    <row r="30" spans="4:12" x14ac:dyDescent="0.2">
      <c r="D30" s="5" t="s">
        <v>146</v>
      </c>
      <c r="E30" s="4" t="s">
        <v>7</v>
      </c>
      <c r="F30" s="4" t="s">
        <v>16</v>
      </c>
      <c r="G30" s="9">
        <v>29218.1</v>
      </c>
      <c r="H30" s="21">
        <f t="shared" si="0"/>
        <v>1.0184164462713617E-3</v>
      </c>
    </row>
    <row r="31" spans="4:12" x14ac:dyDescent="0.2">
      <c r="D31" s="5" t="s">
        <v>61</v>
      </c>
      <c r="E31" s="4" t="s">
        <v>7</v>
      </c>
      <c r="F31" s="4" t="s">
        <v>16</v>
      </c>
      <c r="G31" s="9">
        <v>25939.3</v>
      </c>
      <c r="H31" s="21">
        <f t="shared" si="0"/>
        <v>9.0413167607636131E-4</v>
      </c>
    </row>
    <row r="32" spans="4:12" x14ac:dyDescent="0.2">
      <c r="D32" s="5" t="s">
        <v>193</v>
      </c>
      <c r="E32" s="4" t="s">
        <v>7</v>
      </c>
      <c r="F32" s="4" t="s">
        <v>16</v>
      </c>
      <c r="G32" s="9">
        <v>24587.5</v>
      </c>
      <c r="H32" s="21">
        <f t="shared" si="0"/>
        <v>8.5701378161814445E-4</v>
      </c>
      <c r="K32" t="s">
        <v>390</v>
      </c>
      <c r="L32" s="24">
        <f>SUM(H6:H7)</f>
        <v>0.33714427915459799</v>
      </c>
    </row>
    <row r="33" spans="4:12" x14ac:dyDescent="0.2">
      <c r="D33" s="5" t="s">
        <v>83</v>
      </c>
      <c r="E33" s="4" t="s">
        <v>7</v>
      </c>
      <c r="F33" s="4" t="s">
        <v>16</v>
      </c>
      <c r="G33" s="9">
        <v>15658.6</v>
      </c>
      <c r="H33" s="21">
        <f t="shared" si="0"/>
        <v>5.4579099139179981E-4</v>
      </c>
      <c r="K33" s="5" t="s">
        <v>264</v>
      </c>
      <c r="L33" s="24">
        <f>H5</f>
        <v>0.281001715003522</v>
      </c>
    </row>
    <row r="34" spans="4:12" x14ac:dyDescent="0.2">
      <c r="D34" s="5" t="s">
        <v>214</v>
      </c>
      <c r="E34" s="4" t="s">
        <v>7</v>
      </c>
      <c r="F34" s="4" t="s">
        <v>16</v>
      </c>
      <c r="G34" s="9">
        <v>14029.3</v>
      </c>
      <c r="H34" s="21">
        <f t="shared" si="0"/>
        <v>4.8900064855944829E-4</v>
      </c>
      <c r="K34" s="54" t="str">
        <f>K9</f>
        <v>Jepang / Japan</v>
      </c>
      <c r="L34" s="24" cm="1">
        <f t="array" ref="L34:L35">H8:H9</f>
        <v>0.12576412952129884</v>
      </c>
    </row>
    <row r="35" spans="4:12" x14ac:dyDescent="0.2">
      <c r="D35" s="5" t="s">
        <v>152</v>
      </c>
      <c r="E35" s="4" t="s">
        <v>7</v>
      </c>
      <c r="F35" s="4" t="s">
        <v>16</v>
      </c>
      <c r="G35" s="9">
        <v>12863.8</v>
      </c>
      <c r="H35" s="21">
        <f t="shared" si="0"/>
        <v>4.483763653880828E-4</v>
      </c>
      <c r="K35" s="5" t="s">
        <v>184</v>
      </c>
      <c r="L35" s="21">
        <v>9.1892111105793692E-2</v>
      </c>
    </row>
    <row r="36" spans="4:12" x14ac:dyDescent="0.2">
      <c r="D36" s="5" t="s">
        <v>42</v>
      </c>
      <c r="E36" s="4" t="s">
        <v>7</v>
      </c>
      <c r="F36" s="4" t="s">
        <v>16</v>
      </c>
      <c r="G36" s="9">
        <v>12801</v>
      </c>
      <c r="H36" s="21">
        <f t="shared" si="0"/>
        <v>4.46187429323594E-4</v>
      </c>
      <c r="K36" s="26" t="s">
        <v>347</v>
      </c>
      <c r="L36" s="24">
        <f>Q3-Q5</f>
        <v>0.16419776521478757</v>
      </c>
    </row>
    <row r="37" spans="4:12" x14ac:dyDescent="0.2">
      <c r="D37" s="5" t="s">
        <v>128</v>
      </c>
      <c r="E37" s="4" t="s">
        <v>7</v>
      </c>
      <c r="F37" s="4" t="s">
        <v>16</v>
      </c>
      <c r="G37" s="9">
        <v>10394.200000000001</v>
      </c>
      <c r="H37" s="21">
        <f t="shared" si="0"/>
        <v>3.6229680320875722E-4</v>
      </c>
    </row>
    <row r="38" spans="4:12" x14ac:dyDescent="0.2">
      <c r="D38" s="5" t="s">
        <v>278</v>
      </c>
      <c r="E38" s="4" t="s">
        <v>7</v>
      </c>
      <c r="F38" s="4" t="s">
        <v>16</v>
      </c>
      <c r="G38" s="9">
        <v>9691</v>
      </c>
      <c r="H38" s="21">
        <f t="shared" si="0"/>
        <v>3.377862961936528E-4</v>
      </c>
    </row>
    <row r="39" spans="4:12" x14ac:dyDescent="0.2">
      <c r="D39" s="5" t="s">
        <v>257</v>
      </c>
      <c r="E39" s="4" t="s">
        <v>7</v>
      </c>
      <c r="F39" s="4" t="s">
        <v>16</v>
      </c>
      <c r="G39" s="9">
        <v>8135.2</v>
      </c>
      <c r="H39" s="21">
        <f t="shared" si="0"/>
        <v>2.8355784509282881E-4</v>
      </c>
    </row>
    <row r="40" spans="4:12" x14ac:dyDescent="0.2">
      <c r="D40" s="5" t="s">
        <v>51</v>
      </c>
      <c r="E40" s="4" t="s">
        <v>7</v>
      </c>
      <c r="F40" s="4" t="s">
        <v>16</v>
      </c>
      <c r="G40" s="9">
        <v>4483.5</v>
      </c>
      <c r="H40" s="21">
        <f t="shared" si="0"/>
        <v>1.562753956231805E-4</v>
      </c>
    </row>
    <row r="41" spans="4:12" x14ac:dyDescent="0.2">
      <c r="D41" s="5" t="s">
        <v>89</v>
      </c>
      <c r="E41" s="4" t="s">
        <v>7</v>
      </c>
      <c r="F41" s="4" t="s">
        <v>16</v>
      </c>
      <c r="G41" s="9">
        <v>4073.3</v>
      </c>
      <c r="H41" s="21">
        <f t="shared" si="0"/>
        <v>1.4197759986436963E-4</v>
      </c>
    </row>
    <row r="42" spans="4:12" x14ac:dyDescent="0.2">
      <c r="D42" s="5" t="s">
        <v>302</v>
      </c>
      <c r="E42" s="4" t="s">
        <v>7</v>
      </c>
      <c r="F42" s="4" t="s">
        <v>16</v>
      </c>
      <c r="G42" s="9">
        <v>3366.7</v>
      </c>
      <c r="H42" s="21">
        <f t="shared" si="0"/>
        <v>1.1734858357188843E-4</v>
      </c>
    </row>
    <row r="43" spans="4:12" x14ac:dyDescent="0.2">
      <c r="D43" s="5" t="s">
        <v>218</v>
      </c>
      <c r="E43" s="4" t="s">
        <v>7</v>
      </c>
      <c r="F43" s="4" t="s">
        <v>16</v>
      </c>
      <c r="G43" s="9">
        <v>2710.2</v>
      </c>
      <c r="H43" s="21">
        <f t="shared" si="0"/>
        <v>9.4465836337224001E-5</v>
      </c>
    </row>
    <row r="44" spans="4:12" x14ac:dyDescent="0.2">
      <c r="D44" s="5" t="s">
        <v>307</v>
      </c>
      <c r="E44" s="4" t="s">
        <v>7</v>
      </c>
      <c r="F44" s="4" t="s">
        <v>16</v>
      </c>
      <c r="G44" s="9">
        <v>2581.4</v>
      </c>
      <c r="H44" s="21">
        <f t="shared" si="0"/>
        <v>8.9976426064832877E-5</v>
      </c>
    </row>
    <row r="45" spans="4:12" x14ac:dyDescent="0.2">
      <c r="D45" s="5" t="s">
        <v>173</v>
      </c>
      <c r="E45" s="4" t="s">
        <v>7</v>
      </c>
      <c r="F45" s="4" t="s">
        <v>16</v>
      </c>
      <c r="G45" s="9">
        <v>1711.4</v>
      </c>
      <c r="H45" s="21">
        <f t="shared" si="0"/>
        <v>5.9651993324302696E-5</v>
      </c>
    </row>
    <row r="46" spans="4:12" x14ac:dyDescent="0.2">
      <c r="D46" s="5" t="s">
        <v>282</v>
      </c>
      <c r="E46" s="4" t="s">
        <v>7</v>
      </c>
      <c r="F46" s="4" t="s">
        <v>16</v>
      </c>
      <c r="G46" s="9">
        <v>1475.6</v>
      </c>
      <c r="H46" s="21">
        <f t="shared" si="0"/>
        <v>5.1433026381524515E-5</v>
      </c>
    </row>
    <row r="47" spans="4:12" x14ac:dyDescent="0.2">
      <c r="D47" s="5" t="s">
        <v>316</v>
      </c>
      <c r="E47" s="4" t="s">
        <v>7</v>
      </c>
      <c r="F47" s="4" t="s">
        <v>16</v>
      </c>
      <c r="G47" s="9">
        <v>1236.4000000000001</v>
      </c>
      <c r="H47" s="21">
        <f t="shared" si="0"/>
        <v>4.3095550161369552E-5</v>
      </c>
    </row>
    <row r="48" spans="4:12" x14ac:dyDescent="0.2">
      <c r="D48" s="5" t="s">
        <v>276</v>
      </c>
      <c r="E48" s="4" t="s">
        <v>7</v>
      </c>
      <c r="F48" s="4" t="s">
        <v>16</v>
      </c>
      <c r="G48" s="9">
        <v>1189.5</v>
      </c>
      <c r="H48" s="21">
        <f t="shared" si="0"/>
        <v>4.1460819246966259E-5</v>
      </c>
    </row>
    <row r="49" spans="4:8" x14ac:dyDescent="0.2">
      <c r="D49" s="5" t="s">
        <v>305</v>
      </c>
      <c r="E49" s="4" t="s">
        <v>7</v>
      </c>
      <c r="F49" s="4" t="s">
        <v>16</v>
      </c>
      <c r="G49" s="9">
        <v>1179.3</v>
      </c>
      <c r="H49" s="21">
        <f t="shared" si="0"/>
        <v>4.11052914148359E-5</v>
      </c>
    </row>
    <row r="50" spans="4:8" x14ac:dyDescent="0.2">
      <c r="D50" s="5" t="s">
        <v>245</v>
      </c>
      <c r="E50" s="4" t="s">
        <v>7</v>
      </c>
      <c r="F50" s="4" t="s">
        <v>16</v>
      </c>
      <c r="G50" s="9">
        <v>1151.2</v>
      </c>
      <c r="H50" s="21">
        <f t="shared" si="0"/>
        <v>4.0125847092986596E-5</v>
      </c>
    </row>
    <row r="51" spans="4:8" x14ac:dyDescent="0.2">
      <c r="D51" s="5" t="s">
        <v>1</v>
      </c>
      <c r="E51" s="4" t="s">
        <v>7</v>
      </c>
      <c r="F51" s="4" t="s">
        <v>16</v>
      </c>
      <c r="G51" s="9">
        <v>843.4</v>
      </c>
      <c r="H51" s="21">
        <f t="shared" si="0"/>
        <v>2.9397271923405918E-5</v>
      </c>
    </row>
    <row r="52" spans="4:8" x14ac:dyDescent="0.2">
      <c r="D52" s="5" t="s">
        <v>68</v>
      </c>
      <c r="E52" s="4" t="s">
        <v>7</v>
      </c>
      <c r="F52" s="4" t="s">
        <v>16</v>
      </c>
      <c r="G52" s="9">
        <v>803.3</v>
      </c>
      <c r="H52" s="21">
        <f t="shared" si="0"/>
        <v>2.7999559563756195E-5</v>
      </c>
    </row>
    <row r="53" spans="4:8" x14ac:dyDescent="0.2">
      <c r="D53" s="5" t="s">
        <v>255</v>
      </c>
      <c r="E53" s="4" t="s">
        <v>7</v>
      </c>
      <c r="F53" s="4" t="s">
        <v>16</v>
      </c>
      <c r="G53" s="9">
        <v>760.1</v>
      </c>
      <c r="H53" s="21">
        <f t="shared" si="0"/>
        <v>2.6493794627674698E-5</v>
      </c>
    </row>
    <row r="54" spans="4:8" x14ac:dyDescent="0.2">
      <c r="D54" s="5" t="s">
        <v>318</v>
      </c>
      <c r="E54" s="4" t="s">
        <v>7</v>
      </c>
      <c r="F54" s="4" t="s">
        <v>16</v>
      </c>
      <c r="G54" s="9">
        <v>666.3</v>
      </c>
      <c r="H54" s="21">
        <f t="shared" si="0"/>
        <v>2.3224332798868111E-5</v>
      </c>
    </row>
    <row r="55" spans="4:8" x14ac:dyDescent="0.2">
      <c r="D55" s="5" t="s">
        <v>229</v>
      </c>
      <c r="E55" s="4" t="s">
        <v>7</v>
      </c>
      <c r="F55" s="4" t="s">
        <v>16</v>
      </c>
      <c r="G55" s="9">
        <v>664.1</v>
      </c>
      <c r="H55" s="21">
        <f t="shared" si="0"/>
        <v>2.314765032527137E-5</v>
      </c>
    </row>
    <row r="56" spans="4:8" x14ac:dyDescent="0.2">
      <c r="D56" s="5" t="s">
        <v>169</v>
      </c>
      <c r="E56" s="4" t="s">
        <v>7</v>
      </c>
      <c r="F56" s="4" t="s">
        <v>16</v>
      </c>
      <c r="G56" s="9">
        <v>582.6</v>
      </c>
      <c r="H56" s="21">
        <f t="shared" si="0"/>
        <v>2.030691323521021E-5</v>
      </c>
    </row>
    <row r="57" spans="4:8" x14ac:dyDescent="0.2">
      <c r="D57" s="5" t="s">
        <v>168</v>
      </c>
      <c r="E57" s="4" t="s">
        <v>7</v>
      </c>
      <c r="F57" s="4" t="s">
        <v>16</v>
      </c>
      <c r="G57" s="9">
        <v>420</v>
      </c>
      <c r="H57" s="21">
        <f t="shared" si="0"/>
        <v>1.4639381323014568E-5</v>
      </c>
    </row>
    <row r="58" spans="4:8" x14ac:dyDescent="0.2">
      <c r="D58" s="5" t="s">
        <v>243</v>
      </c>
      <c r="E58" s="4" t="s">
        <v>7</v>
      </c>
      <c r="F58" s="4" t="s">
        <v>16</v>
      </c>
      <c r="G58" s="9">
        <v>412.1</v>
      </c>
      <c r="H58" s="21">
        <f t="shared" si="0"/>
        <v>1.4364021531462628E-5</v>
      </c>
    </row>
    <row r="59" spans="4:8" x14ac:dyDescent="0.2">
      <c r="D59" s="5" t="s">
        <v>253</v>
      </c>
      <c r="E59" s="4" t="s">
        <v>7</v>
      </c>
      <c r="F59" s="4" t="s">
        <v>16</v>
      </c>
      <c r="G59" s="9">
        <v>368</v>
      </c>
      <c r="H59" s="21">
        <f t="shared" si="0"/>
        <v>1.2826886492546097E-5</v>
      </c>
    </row>
    <row r="60" spans="4:8" x14ac:dyDescent="0.2">
      <c r="D60" s="5" t="s">
        <v>63</v>
      </c>
      <c r="E60" s="4" t="s">
        <v>7</v>
      </c>
      <c r="F60" s="4" t="s">
        <v>16</v>
      </c>
      <c r="G60" s="9">
        <v>326.5</v>
      </c>
      <c r="H60" s="21">
        <f t="shared" si="0"/>
        <v>1.1380376195152991E-5</v>
      </c>
    </row>
    <row r="61" spans="4:8" x14ac:dyDescent="0.2">
      <c r="D61" s="5" t="s">
        <v>195</v>
      </c>
      <c r="E61" s="4" t="s">
        <v>7</v>
      </c>
      <c r="F61" s="4" t="s">
        <v>16</v>
      </c>
      <c r="G61" s="9">
        <v>301.3</v>
      </c>
      <c r="H61" s="21">
        <f t="shared" si="0"/>
        <v>1.0502013315772119E-5</v>
      </c>
    </row>
    <row r="62" spans="4:8" x14ac:dyDescent="0.2">
      <c r="D62" s="5" t="s">
        <v>237</v>
      </c>
      <c r="E62" s="4" t="s">
        <v>7</v>
      </c>
      <c r="F62" s="4" t="s">
        <v>16</v>
      </c>
      <c r="G62" s="9">
        <v>207</v>
      </c>
      <c r="H62" s="21">
        <f t="shared" si="0"/>
        <v>7.2151236520571802E-6</v>
      </c>
    </row>
    <row r="63" spans="4:8" x14ac:dyDescent="0.2">
      <c r="D63" s="5" t="s">
        <v>72</v>
      </c>
      <c r="E63" s="4" t="s">
        <v>7</v>
      </c>
      <c r="F63" s="4" t="s">
        <v>16</v>
      </c>
      <c r="G63" s="9">
        <v>200.3</v>
      </c>
      <c r="H63" s="21">
        <f t="shared" si="0"/>
        <v>6.9815906642852809E-6</v>
      </c>
    </row>
    <row r="64" spans="4:8" x14ac:dyDescent="0.2">
      <c r="D64" s="5" t="s">
        <v>121</v>
      </c>
      <c r="E64" s="4" t="s">
        <v>7</v>
      </c>
      <c r="F64" s="4" t="s">
        <v>16</v>
      </c>
      <c r="G64" s="9">
        <v>173.7</v>
      </c>
      <c r="H64" s="21">
        <f t="shared" si="0"/>
        <v>6.0544298471610247E-6</v>
      </c>
    </row>
    <row r="65" spans="4:8" x14ac:dyDescent="0.2">
      <c r="D65" s="5" t="s">
        <v>285</v>
      </c>
      <c r="E65" s="4" t="s">
        <v>7</v>
      </c>
      <c r="F65" s="4" t="s">
        <v>16</v>
      </c>
      <c r="G65" s="9">
        <v>157.30000000000001</v>
      </c>
      <c r="H65" s="21">
        <f t="shared" si="0"/>
        <v>5.4827968621671231E-6</v>
      </c>
    </row>
    <row r="66" spans="4:8" x14ac:dyDescent="0.2">
      <c r="D66" s="5" t="s">
        <v>93</v>
      </c>
      <c r="E66" s="4" t="s">
        <v>7</v>
      </c>
      <c r="F66" s="4" t="s">
        <v>16</v>
      </c>
      <c r="G66" s="9">
        <v>104.8</v>
      </c>
      <c r="H66" s="21">
        <f t="shared" si="0"/>
        <v>3.6528741967903014E-6</v>
      </c>
    </row>
    <row r="67" spans="4:8" x14ac:dyDescent="0.2">
      <c r="D67" s="5" t="s">
        <v>154</v>
      </c>
      <c r="E67" s="4" t="s">
        <v>7</v>
      </c>
      <c r="F67" s="4" t="s">
        <v>16</v>
      </c>
      <c r="G67" s="9">
        <v>97.1</v>
      </c>
      <c r="H67" s="21">
        <f t="shared" si="0"/>
        <v>3.3844855392017011E-6</v>
      </c>
    </row>
    <row r="68" spans="4:8" x14ac:dyDescent="0.2">
      <c r="D68" s="5" t="s">
        <v>111</v>
      </c>
      <c r="E68" s="4" t="s">
        <v>7</v>
      </c>
      <c r="F68" s="4" t="s">
        <v>16</v>
      </c>
      <c r="G68" s="9">
        <v>87.3</v>
      </c>
      <c r="H68" s="21">
        <f t="shared" si="0"/>
        <v>3.0428999749980278E-6</v>
      </c>
    </row>
    <row r="69" spans="4:8" x14ac:dyDescent="0.2">
      <c r="D69" s="5" t="s">
        <v>74</v>
      </c>
      <c r="E69" s="4" t="s">
        <v>7</v>
      </c>
      <c r="F69" s="4" t="s">
        <v>16</v>
      </c>
      <c r="G69" s="9">
        <v>38.9</v>
      </c>
      <c r="H69" s="21">
        <f t="shared" si="0"/>
        <v>1.3558855558696826E-6</v>
      </c>
    </row>
    <row r="70" spans="4:8" x14ac:dyDescent="0.2">
      <c r="D70" s="5" t="s">
        <v>183</v>
      </c>
      <c r="E70" s="4" t="s">
        <v>7</v>
      </c>
      <c r="F70" s="4" t="s">
        <v>16</v>
      </c>
      <c r="G70" s="9">
        <v>24.3</v>
      </c>
      <c r="H70" s="21">
        <f t="shared" ref="H70:H93" si="1">G70/G$135</f>
        <v>8.4699277654584291E-7</v>
      </c>
    </row>
    <row r="71" spans="4:8" x14ac:dyDescent="0.2">
      <c r="D71" s="5" t="s">
        <v>197</v>
      </c>
      <c r="E71" s="4" t="s">
        <v>7</v>
      </c>
      <c r="F71" s="4" t="s">
        <v>16</v>
      </c>
      <c r="G71" s="9">
        <v>20.3</v>
      </c>
      <c r="H71" s="21">
        <f t="shared" si="1"/>
        <v>7.0757009727903749E-7</v>
      </c>
    </row>
    <row r="72" spans="4:8" x14ac:dyDescent="0.2">
      <c r="D72" s="5" t="s">
        <v>80</v>
      </c>
      <c r="E72" s="4" t="s">
        <v>7</v>
      </c>
      <c r="F72" s="4" t="s">
        <v>16</v>
      </c>
      <c r="G72" s="9">
        <v>15.8</v>
      </c>
      <c r="H72" s="21">
        <f t="shared" si="1"/>
        <v>5.5071958310388136E-7</v>
      </c>
    </row>
    <row r="73" spans="4:8" x14ac:dyDescent="0.2">
      <c r="D73" s="5" t="s">
        <v>55</v>
      </c>
      <c r="E73" s="4" t="s">
        <v>7</v>
      </c>
      <c r="F73" s="4" t="s">
        <v>16</v>
      </c>
      <c r="G73" s="9">
        <v>10.8</v>
      </c>
      <c r="H73" s="21">
        <f t="shared" si="1"/>
        <v>3.7644123402037461E-7</v>
      </c>
    </row>
    <row r="74" spans="4:8" x14ac:dyDescent="0.2">
      <c r="D74" s="5" t="s">
        <v>231</v>
      </c>
      <c r="E74" s="4" t="s">
        <v>7</v>
      </c>
      <c r="F74" s="4" t="s">
        <v>16</v>
      </c>
      <c r="G74" s="9">
        <v>8.9</v>
      </c>
      <c r="H74" s="21">
        <f t="shared" si="1"/>
        <v>3.1021546136864206E-7</v>
      </c>
    </row>
    <row r="75" spans="4:8" x14ac:dyDescent="0.2">
      <c r="D75" s="5" t="s">
        <v>78</v>
      </c>
      <c r="E75" s="4" t="s">
        <v>7</v>
      </c>
      <c r="F75" s="4" t="s">
        <v>16</v>
      </c>
      <c r="G75" s="9">
        <v>7.6</v>
      </c>
      <c r="H75" s="21">
        <f t="shared" si="1"/>
        <v>2.6490309060693027E-7</v>
      </c>
    </row>
    <row r="76" spans="4:8" x14ac:dyDescent="0.2">
      <c r="D76" s="5" t="s">
        <v>262</v>
      </c>
      <c r="E76" s="4" t="s">
        <v>7</v>
      </c>
      <c r="F76" s="4" t="s">
        <v>16</v>
      </c>
      <c r="G76" s="9">
        <v>7.1</v>
      </c>
      <c r="H76" s="21">
        <f t="shared" si="1"/>
        <v>2.4747525569857961E-7</v>
      </c>
    </row>
    <row r="77" spans="4:8" x14ac:dyDescent="0.2">
      <c r="D77" s="5" t="s">
        <v>171</v>
      </c>
      <c r="E77" s="4" t="s">
        <v>7</v>
      </c>
      <c r="F77" s="4" t="s">
        <v>16</v>
      </c>
      <c r="G77" s="9">
        <v>4.9000000000000004</v>
      </c>
      <c r="H77" s="21">
        <f t="shared" si="1"/>
        <v>1.7079278210183664E-7</v>
      </c>
    </row>
    <row r="78" spans="4:8" x14ac:dyDescent="0.2">
      <c r="D78" s="5" t="s">
        <v>212</v>
      </c>
      <c r="E78" s="4" t="s">
        <v>7</v>
      </c>
      <c r="F78" s="4" t="s">
        <v>16</v>
      </c>
      <c r="G78" s="9">
        <v>3.8</v>
      </c>
      <c r="H78" s="21">
        <f t="shared" si="1"/>
        <v>1.3245154530346514E-7</v>
      </c>
    </row>
    <row r="79" spans="4:8" x14ac:dyDescent="0.2">
      <c r="D79" s="5" t="s">
        <v>119</v>
      </c>
      <c r="E79" s="4" t="s">
        <v>7</v>
      </c>
      <c r="F79" s="4" t="s">
        <v>16</v>
      </c>
      <c r="G79" s="9">
        <v>3.6</v>
      </c>
      <c r="H79" s="21">
        <f t="shared" si="1"/>
        <v>1.2548041134012488E-7</v>
      </c>
    </row>
    <row r="80" spans="4:8" x14ac:dyDescent="0.2">
      <c r="D80" s="5" t="s">
        <v>32</v>
      </c>
      <c r="E80" s="4" t="s">
        <v>7</v>
      </c>
      <c r="F80" s="4" t="s">
        <v>16</v>
      </c>
      <c r="G80" s="9">
        <v>0</v>
      </c>
      <c r="H80" s="21">
        <f t="shared" si="1"/>
        <v>0</v>
      </c>
    </row>
    <row r="81" spans="4:8" x14ac:dyDescent="0.2">
      <c r="D81" s="5" t="s">
        <v>43</v>
      </c>
      <c r="E81" s="4" t="s">
        <v>7</v>
      </c>
      <c r="F81" s="4" t="s">
        <v>16</v>
      </c>
      <c r="G81" s="9">
        <v>0</v>
      </c>
      <c r="H81" s="21">
        <f t="shared" si="1"/>
        <v>0</v>
      </c>
    </row>
    <row r="82" spans="4:8" x14ac:dyDescent="0.2">
      <c r="D82" s="5" t="s">
        <v>60</v>
      </c>
      <c r="E82" s="4" t="s">
        <v>7</v>
      </c>
      <c r="F82" s="4" t="s">
        <v>16</v>
      </c>
      <c r="G82" s="9">
        <v>0</v>
      </c>
      <c r="H82" s="21">
        <f t="shared" si="1"/>
        <v>0</v>
      </c>
    </row>
    <row r="83" spans="4:8" x14ac:dyDescent="0.2">
      <c r="D83" s="5" t="s">
        <v>100</v>
      </c>
      <c r="E83" s="4" t="s">
        <v>7</v>
      </c>
      <c r="F83" s="4" t="s">
        <v>16</v>
      </c>
      <c r="G83" s="9">
        <v>0</v>
      </c>
      <c r="H83" s="21">
        <f t="shared" si="1"/>
        <v>0</v>
      </c>
    </row>
    <row r="84" spans="4:8" x14ac:dyDescent="0.2">
      <c r="D84" s="5" t="s">
        <v>117</v>
      </c>
      <c r="E84" s="4" t="s">
        <v>7</v>
      </c>
      <c r="F84" s="4" t="s">
        <v>16</v>
      </c>
      <c r="G84" s="9">
        <v>0</v>
      </c>
      <c r="H84" s="21">
        <f t="shared" si="1"/>
        <v>0</v>
      </c>
    </row>
    <row r="85" spans="4:8" x14ac:dyDescent="0.2">
      <c r="D85" s="5" t="s">
        <v>130</v>
      </c>
      <c r="E85" s="4" t="s">
        <v>7</v>
      </c>
      <c r="F85" s="4" t="s">
        <v>16</v>
      </c>
      <c r="G85" s="9">
        <v>0</v>
      </c>
      <c r="H85" s="21">
        <f t="shared" si="1"/>
        <v>0</v>
      </c>
    </row>
    <row r="86" spans="4:8" x14ac:dyDescent="0.2">
      <c r="D86" s="5" t="s">
        <v>176</v>
      </c>
      <c r="E86" s="4" t="s">
        <v>7</v>
      </c>
      <c r="F86" s="4" t="s">
        <v>16</v>
      </c>
      <c r="G86" s="9">
        <v>0</v>
      </c>
      <c r="H86" s="21">
        <f t="shared" si="1"/>
        <v>0</v>
      </c>
    </row>
    <row r="87" spans="4:8" x14ac:dyDescent="0.2">
      <c r="D87" s="5" t="s">
        <v>181</v>
      </c>
      <c r="E87" s="4" t="s">
        <v>7</v>
      </c>
      <c r="F87" s="4" t="s">
        <v>16</v>
      </c>
      <c r="G87" s="9">
        <v>0</v>
      </c>
      <c r="H87" s="21">
        <f t="shared" si="1"/>
        <v>0</v>
      </c>
    </row>
    <row r="88" spans="4:8" x14ac:dyDescent="0.2">
      <c r="D88" s="5" t="s">
        <v>186</v>
      </c>
      <c r="E88" s="4" t="s">
        <v>7</v>
      </c>
      <c r="F88" s="4" t="s">
        <v>16</v>
      </c>
      <c r="G88" s="9">
        <v>0</v>
      </c>
      <c r="H88" s="21">
        <f t="shared" si="1"/>
        <v>0</v>
      </c>
    </row>
    <row r="89" spans="4:8" x14ac:dyDescent="0.2">
      <c r="D89" s="5" t="s">
        <v>222</v>
      </c>
      <c r="E89" s="4" t="s">
        <v>7</v>
      </c>
      <c r="F89" s="4" t="s">
        <v>16</v>
      </c>
      <c r="G89" s="9">
        <v>0</v>
      </c>
      <c r="H89" s="21">
        <f t="shared" si="1"/>
        <v>0</v>
      </c>
    </row>
    <row r="90" spans="4:8" x14ac:dyDescent="0.2">
      <c r="D90" s="5" t="s">
        <v>233</v>
      </c>
      <c r="E90" s="4" t="s">
        <v>7</v>
      </c>
      <c r="F90" s="4" t="s">
        <v>16</v>
      </c>
      <c r="G90" s="9">
        <v>0</v>
      </c>
      <c r="H90" s="21">
        <f t="shared" si="1"/>
        <v>0</v>
      </c>
    </row>
    <row r="91" spans="4:8" x14ac:dyDescent="0.2">
      <c r="D91" s="5" t="s">
        <v>266</v>
      </c>
      <c r="E91" s="4" t="s">
        <v>7</v>
      </c>
      <c r="F91" s="4" t="s">
        <v>16</v>
      </c>
      <c r="G91" s="9">
        <v>0</v>
      </c>
      <c r="H91" s="21">
        <f t="shared" si="1"/>
        <v>0</v>
      </c>
    </row>
    <row r="92" spans="4:8" x14ac:dyDescent="0.2">
      <c r="D92" s="5" t="s">
        <v>280</v>
      </c>
      <c r="E92" s="4" t="s">
        <v>7</v>
      </c>
      <c r="F92" s="4" t="s">
        <v>16</v>
      </c>
      <c r="G92" s="9">
        <v>0</v>
      </c>
      <c r="H92" s="21">
        <f t="shared" si="1"/>
        <v>0</v>
      </c>
    </row>
    <row r="93" spans="4:8" x14ac:dyDescent="0.2">
      <c r="D93" s="5" t="s">
        <v>314</v>
      </c>
      <c r="E93" s="4" t="s">
        <v>7</v>
      </c>
      <c r="F93" s="4" t="s">
        <v>16</v>
      </c>
      <c r="G93" s="9">
        <v>0</v>
      </c>
      <c r="H93" s="21">
        <f t="shared" si="1"/>
        <v>0</v>
      </c>
    </row>
    <row r="94" spans="4:8" x14ac:dyDescent="0.2">
      <c r="D94" s="5" t="s">
        <v>26</v>
      </c>
      <c r="E94" s="4" t="s">
        <v>7</v>
      </c>
      <c r="F94" s="4" t="s">
        <v>16</v>
      </c>
      <c r="G94" s="9"/>
    </row>
    <row r="95" spans="4:8" x14ac:dyDescent="0.2">
      <c r="D95" s="5" t="s">
        <v>53</v>
      </c>
      <c r="E95" s="4" t="s">
        <v>7</v>
      </c>
      <c r="F95" s="4" t="s">
        <v>16</v>
      </c>
      <c r="G95" s="9"/>
    </row>
    <row r="96" spans="4:8" x14ac:dyDescent="0.2">
      <c r="D96" s="5" t="s">
        <v>71</v>
      </c>
      <c r="E96" s="4" t="s">
        <v>7</v>
      </c>
      <c r="F96" s="4" t="s">
        <v>16</v>
      </c>
      <c r="G96" s="9"/>
    </row>
    <row r="97" spans="4:7" x14ac:dyDescent="0.2">
      <c r="D97" s="5" t="s">
        <v>76</v>
      </c>
      <c r="E97" s="4" t="s">
        <v>7</v>
      </c>
      <c r="F97" s="4" t="s">
        <v>16</v>
      </c>
      <c r="G97" s="9"/>
    </row>
    <row r="98" spans="4:7" x14ac:dyDescent="0.2">
      <c r="D98" s="5" t="s">
        <v>85</v>
      </c>
      <c r="E98" s="4" t="s">
        <v>7</v>
      </c>
      <c r="F98" s="4" t="s">
        <v>16</v>
      </c>
      <c r="G98" s="9"/>
    </row>
    <row r="99" spans="4:7" x14ac:dyDescent="0.2">
      <c r="D99" s="5" t="s">
        <v>96</v>
      </c>
      <c r="E99" s="4" t="s">
        <v>7</v>
      </c>
      <c r="F99" s="4" t="s">
        <v>16</v>
      </c>
      <c r="G99" s="9"/>
    </row>
    <row r="100" spans="4:7" x14ac:dyDescent="0.2">
      <c r="D100" s="5" t="s">
        <v>123</v>
      </c>
      <c r="E100" s="4" t="s">
        <v>7</v>
      </c>
      <c r="F100" s="4" t="s">
        <v>16</v>
      </c>
      <c r="G100" s="9"/>
    </row>
    <row r="101" spans="4:7" x14ac:dyDescent="0.2">
      <c r="D101" s="5" t="s">
        <v>142</v>
      </c>
      <c r="E101" s="4" t="s">
        <v>7</v>
      </c>
      <c r="F101" s="4" t="s">
        <v>16</v>
      </c>
      <c r="G101" s="9"/>
    </row>
    <row r="102" spans="4:7" x14ac:dyDescent="0.2">
      <c r="D102" s="5" t="s">
        <v>148</v>
      </c>
      <c r="E102" s="4" t="s">
        <v>7</v>
      </c>
      <c r="F102" s="4" t="s">
        <v>16</v>
      </c>
      <c r="G102" s="9"/>
    </row>
    <row r="103" spans="4:7" x14ac:dyDescent="0.2">
      <c r="D103" s="5" t="s">
        <v>159</v>
      </c>
      <c r="E103" s="4" t="s">
        <v>7</v>
      </c>
      <c r="F103" s="4" t="s">
        <v>16</v>
      </c>
      <c r="G103" s="9"/>
    </row>
    <row r="104" spans="4:7" x14ac:dyDescent="0.2">
      <c r="D104" s="5" t="s">
        <v>164</v>
      </c>
      <c r="E104" s="4" t="s">
        <v>7</v>
      </c>
      <c r="F104" s="4" t="s">
        <v>16</v>
      </c>
      <c r="G104" s="9"/>
    </row>
    <row r="105" spans="4:7" x14ac:dyDescent="0.2">
      <c r="D105" s="5" t="s">
        <v>166</v>
      </c>
      <c r="E105" s="4" t="s">
        <v>7</v>
      </c>
      <c r="F105" s="4" t="s">
        <v>16</v>
      </c>
      <c r="G105" s="9"/>
    </row>
    <row r="106" spans="4:7" x14ac:dyDescent="0.2">
      <c r="D106" s="5" t="s">
        <v>175</v>
      </c>
      <c r="E106" s="4" t="s">
        <v>7</v>
      </c>
      <c r="F106" s="4" t="s">
        <v>16</v>
      </c>
      <c r="G106" s="9"/>
    </row>
    <row r="107" spans="4:7" x14ac:dyDescent="0.2">
      <c r="D107" s="5" t="s">
        <v>191</v>
      </c>
      <c r="E107" s="4" t="s">
        <v>7</v>
      </c>
      <c r="F107" s="4" t="s">
        <v>16</v>
      </c>
      <c r="G107" s="9"/>
    </row>
    <row r="108" spans="4:7" x14ac:dyDescent="0.2">
      <c r="D108" s="5" t="s">
        <v>211</v>
      </c>
      <c r="E108" s="4" t="s">
        <v>7</v>
      </c>
      <c r="F108" s="4" t="s">
        <v>16</v>
      </c>
      <c r="G108" s="9"/>
    </row>
    <row r="109" spans="4:7" x14ac:dyDescent="0.2">
      <c r="D109" s="5" t="s">
        <v>216</v>
      </c>
      <c r="E109" s="4" t="s">
        <v>7</v>
      </c>
      <c r="F109" s="4" t="s">
        <v>16</v>
      </c>
      <c r="G109" s="9"/>
    </row>
    <row r="110" spans="4:7" x14ac:dyDescent="0.2">
      <c r="D110" s="5" t="s">
        <v>235</v>
      </c>
      <c r="E110" s="4" t="s">
        <v>7</v>
      </c>
      <c r="F110" s="4" t="s">
        <v>16</v>
      </c>
      <c r="G110" s="9"/>
    </row>
    <row r="111" spans="4:7" x14ac:dyDescent="0.2">
      <c r="D111" s="5" t="s">
        <v>241</v>
      </c>
      <c r="E111" s="4" t="s">
        <v>7</v>
      </c>
      <c r="F111" s="4" t="s">
        <v>16</v>
      </c>
      <c r="G111" s="9"/>
    </row>
    <row r="112" spans="4:7" x14ac:dyDescent="0.2">
      <c r="D112" s="5" t="s">
        <v>258</v>
      </c>
      <c r="E112" s="4" t="s">
        <v>7</v>
      </c>
      <c r="F112" s="4" t="s">
        <v>16</v>
      </c>
      <c r="G112" s="9"/>
    </row>
    <row r="113" spans="4:11" x14ac:dyDescent="0.2">
      <c r="D113" s="5" t="s">
        <v>295</v>
      </c>
      <c r="E113" s="4" t="s">
        <v>7</v>
      </c>
      <c r="F113" s="4" t="s">
        <v>16</v>
      </c>
      <c r="G113" s="9"/>
    </row>
    <row r="114" spans="4:11" x14ac:dyDescent="0.2">
      <c r="D114" s="5" t="s">
        <v>301</v>
      </c>
      <c r="E114" s="4" t="s">
        <v>7</v>
      </c>
      <c r="F114" s="4" t="s">
        <v>16</v>
      </c>
      <c r="G114" s="9"/>
    </row>
    <row r="115" spans="4:11" x14ac:dyDescent="0.2">
      <c r="D115" s="5" t="s">
        <v>310</v>
      </c>
      <c r="E115" s="4" t="s">
        <v>7</v>
      </c>
      <c r="F115" s="4" t="s">
        <v>16</v>
      </c>
      <c r="G115" s="9"/>
    </row>
    <row r="116" spans="4:11" x14ac:dyDescent="0.2">
      <c r="D116" s="5" t="s">
        <v>311</v>
      </c>
      <c r="E116" s="4" t="s">
        <v>7</v>
      </c>
      <c r="F116" s="4" t="s">
        <v>16</v>
      </c>
      <c r="G116" s="9"/>
    </row>
    <row r="117" spans="4:11" x14ac:dyDescent="0.2">
      <c r="D117" s="5" t="s">
        <v>320</v>
      </c>
      <c r="E117" s="4" t="s">
        <v>7</v>
      </c>
      <c r="F117" s="4" t="s">
        <v>16</v>
      </c>
      <c r="G117" s="9"/>
    </row>
    <row r="118" spans="4:11" x14ac:dyDescent="0.2">
      <c r="D118" s="5" t="s">
        <v>322</v>
      </c>
      <c r="E118" s="4" t="s">
        <v>7</v>
      </c>
      <c r="F118" s="4" t="s">
        <v>16</v>
      </c>
      <c r="G118" s="9"/>
    </row>
    <row r="121" spans="4:11" x14ac:dyDescent="0.2">
      <c r="F121" s="10" t="s">
        <v>352</v>
      </c>
      <c r="G121" t="s">
        <v>353</v>
      </c>
    </row>
    <row r="122" spans="4:11" ht="59.25" x14ac:dyDescent="0.2">
      <c r="F122" s="12" t="s">
        <v>13</v>
      </c>
      <c r="G122" s="1">
        <v>11787178.5</v>
      </c>
      <c r="J122" s="4" t="s">
        <v>13</v>
      </c>
      <c r="K122" s="23">
        <f>G122/G$135</f>
        <v>0.4108500018665211</v>
      </c>
    </row>
    <row r="123" spans="4:11" ht="30" x14ac:dyDescent="0.2">
      <c r="F123" s="12" t="s">
        <v>11</v>
      </c>
      <c r="G123" s="1">
        <v>4805160.8</v>
      </c>
      <c r="J123" s="4" t="s">
        <v>11</v>
      </c>
      <c r="K123" s="23">
        <f t="shared" ref="K123:K133" si="2">G123/G$135</f>
        <v>0.16748709826095651</v>
      </c>
    </row>
    <row r="124" spans="4:11" ht="30" x14ac:dyDescent="0.2">
      <c r="F124" s="12" t="s">
        <v>10</v>
      </c>
      <c r="G124" s="1">
        <v>3430778.4</v>
      </c>
      <c r="J124" s="4" t="s">
        <v>10</v>
      </c>
      <c r="K124" s="23">
        <f t="shared" si="2"/>
        <v>0.11958207912467095</v>
      </c>
    </row>
    <row r="125" spans="4:11" ht="15.75" x14ac:dyDescent="0.2">
      <c r="F125" s="12" t="s">
        <v>8</v>
      </c>
      <c r="G125" s="1">
        <v>2262577.7000000002</v>
      </c>
      <c r="J125" s="4" t="s">
        <v>8</v>
      </c>
      <c r="K125" s="23">
        <f t="shared" si="2"/>
        <v>7.8863661245831579E-2</v>
      </c>
    </row>
    <row r="126" spans="4:11" ht="45" x14ac:dyDescent="0.2">
      <c r="F126" s="12" t="s">
        <v>39</v>
      </c>
      <c r="G126" s="1">
        <v>2046181.8</v>
      </c>
      <c r="J126" s="4" t="s">
        <v>39</v>
      </c>
      <c r="K126" s="23">
        <f t="shared" si="2"/>
        <v>7.1321037205743648E-2</v>
      </c>
    </row>
    <row r="127" spans="4:11" ht="74.25" x14ac:dyDescent="0.2">
      <c r="F127" s="12" t="s">
        <v>14</v>
      </c>
      <c r="G127" s="1">
        <v>1478374.3</v>
      </c>
      <c r="J127" s="4" t="s">
        <v>14</v>
      </c>
      <c r="K127" s="23">
        <f t="shared" si="2"/>
        <v>5.1529726466296992E-2</v>
      </c>
    </row>
    <row r="128" spans="4:11" ht="30" x14ac:dyDescent="0.2">
      <c r="F128" s="12" t="s">
        <v>36</v>
      </c>
      <c r="G128" s="1">
        <v>782465.5</v>
      </c>
      <c r="J128" s="4" t="s">
        <v>36</v>
      </c>
      <c r="K128" s="23">
        <f t="shared" si="2"/>
        <v>2.727335911096013E-2</v>
      </c>
    </row>
    <row r="129" spans="6:11" ht="30" x14ac:dyDescent="0.2">
      <c r="F129" s="12" t="s">
        <v>12</v>
      </c>
      <c r="G129" s="1">
        <v>575825</v>
      </c>
      <c r="J129" s="4" t="s">
        <v>12</v>
      </c>
      <c r="K129" s="23">
        <f t="shared" si="2"/>
        <v>2.0070766072202057E-2</v>
      </c>
    </row>
    <row r="130" spans="6:11" ht="30" x14ac:dyDescent="0.2">
      <c r="F130" s="12" t="s">
        <v>38</v>
      </c>
      <c r="G130" s="1">
        <v>523385.7</v>
      </c>
      <c r="J130" s="4" t="s">
        <v>38</v>
      </c>
      <c r="K130" s="23">
        <f t="shared" si="2"/>
        <v>1.8242959145983111E-2</v>
      </c>
    </row>
    <row r="131" spans="6:11" ht="15.75" x14ac:dyDescent="0.2">
      <c r="F131" s="12" t="s">
        <v>9</v>
      </c>
      <c r="G131" s="1">
        <v>457537.5</v>
      </c>
      <c r="J131" s="4" t="s">
        <v>9</v>
      </c>
      <c r="K131" s="23">
        <f t="shared" si="2"/>
        <v>1.5947776028758995E-2</v>
      </c>
    </row>
    <row r="132" spans="6:11" ht="15.75" x14ac:dyDescent="0.2">
      <c r="F132" s="12" t="s">
        <v>15</v>
      </c>
      <c r="G132" s="1">
        <v>382486.2</v>
      </c>
      <c r="J132" s="4" t="s">
        <v>15</v>
      </c>
      <c r="K132" s="23">
        <f t="shared" si="2"/>
        <v>1.3331812696644798E-2</v>
      </c>
    </row>
    <row r="133" spans="6:11" ht="15.75" x14ac:dyDescent="0.2">
      <c r="F133" s="12" t="s">
        <v>37</v>
      </c>
      <c r="G133" s="1">
        <v>157785.60000000001</v>
      </c>
      <c r="J133" s="4" t="s">
        <v>37</v>
      </c>
      <c r="K133" s="23">
        <f t="shared" si="2"/>
        <v>5.4997227754301128E-3</v>
      </c>
    </row>
    <row r="135" spans="6:11" ht="15.75" x14ac:dyDescent="0.2">
      <c r="F135" s="28" t="s">
        <v>351</v>
      </c>
      <c r="G135">
        <f>SUM(G122:G133)</f>
        <v>28689737</v>
      </c>
    </row>
    <row r="136" spans="6:11" x14ac:dyDescent="0.2">
      <c r="G136">
        <v>28689737</v>
      </c>
    </row>
  </sheetData>
  <autoFilter ref="F121:G133" xr:uid="{5AB7A9F3-B86D-854A-966B-56285F2984DC}">
    <sortState xmlns:xlrd2="http://schemas.microsoft.com/office/spreadsheetml/2017/richdata2" ref="F122:G133">
      <sortCondition descending="1" ref="G121:G133"/>
    </sortState>
  </autoFilter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2F31-3C61-0445-A7DD-7A20CAD08563}">
  <dimension ref="D5:O74"/>
  <sheetViews>
    <sheetView topLeftCell="E1" workbookViewId="0">
      <selection activeCell="O6" sqref="O6"/>
    </sheetView>
  </sheetViews>
  <sheetFormatPr defaultColWidth="10.8515625" defaultRowHeight="15" x14ac:dyDescent="0.2"/>
  <cols>
    <col min="5" max="5" width="48.953125" customWidth="1"/>
    <col min="7" max="7" width="48.3359375" customWidth="1"/>
    <col min="8" max="8" width="11.46484375" bestFit="1" customWidth="1"/>
  </cols>
  <sheetData>
    <row r="5" spans="4:15" x14ac:dyDescent="0.2">
      <c r="E5" s="2" t="s">
        <v>326</v>
      </c>
      <c r="F5" s="3" t="s">
        <v>327</v>
      </c>
      <c r="G5" s="3" t="s">
        <v>328</v>
      </c>
      <c r="H5" s="8" t="s">
        <v>336</v>
      </c>
    </row>
    <row r="6" spans="4:15" x14ac:dyDescent="0.2">
      <c r="D6">
        <v>1</v>
      </c>
      <c r="E6" s="5" t="s">
        <v>162</v>
      </c>
      <c r="F6" s="4" t="s">
        <v>7</v>
      </c>
      <c r="G6" s="4" t="s">
        <v>9</v>
      </c>
      <c r="H6" s="9">
        <v>155664</v>
      </c>
      <c r="I6" s="21">
        <f>H6/H$74</f>
        <v>0.34022129333661166</v>
      </c>
    </row>
    <row r="7" spans="4:15" x14ac:dyDescent="0.2">
      <c r="D7">
        <v>2</v>
      </c>
      <c r="E7" s="5" t="s">
        <v>131</v>
      </c>
      <c r="F7" s="4" t="s">
        <v>7</v>
      </c>
      <c r="G7" s="4" t="s">
        <v>9</v>
      </c>
      <c r="H7" s="9">
        <v>59739.199999999997</v>
      </c>
      <c r="I7" s="21">
        <f t="shared" ref="I7:I37" si="0">H7/H$74</f>
        <v>0.13056678414337619</v>
      </c>
    </row>
    <row r="8" spans="4:15" x14ac:dyDescent="0.2">
      <c r="D8">
        <v>3</v>
      </c>
      <c r="E8" s="5" t="s">
        <v>239</v>
      </c>
      <c r="F8" s="4" t="s">
        <v>7</v>
      </c>
      <c r="G8" s="4" t="s">
        <v>9</v>
      </c>
      <c r="H8" s="9">
        <v>59435.7</v>
      </c>
      <c r="I8" s="21">
        <f t="shared" si="0"/>
        <v>0.12990345053684121</v>
      </c>
    </row>
    <row r="9" spans="4:15" x14ac:dyDescent="0.2">
      <c r="D9">
        <v>4</v>
      </c>
      <c r="E9" s="5" t="s">
        <v>291</v>
      </c>
      <c r="F9" s="4" t="s">
        <v>7</v>
      </c>
      <c r="G9" s="4" t="s">
        <v>9</v>
      </c>
      <c r="H9" s="9">
        <v>39189.5</v>
      </c>
      <c r="I9" s="21">
        <f t="shared" si="0"/>
        <v>8.5653088544654782E-2</v>
      </c>
      <c r="N9" s="5" t="s">
        <v>162</v>
      </c>
      <c r="O9" s="24">
        <f>L10</f>
        <v>0.34022129333661166</v>
      </c>
    </row>
    <row r="10" spans="4:15" x14ac:dyDescent="0.2">
      <c r="E10" s="5" t="s">
        <v>113</v>
      </c>
      <c r="F10" s="4" t="s">
        <v>7</v>
      </c>
      <c r="G10" s="4" t="s">
        <v>9</v>
      </c>
      <c r="H10" s="9">
        <v>38737.599999999999</v>
      </c>
      <c r="I10" s="21">
        <f t="shared" si="0"/>
        <v>8.4665409939076008E-2</v>
      </c>
      <c r="K10" s="5" t="s">
        <v>162</v>
      </c>
      <c r="L10" s="23" cm="1">
        <f t="array" ref="L10:L13">I6:I9</f>
        <v>0.34022129333661166</v>
      </c>
      <c r="N10" t="s">
        <v>397</v>
      </c>
      <c r="O10" s="24">
        <f>SUM(I11,I8)</f>
        <v>0.19769986066715839</v>
      </c>
    </row>
    <row r="11" spans="4:15" x14ac:dyDescent="0.2">
      <c r="E11" s="5" t="s">
        <v>109</v>
      </c>
      <c r="F11" s="4" t="s">
        <v>7</v>
      </c>
      <c r="G11" s="4" t="s">
        <v>9</v>
      </c>
      <c r="H11" s="9">
        <v>31019.4</v>
      </c>
      <c r="I11" s="21">
        <f t="shared" si="0"/>
        <v>6.7796410130317175E-2</v>
      </c>
      <c r="K11" s="5" t="s">
        <v>131</v>
      </c>
      <c r="L11" s="23">
        <v>0.13056678414337619</v>
      </c>
      <c r="N11" s="5" t="s">
        <v>131</v>
      </c>
      <c r="O11" s="24">
        <f>L11</f>
        <v>0.13056678414337619</v>
      </c>
    </row>
    <row r="12" spans="4:15" x14ac:dyDescent="0.2">
      <c r="E12" s="5" t="s">
        <v>115</v>
      </c>
      <c r="F12" s="4" t="s">
        <v>7</v>
      </c>
      <c r="G12" s="4" t="s">
        <v>9</v>
      </c>
      <c r="H12" s="9">
        <v>27029.5</v>
      </c>
      <c r="I12" s="21">
        <f t="shared" si="0"/>
        <v>5.9076032019233379E-2</v>
      </c>
      <c r="K12" s="5" t="s">
        <v>239</v>
      </c>
      <c r="L12" s="23">
        <v>0.12990345053684121</v>
      </c>
      <c r="N12" s="5" t="s">
        <v>291</v>
      </c>
      <c r="O12" s="24">
        <f>L13</f>
        <v>8.5653088544654782E-2</v>
      </c>
    </row>
    <row r="13" spans="4:15" x14ac:dyDescent="0.2">
      <c r="E13" s="5" t="s">
        <v>264</v>
      </c>
      <c r="F13" s="4" t="s">
        <v>7</v>
      </c>
      <c r="G13" s="4" t="s">
        <v>9</v>
      </c>
      <c r="H13" s="9">
        <v>21081.200000000001</v>
      </c>
      <c r="I13" s="21">
        <f t="shared" si="0"/>
        <v>4.6075349015108041E-2</v>
      </c>
      <c r="K13" s="5" t="s">
        <v>291</v>
      </c>
      <c r="L13" s="23">
        <v>8.5653088544654782E-2</v>
      </c>
      <c r="N13" s="5" t="s">
        <v>347</v>
      </c>
      <c r="O13" s="24">
        <f>L17-L19</f>
        <v>0.24585897330819895</v>
      </c>
    </row>
    <row r="14" spans="4:15" x14ac:dyDescent="0.2">
      <c r="E14" s="5" t="s">
        <v>156</v>
      </c>
      <c r="F14" s="4" t="s">
        <v>7</v>
      </c>
      <c r="G14" s="4" t="s">
        <v>9</v>
      </c>
      <c r="H14" s="9">
        <v>10604.4</v>
      </c>
      <c r="I14" s="21">
        <f t="shared" si="0"/>
        <v>2.3177116629784437E-2</v>
      </c>
      <c r="K14" s="5" t="s">
        <v>347</v>
      </c>
      <c r="L14" s="25">
        <f>L17-L18</f>
        <v>0.31365538343851618</v>
      </c>
    </row>
    <row r="15" spans="4:15" x14ac:dyDescent="0.2">
      <c r="E15" s="5" t="s">
        <v>35</v>
      </c>
      <c r="F15" s="4" t="s">
        <v>7</v>
      </c>
      <c r="G15" s="4" t="s">
        <v>9</v>
      </c>
      <c r="H15" s="9">
        <v>4089.3</v>
      </c>
      <c r="I15" s="21">
        <f t="shared" si="0"/>
        <v>8.9376280632735006E-3</v>
      </c>
    </row>
    <row r="16" spans="4:15" x14ac:dyDescent="0.2">
      <c r="E16" s="5" t="s">
        <v>251</v>
      </c>
      <c r="F16" s="4" t="s">
        <v>7</v>
      </c>
      <c r="G16" s="4" t="s">
        <v>9</v>
      </c>
      <c r="H16" s="9">
        <v>3408.4</v>
      </c>
      <c r="I16" s="21">
        <f t="shared" si="0"/>
        <v>7.4494440346419676E-3</v>
      </c>
    </row>
    <row r="17" spans="5:12" x14ac:dyDescent="0.2">
      <c r="E17" s="5" t="s">
        <v>61</v>
      </c>
      <c r="F17" s="4" t="s">
        <v>7</v>
      </c>
      <c r="G17" s="4" t="s">
        <v>9</v>
      </c>
      <c r="H17" s="9">
        <v>2577.1</v>
      </c>
      <c r="I17" s="21">
        <f t="shared" si="0"/>
        <v>5.6325437805644328E-3</v>
      </c>
      <c r="L17" s="21">
        <v>1</v>
      </c>
    </row>
    <row r="18" spans="5:12" x14ac:dyDescent="0.2">
      <c r="E18" s="5" t="s">
        <v>46</v>
      </c>
      <c r="F18" s="4" t="s">
        <v>7</v>
      </c>
      <c r="G18" s="4" t="s">
        <v>9</v>
      </c>
      <c r="H18" s="9">
        <v>1590.3</v>
      </c>
      <c r="I18" s="21">
        <f t="shared" si="0"/>
        <v>3.4757806737152684E-3</v>
      </c>
      <c r="K18" t="s">
        <v>350</v>
      </c>
      <c r="L18" s="24">
        <f>SUM(_xlfn.ANCHORARRAY(L10))</f>
        <v>0.68634461656148382</v>
      </c>
    </row>
    <row r="19" spans="5:12" x14ac:dyDescent="0.2">
      <c r="E19" s="5" t="s">
        <v>42</v>
      </c>
      <c r="F19" s="4" t="s">
        <v>7</v>
      </c>
      <c r="G19" s="4" t="s">
        <v>9</v>
      </c>
      <c r="H19" s="9">
        <v>678</v>
      </c>
      <c r="I19" s="21">
        <f t="shared" si="0"/>
        <v>1.4818457503483317E-3</v>
      </c>
      <c r="K19" t="s">
        <v>398</v>
      </c>
      <c r="L19" s="24">
        <f>SUM(O9:O12)</f>
        <v>0.75414102669180105</v>
      </c>
    </row>
    <row r="20" spans="5:12" x14ac:dyDescent="0.2">
      <c r="E20" s="5" t="s">
        <v>260</v>
      </c>
      <c r="F20" s="4" t="s">
        <v>7</v>
      </c>
      <c r="G20" s="4" t="s">
        <v>9</v>
      </c>
      <c r="H20" s="9">
        <v>655.9</v>
      </c>
      <c r="I20" s="21">
        <f t="shared" si="0"/>
        <v>1.4335436986039393E-3</v>
      </c>
    </row>
    <row r="21" spans="5:12" x14ac:dyDescent="0.2">
      <c r="E21" s="5" t="s">
        <v>297</v>
      </c>
      <c r="F21" s="4" t="s">
        <v>7</v>
      </c>
      <c r="G21" s="4" t="s">
        <v>9</v>
      </c>
      <c r="H21" s="9">
        <v>438</v>
      </c>
      <c r="I21" s="21">
        <f t="shared" si="0"/>
        <v>9.5729858208343558E-4</v>
      </c>
    </row>
    <row r="22" spans="5:12" x14ac:dyDescent="0.2">
      <c r="E22" s="5" t="s">
        <v>184</v>
      </c>
      <c r="F22" s="4" t="s">
        <v>7</v>
      </c>
      <c r="G22" s="4" t="s">
        <v>9</v>
      </c>
      <c r="H22" s="9">
        <v>416.9</v>
      </c>
      <c r="I22" s="21">
        <f t="shared" si="0"/>
        <v>9.1118214354014675E-4</v>
      </c>
    </row>
    <row r="23" spans="5:12" x14ac:dyDescent="0.2">
      <c r="E23" s="5" t="s">
        <v>302</v>
      </c>
      <c r="F23" s="4" t="s">
        <v>7</v>
      </c>
      <c r="G23" s="4" t="s">
        <v>9</v>
      </c>
      <c r="H23" s="9">
        <v>236.5</v>
      </c>
      <c r="I23" s="21">
        <f t="shared" si="0"/>
        <v>5.1689752206103307E-4</v>
      </c>
    </row>
    <row r="24" spans="5:12" x14ac:dyDescent="0.2">
      <c r="E24" s="5" t="s">
        <v>128</v>
      </c>
      <c r="F24" s="4" t="s">
        <v>7</v>
      </c>
      <c r="G24" s="4" t="s">
        <v>9</v>
      </c>
      <c r="H24" s="9">
        <v>223.8</v>
      </c>
      <c r="I24" s="21">
        <f t="shared" si="0"/>
        <v>4.8914023440701571E-4</v>
      </c>
    </row>
    <row r="25" spans="5:12" x14ac:dyDescent="0.2">
      <c r="E25" s="5" t="s">
        <v>72</v>
      </c>
      <c r="F25" s="4" t="s">
        <v>7</v>
      </c>
      <c r="G25" s="4" t="s">
        <v>9</v>
      </c>
      <c r="H25" s="9">
        <v>199.5</v>
      </c>
      <c r="I25" s="21">
        <f t="shared" si="0"/>
        <v>4.3602983362019495E-4</v>
      </c>
    </row>
    <row r="26" spans="5:12" x14ac:dyDescent="0.2">
      <c r="E26" s="5" t="s">
        <v>58</v>
      </c>
      <c r="F26" s="4" t="s">
        <v>7</v>
      </c>
      <c r="G26" s="4" t="s">
        <v>9</v>
      </c>
      <c r="H26" s="9">
        <v>197</v>
      </c>
      <c r="I26" s="21">
        <f t="shared" si="0"/>
        <v>4.3056580061743562E-4</v>
      </c>
    </row>
    <row r="27" spans="5:12" x14ac:dyDescent="0.2">
      <c r="E27" s="5" t="s">
        <v>133</v>
      </c>
      <c r="F27" s="4" t="s">
        <v>7</v>
      </c>
      <c r="G27" s="4" t="s">
        <v>9</v>
      </c>
      <c r="H27" s="9">
        <v>162</v>
      </c>
      <c r="I27" s="21">
        <f t="shared" si="0"/>
        <v>3.540693385788049E-4</v>
      </c>
    </row>
    <row r="28" spans="5:12" x14ac:dyDescent="0.2">
      <c r="E28" s="5" t="s">
        <v>237</v>
      </c>
      <c r="F28" s="4" t="s">
        <v>7</v>
      </c>
      <c r="G28" s="4" t="s">
        <v>9</v>
      </c>
      <c r="H28" s="9">
        <v>60.6</v>
      </c>
      <c r="I28" s="21">
        <f t="shared" si="0"/>
        <v>1.3244815998688628E-4</v>
      </c>
    </row>
    <row r="29" spans="5:12" x14ac:dyDescent="0.2">
      <c r="E29" s="5" t="s">
        <v>245</v>
      </c>
      <c r="F29" s="4" t="s">
        <v>7</v>
      </c>
      <c r="G29" s="4" t="s">
        <v>9</v>
      </c>
      <c r="H29" s="9">
        <v>46</v>
      </c>
      <c r="I29" s="21">
        <f t="shared" si="0"/>
        <v>1.0053820725077177E-4</v>
      </c>
    </row>
    <row r="30" spans="5:12" x14ac:dyDescent="0.2">
      <c r="E30" s="5" t="s">
        <v>193</v>
      </c>
      <c r="F30" s="4" t="s">
        <v>7</v>
      </c>
      <c r="G30" s="4" t="s">
        <v>9</v>
      </c>
      <c r="H30" s="9">
        <v>26.1</v>
      </c>
      <c r="I30" s="21">
        <f t="shared" si="0"/>
        <v>5.7044504548807463E-5</v>
      </c>
    </row>
    <row r="31" spans="5:12" x14ac:dyDescent="0.2">
      <c r="E31" s="5" t="s">
        <v>231</v>
      </c>
      <c r="F31" s="4" t="s">
        <v>7</v>
      </c>
      <c r="G31" s="4" t="s">
        <v>9</v>
      </c>
      <c r="H31" s="9">
        <v>8.9</v>
      </c>
      <c r="I31" s="21">
        <f t="shared" si="0"/>
        <v>1.9451957489823234E-5</v>
      </c>
    </row>
    <row r="32" spans="5:12" x14ac:dyDescent="0.2">
      <c r="E32" s="5" t="s">
        <v>1</v>
      </c>
      <c r="F32" s="4" t="s">
        <v>7</v>
      </c>
      <c r="G32" s="4" t="s">
        <v>9</v>
      </c>
      <c r="H32" s="9">
        <v>7.7</v>
      </c>
      <c r="I32" s="21">
        <f t="shared" si="0"/>
        <v>1.6829221648498754E-5</v>
      </c>
    </row>
    <row r="33" spans="5:9" x14ac:dyDescent="0.2">
      <c r="E33" s="5" t="s">
        <v>171</v>
      </c>
      <c r="F33" s="4" t="s">
        <v>7</v>
      </c>
      <c r="G33" s="4" t="s">
        <v>9</v>
      </c>
      <c r="H33" s="9">
        <v>4.9000000000000004</v>
      </c>
      <c r="I33" s="21">
        <f t="shared" si="0"/>
        <v>1.0709504685408297E-5</v>
      </c>
    </row>
    <row r="34" spans="5:9" x14ac:dyDescent="0.2">
      <c r="E34" s="5" t="s">
        <v>48</v>
      </c>
      <c r="F34" s="4" t="s">
        <v>7</v>
      </c>
      <c r="G34" s="4" t="s">
        <v>9</v>
      </c>
      <c r="H34" s="9">
        <v>4.8</v>
      </c>
      <c r="I34" s="21">
        <f t="shared" si="0"/>
        <v>1.0490943365297923E-5</v>
      </c>
    </row>
    <row r="35" spans="5:9" x14ac:dyDescent="0.2">
      <c r="E35" s="5" t="s">
        <v>226</v>
      </c>
      <c r="F35" s="4" t="s">
        <v>7</v>
      </c>
      <c r="G35" s="4" t="s">
        <v>9</v>
      </c>
      <c r="H35" s="9">
        <v>3.2</v>
      </c>
      <c r="I35" s="21">
        <f t="shared" si="0"/>
        <v>6.9939622435319492E-6</v>
      </c>
    </row>
    <row r="36" spans="5:9" x14ac:dyDescent="0.2">
      <c r="E36" s="5" t="s">
        <v>218</v>
      </c>
      <c r="F36" s="4" t="s">
        <v>7</v>
      </c>
      <c r="G36" s="4" t="s">
        <v>9</v>
      </c>
      <c r="H36" s="9">
        <v>1.4</v>
      </c>
      <c r="I36" s="21">
        <f t="shared" si="0"/>
        <v>3.0598584815452277E-6</v>
      </c>
    </row>
    <row r="37" spans="5:9" x14ac:dyDescent="0.2">
      <c r="E37" s="5" t="s">
        <v>243</v>
      </c>
      <c r="F37" s="4" t="s">
        <v>7</v>
      </c>
      <c r="G37" s="4" t="s">
        <v>9</v>
      </c>
      <c r="H37" s="9">
        <v>0.7</v>
      </c>
      <c r="I37" s="21">
        <f t="shared" si="0"/>
        <v>1.5299292407726138E-6</v>
      </c>
    </row>
    <row r="38" spans="5:9" x14ac:dyDescent="0.2">
      <c r="E38" s="5" t="s">
        <v>93</v>
      </c>
      <c r="F38" s="4" t="s">
        <v>7</v>
      </c>
      <c r="G38" s="4" t="s">
        <v>9</v>
      </c>
      <c r="H38" s="9">
        <v>0</v>
      </c>
    </row>
    <row r="39" spans="5:9" x14ac:dyDescent="0.2">
      <c r="E39" s="5" t="s">
        <v>121</v>
      </c>
      <c r="F39" s="4" t="s">
        <v>7</v>
      </c>
      <c r="G39" s="4" t="s">
        <v>9</v>
      </c>
      <c r="H39" s="9">
        <v>0</v>
      </c>
    </row>
    <row r="40" spans="5:9" x14ac:dyDescent="0.2">
      <c r="E40" s="5" t="s">
        <v>130</v>
      </c>
      <c r="F40" s="4" t="s">
        <v>7</v>
      </c>
      <c r="G40" s="4" t="s">
        <v>9</v>
      </c>
      <c r="H40" s="9">
        <v>0</v>
      </c>
    </row>
    <row r="41" spans="5:9" x14ac:dyDescent="0.2">
      <c r="E41" s="5" t="s">
        <v>146</v>
      </c>
      <c r="F41" s="4" t="s">
        <v>7</v>
      </c>
      <c r="G41" s="4" t="s">
        <v>9</v>
      </c>
      <c r="H41" s="9">
        <v>0</v>
      </c>
    </row>
    <row r="42" spans="5:9" x14ac:dyDescent="0.2">
      <c r="E42" s="5" t="s">
        <v>168</v>
      </c>
      <c r="F42" s="4" t="s">
        <v>7</v>
      </c>
      <c r="G42" s="4" t="s">
        <v>9</v>
      </c>
      <c r="H42" s="9">
        <v>0</v>
      </c>
    </row>
    <row r="43" spans="5:9" x14ac:dyDescent="0.2">
      <c r="E43" s="5" t="s">
        <v>176</v>
      </c>
      <c r="F43" s="4" t="s">
        <v>7</v>
      </c>
      <c r="G43" s="4" t="s">
        <v>9</v>
      </c>
      <c r="H43" s="9">
        <v>0</v>
      </c>
    </row>
    <row r="44" spans="5:9" x14ac:dyDescent="0.2">
      <c r="E44" s="5" t="s">
        <v>222</v>
      </c>
      <c r="F44" s="4" t="s">
        <v>7</v>
      </c>
      <c r="G44" s="4" t="s">
        <v>9</v>
      </c>
      <c r="H44" s="9">
        <v>0</v>
      </c>
    </row>
    <row r="45" spans="5:9" x14ac:dyDescent="0.2">
      <c r="E45" s="5" t="s">
        <v>255</v>
      </c>
      <c r="F45" s="4" t="s">
        <v>7</v>
      </c>
      <c r="G45" s="4" t="s">
        <v>9</v>
      </c>
      <c r="H45" s="9">
        <v>0</v>
      </c>
    </row>
    <row r="46" spans="5:9" x14ac:dyDescent="0.2">
      <c r="E46" s="5" t="s">
        <v>276</v>
      </c>
      <c r="F46" s="4" t="s">
        <v>7</v>
      </c>
      <c r="G46" s="4" t="s">
        <v>9</v>
      </c>
      <c r="H46" s="9">
        <v>0</v>
      </c>
    </row>
    <row r="47" spans="5:9" x14ac:dyDescent="0.2">
      <c r="E47" s="5" t="s">
        <v>287</v>
      </c>
      <c r="F47" s="4" t="s">
        <v>7</v>
      </c>
      <c r="G47" s="4" t="s">
        <v>9</v>
      </c>
      <c r="H47" s="9">
        <v>0</v>
      </c>
    </row>
    <row r="48" spans="5:9" x14ac:dyDescent="0.2">
      <c r="E48" s="5" t="s">
        <v>289</v>
      </c>
      <c r="F48" s="4" t="s">
        <v>7</v>
      </c>
      <c r="G48" s="4" t="s">
        <v>9</v>
      </c>
      <c r="H48" s="9">
        <v>0</v>
      </c>
    </row>
    <row r="49" spans="5:8" x14ac:dyDescent="0.2">
      <c r="E49" s="5" t="s">
        <v>316</v>
      </c>
      <c r="F49" s="4" t="s">
        <v>7</v>
      </c>
      <c r="G49" s="4" t="s">
        <v>9</v>
      </c>
      <c r="H49" s="9">
        <v>0</v>
      </c>
    </row>
    <row r="50" spans="5:8" x14ac:dyDescent="0.2">
      <c r="E50" s="5" t="s">
        <v>318</v>
      </c>
      <c r="F50" s="4" t="s">
        <v>7</v>
      </c>
      <c r="G50" s="4" t="s">
        <v>9</v>
      </c>
      <c r="H50" s="9">
        <v>0</v>
      </c>
    </row>
    <row r="51" spans="5:8" x14ac:dyDescent="0.2">
      <c r="E51" s="5" t="s">
        <v>51</v>
      </c>
      <c r="F51" s="4" t="s">
        <v>7</v>
      </c>
      <c r="G51" s="4" t="s">
        <v>9</v>
      </c>
      <c r="H51" s="9"/>
    </row>
    <row r="52" spans="5:8" x14ac:dyDescent="0.2">
      <c r="E52" s="5" t="s">
        <v>55</v>
      </c>
      <c r="F52" s="4" t="s">
        <v>7</v>
      </c>
      <c r="G52" s="4" t="s">
        <v>9</v>
      </c>
      <c r="H52" s="9"/>
    </row>
    <row r="53" spans="5:8" x14ac:dyDescent="0.2">
      <c r="E53" s="5" t="s">
        <v>60</v>
      </c>
      <c r="F53" s="4" t="s">
        <v>7</v>
      </c>
      <c r="G53" s="4" t="s">
        <v>9</v>
      </c>
      <c r="H53" s="9"/>
    </row>
    <row r="54" spans="5:8" x14ac:dyDescent="0.2">
      <c r="E54" s="5" t="s">
        <v>83</v>
      </c>
      <c r="F54" s="4" t="s">
        <v>7</v>
      </c>
      <c r="G54" s="4" t="s">
        <v>9</v>
      </c>
      <c r="H54" s="9"/>
    </row>
    <row r="55" spans="5:8" x14ac:dyDescent="0.2">
      <c r="E55" s="5" t="s">
        <v>96</v>
      </c>
      <c r="F55" s="4" t="s">
        <v>7</v>
      </c>
      <c r="G55" s="4" t="s">
        <v>9</v>
      </c>
      <c r="H55" s="9"/>
    </row>
    <row r="56" spans="5:8" x14ac:dyDescent="0.2">
      <c r="E56" s="5" t="s">
        <v>117</v>
      </c>
      <c r="F56" s="4" t="s">
        <v>7</v>
      </c>
      <c r="G56" s="4" t="s">
        <v>9</v>
      </c>
      <c r="H56" s="9"/>
    </row>
    <row r="57" spans="5:8" x14ac:dyDescent="0.2">
      <c r="E57" s="5" t="s">
        <v>140</v>
      </c>
      <c r="F57" s="4" t="s">
        <v>7</v>
      </c>
      <c r="G57" s="4" t="s">
        <v>9</v>
      </c>
      <c r="H57" s="9"/>
    </row>
    <row r="58" spans="5:8" x14ac:dyDescent="0.2">
      <c r="E58" s="5" t="s">
        <v>152</v>
      </c>
      <c r="F58" s="4" t="s">
        <v>7</v>
      </c>
      <c r="G58" s="4" t="s">
        <v>9</v>
      </c>
      <c r="H58" s="9"/>
    </row>
    <row r="59" spans="5:8" x14ac:dyDescent="0.2">
      <c r="E59" s="5" t="s">
        <v>159</v>
      </c>
      <c r="F59" s="4" t="s">
        <v>7</v>
      </c>
      <c r="G59" s="4" t="s">
        <v>9</v>
      </c>
      <c r="H59" s="9"/>
    </row>
    <row r="60" spans="5:8" x14ac:dyDescent="0.2">
      <c r="E60" s="5" t="s">
        <v>164</v>
      </c>
      <c r="F60" s="4" t="s">
        <v>7</v>
      </c>
      <c r="G60" s="4" t="s">
        <v>9</v>
      </c>
      <c r="H60" s="9"/>
    </row>
    <row r="61" spans="5:8" x14ac:dyDescent="0.2">
      <c r="E61" s="5" t="s">
        <v>175</v>
      </c>
      <c r="F61" s="4" t="s">
        <v>7</v>
      </c>
      <c r="G61" s="4" t="s">
        <v>9</v>
      </c>
      <c r="H61" s="9"/>
    </row>
    <row r="62" spans="5:8" x14ac:dyDescent="0.2">
      <c r="E62" s="5" t="s">
        <v>181</v>
      </c>
      <c r="F62" s="4" t="s">
        <v>7</v>
      </c>
      <c r="G62" s="4" t="s">
        <v>9</v>
      </c>
      <c r="H62" s="9"/>
    </row>
    <row r="63" spans="5:8" x14ac:dyDescent="0.2">
      <c r="E63" s="5" t="s">
        <v>197</v>
      </c>
      <c r="F63" s="4" t="s">
        <v>7</v>
      </c>
      <c r="G63" s="4" t="s">
        <v>9</v>
      </c>
      <c r="H63" s="9"/>
    </row>
    <row r="64" spans="5:8" x14ac:dyDescent="0.2">
      <c r="E64" s="5" t="s">
        <v>211</v>
      </c>
      <c r="F64" s="4" t="s">
        <v>7</v>
      </c>
      <c r="G64" s="4" t="s">
        <v>9</v>
      </c>
      <c r="H64" s="9"/>
    </row>
    <row r="65" spans="5:8" x14ac:dyDescent="0.2">
      <c r="E65" s="5" t="s">
        <v>212</v>
      </c>
      <c r="F65" s="4" t="s">
        <v>7</v>
      </c>
      <c r="G65" s="4" t="s">
        <v>9</v>
      </c>
      <c r="H65" s="9"/>
    </row>
    <row r="66" spans="5:8" x14ac:dyDescent="0.2">
      <c r="E66" s="5" t="s">
        <v>229</v>
      </c>
      <c r="F66" s="4" t="s">
        <v>7</v>
      </c>
      <c r="G66" s="4" t="s">
        <v>9</v>
      </c>
      <c r="H66" s="9"/>
    </row>
    <row r="67" spans="5:8" x14ac:dyDescent="0.2">
      <c r="E67" s="5" t="s">
        <v>233</v>
      </c>
      <c r="F67" s="4" t="s">
        <v>7</v>
      </c>
      <c r="G67" s="4" t="s">
        <v>9</v>
      </c>
      <c r="H67" s="9"/>
    </row>
    <row r="68" spans="5:8" x14ac:dyDescent="0.2">
      <c r="E68" s="5" t="s">
        <v>249</v>
      </c>
      <c r="F68" s="4" t="s">
        <v>7</v>
      </c>
      <c r="G68" s="4" t="s">
        <v>9</v>
      </c>
      <c r="H68" s="9"/>
    </row>
    <row r="69" spans="5:8" x14ac:dyDescent="0.2">
      <c r="E69" s="5" t="s">
        <v>285</v>
      </c>
      <c r="F69" s="4" t="s">
        <v>7</v>
      </c>
      <c r="G69" s="4" t="s">
        <v>9</v>
      </c>
      <c r="H69" s="9"/>
    </row>
    <row r="70" spans="5:8" x14ac:dyDescent="0.2">
      <c r="E70" s="5" t="s">
        <v>305</v>
      </c>
      <c r="F70" s="4" t="s">
        <v>7</v>
      </c>
      <c r="G70" s="4" t="s">
        <v>9</v>
      </c>
      <c r="H70" s="9"/>
    </row>
    <row r="71" spans="5:8" x14ac:dyDescent="0.2">
      <c r="E71" s="5" t="s">
        <v>307</v>
      </c>
      <c r="F71" s="4" t="s">
        <v>7</v>
      </c>
      <c r="G71" s="4" t="s">
        <v>9</v>
      </c>
      <c r="H71" s="9"/>
    </row>
    <row r="74" spans="5:8" x14ac:dyDescent="0.2">
      <c r="H74" s="14">
        <f>SUM(H6:H71)</f>
        <v>457537.50000000012</v>
      </c>
    </row>
  </sheetData>
  <autoFilter ref="E5:H71" xr:uid="{33752F31-3C61-0445-A7DD-7A20CAD08563}">
    <sortState xmlns:xlrd2="http://schemas.microsoft.com/office/spreadsheetml/2017/richdata2" ref="E6:H71">
      <sortCondition descending="1" ref="H5:H71"/>
    </sortState>
  </autoFilter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EBBA-9EB5-8542-8FC5-8355F2198458}">
  <dimension ref="D5:O56"/>
  <sheetViews>
    <sheetView topLeftCell="F31" workbookViewId="0">
      <selection activeCell="H56" sqref="H56"/>
    </sheetView>
  </sheetViews>
  <sheetFormatPr defaultColWidth="10.8515625" defaultRowHeight="15" x14ac:dyDescent="0.2"/>
  <cols>
    <col min="5" max="5" width="59.43359375" customWidth="1"/>
    <col min="7" max="7" width="57.21484375" customWidth="1"/>
    <col min="8" max="8" width="11.46484375" bestFit="1" customWidth="1"/>
  </cols>
  <sheetData>
    <row r="5" spans="4:15" x14ac:dyDescent="0.2">
      <c r="E5" s="2" t="s">
        <v>326</v>
      </c>
      <c r="F5" s="3" t="s">
        <v>327</v>
      </c>
      <c r="G5" s="3" t="s">
        <v>328</v>
      </c>
      <c r="H5" s="8" t="s">
        <v>336</v>
      </c>
    </row>
    <row r="6" spans="4:15" x14ac:dyDescent="0.2">
      <c r="D6">
        <v>1</v>
      </c>
      <c r="E6" s="5" t="s">
        <v>239</v>
      </c>
      <c r="F6" s="4" t="s">
        <v>7</v>
      </c>
      <c r="G6" s="4" t="s">
        <v>38</v>
      </c>
      <c r="H6" s="9">
        <v>200838.6</v>
      </c>
      <c r="I6" s="21">
        <f>H6/H$53</f>
        <v>0.38372962807352212</v>
      </c>
      <c r="N6" s="5" t="s">
        <v>390</v>
      </c>
      <c r="O6" s="24">
        <f>SUM(I6,I11)</f>
        <v>0.41908023088899837</v>
      </c>
    </row>
    <row r="7" spans="4:15" x14ac:dyDescent="0.2">
      <c r="D7">
        <v>2</v>
      </c>
      <c r="E7" s="5" t="s">
        <v>162</v>
      </c>
      <c r="F7" s="4" t="s">
        <v>7</v>
      </c>
      <c r="G7" s="4" t="s">
        <v>38</v>
      </c>
      <c r="H7" s="9">
        <v>115640.7</v>
      </c>
      <c r="I7" s="21">
        <f t="shared" ref="I7:I26" si="0">H7/H$53</f>
        <v>0.2209473816346148</v>
      </c>
      <c r="N7" s="5" t="s">
        <v>162</v>
      </c>
      <c r="O7" s="21" cm="1">
        <f t="array" ref="O7:O9">I7:I9</f>
        <v>0.2209473816346148</v>
      </c>
    </row>
    <row r="8" spans="4:15" x14ac:dyDescent="0.2">
      <c r="D8">
        <v>3</v>
      </c>
      <c r="E8" s="5" t="s">
        <v>264</v>
      </c>
      <c r="F8" s="4" t="s">
        <v>7</v>
      </c>
      <c r="G8" s="4" t="s">
        <v>38</v>
      </c>
      <c r="H8" s="9">
        <v>60374.8</v>
      </c>
      <c r="I8" s="21">
        <f t="shared" si="0"/>
        <v>0.11535431709349341</v>
      </c>
      <c r="N8" s="5" t="s">
        <v>264</v>
      </c>
      <c r="O8" s="21">
        <v>0.11535431709349341</v>
      </c>
    </row>
    <row r="9" spans="4:15" x14ac:dyDescent="0.2">
      <c r="D9">
        <v>4</v>
      </c>
      <c r="E9" s="5" t="s">
        <v>131</v>
      </c>
      <c r="F9" s="4" t="s">
        <v>7</v>
      </c>
      <c r="G9" s="4" t="s">
        <v>38</v>
      </c>
      <c r="H9" s="9">
        <v>50815.3</v>
      </c>
      <c r="I9" s="21">
        <f t="shared" si="0"/>
        <v>9.7089584220585334E-2</v>
      </c>
      <c r="N9" s="5" t="s">
        <v>131</v>
      </c>
      <c r="O9" s="21">
        <v>9.7089584220585334E-2</v>
      </c>
    </row>
    <row r="10" spans="4:15" x14ac:dyDescent="0.2">
      <c r="E10" s="5" t="s">
        <v>156</v>
      </c>
      <c r="F10" s="4" t="s">
        <v>7</v>
      </c>
      <c r="G10" s="4" t="s">
        <v>38</v>
      </c>
      <c r="H10" s="9">
        <v>41519.599999999999</v>
      </c>
      <c r="I10" s="21">
        <f t="shared" si="0"/>
        <v>7.9328877346094867E-2</v>
      </c>
      <c r="L10" s="21">
        <v>1</v>
      </c>
      <c r="N10" s="26" t="s">
        <v>347</v>
      </c>
      <c r="O10" s="24">
        <f>L10-L12</f>
        <v>0.14752848616230807</v>
      </c>
    </row>
    <row r="11" spans="4:15" x14ac:dyDescent="0.2">
      <c r="E11" s="5" t="s">
        <v>109</v>
      </c>
      <c r="F11" s="4" t="s">
        <v>7</v>
      </c>
      <c r="G11" s="4" t="s">
        <v>38</v>
      </c>
      <c r="H11" s="9">
        <v>18502</v>
      </c>
      <c r="I11" s="21">
        <f t="shared" si="0"/>
        <v>3.5350602815476237E-2</v>
      </c>
      <c r="K11" t="s">
        <v>348</v>
      </c>
      <c r="L11" s="24">
        <f>SUM(I6:I9)</f>
        <v>0.81712091102221562</v>
      </c>
    </row>
    <row r="12" spans="4:15" x14ac:dyDescent="0.2">
      <c r="E12" s="5" t="s">
        <v>297</v>
      </c>
      <c r="F12" s="4" t="s">
        <v>7</v>
      </c>
      <c r="G12" s="4" t="s">
        <v>38</v>
      </c>
      <c r="H12" s="9">
        <v>14760.7</v>
      </c>
      <c r="I12" s="21">
        <f t="shared" si="0"/>
        <v>2.8202337205621021E-2</v>
      </c>
      <c r="K12" t="s">
        <v>399</v>
      </c>
      <c r="L12" s="24">
        <f>SUM(O6:O9)</f>
        <v>0.85247151383769193</v>
      </c>
    </row>
    <row r="13" spans="4:15" x14ac:dyDescent="0.2">
      <c r="E13" s="5" t="s">
        <v>226</v>
      </c>
      <c r="F13" s="4" t="s">
        <v>7</v>
      </c>
      <c r="G13" s="4" t="s">
        <v>38</v>
      </c>
      <c r="H13" s="9">
        <v>9476.9</v>
      </c>
      <c r="I13" s="21">
        <f t="shared" si="0"/>
        <v>1.810691426991605E-2</v>
      </c>
    </row>
    <row r="14" spans="4:15" x14ac:dyDescent="0.2">
      <c r="E14" s="5" t="s">
        <v>184</v>
      </c>
      <c r="F14" s="4" t="s">
        <v>7</v>
      </c>
      <c r="G14" s="4" t="s">
        <v>38</v>
      </c>
      <c r="H14" s="9">
        <v>4571.3</v>
      </c>
      <c r="I14" s="21">
        <f t="shared" si="0"/>
        <v>8.7340941871357977E-3</v>
      </c>
    </row>
    <row r="15" spans="4:15" x14ac:dyDescent="0.2">
      <c r="E15" s="5" t="s">
        <v>46</v>
      </c>
      <c r="F15" s="4" t="s">
        <v>7</v>
      </c>
      <c r="G15" s="4" t="s">
        <v>38</v>
      </c>
      <c r="H15" s="9">
        <v>1957</v>
      </c>
      <c r="I15" s="21">
        <f t="shared" si="0"/>
        <v>3.7391162960699921E-3</v>
      </c>
      <c r="K15" s="5" t="s">
        <v>239</v>
      </c>
      <c r="L15" s="24" cm="1">
        <f t="array" ref="L15:L18">I6:I9</f>
        <v>0.38372962807352212</v>
      </c>
    </row>
    <row r="16" spans="4:15" x14ac:dyDescent="0.2">
      <c r="E16" s="5" t="s">
        <v>146</v>
      </c>
      <c r="F16" s="4" t="s">
        <v>7</v>
      </c>
      <c r="G16" s="4" t="s">
        <v>38</v>
      </c>
      <c r="H16" s="9">
        <v>1223.2</v>
      </c>
      <c r="I16" s="21">
        <f t="shared" si="0"/>
        <v>2.3370909828067526E-3</v>
      </c>
      <c r="K16" s="5" t="s">
        <v>162</v>
      </c>
      <c r="L16" s="21">
        <v>0.2209473816346148</v>
      </c>
    </row>
    <row r="17" spans="5:12" x14ac:dyDescent="0.2">
      <c r="E17" s="5" t="s">
        <v>58</v>
      </c>
      <c r="F17" s="4" t="s">
        <v>7</v>
      </c>
      <c r="G17" s="4" t="s">
        <v>38</v>
      </c>
      <c r="H17" s="9">
        <v>1143.5999999999999</v>
      </c>
      <c r="I17" s="21">
        <f t="shared" si="0"/>
        <v>2.1850042903350246E-3</v>
      </c>
      <c r="K17" s="5" t="s">
        <v>264</v>
      </c>
      <c r="L17" s="21">
        <v>0.11535431709349341</v>
      </c>
    </row>
    <row r="18" spans="5:12" x14ac:dyDescent="0.2">
      <c r="E18" s="5" t="s">
        <v>305</v>
      </c>
      <c r="F18" s="4" t="s">
        <v>7</v>
      </c>
      <c r="G18" s="4" t="s">
        <v>38</v>
      </c>
      <c r="H18" s="9">
        <v>797.7</v>
      </c>
      <c r="I18" s="21">
        <f t="shared" si="0"/>
        <v>1.5241150073454436E-3</v>
      </c>
      <c r="K18" s="5" t="s">
        <v>131</v>
      </c>
      <c r="L18" s="21">
        <v>9.7089584220585334E-2</v>
      </c>
    </row>
    <row r="19" spans="5:12" x14ac:dyDescent="0.2">
      <c r="E19" s="5" t="s">
        <v>133</v>
      </c>
      <c r="F19" s="4" t="s">
        <v>7</v>
      </c>
      <c r="G19" s="4" t="s">
        <v>38</v>
      </c>
      <c r="H19" s="9">
        <v>763.1</v>
      </c>
      <c r="I19" s="21">
        <f t="shared" si="0"/>
        <v>1.4580069726780843E-3</v>
      </c>
      <c r="K19" s="26" t="s">
        <v>347</v>
      </c>
      <c r="L19" s="24">
        <f>L10-L11</f>
        <v>0.18287908897778438</v>
      </c>
    </row>
    <row r="20" spans="5:12" x14ac:dyDescent="0.2">
      <c r="E20" s="5" t="s">
        <v>128</v>
      </c>
      <c r="F20" s="4" t="s">
        <v>7</v>
      </c>
      <c r="G20" s="4" t="s">
        <v>38</v>
      </c>
      <c r="H20" s="9">
        <v>362.9</v>
      </c>
      <c r="I20" s="21">
        <f t="shared" si="0"/>
        <v>6.9337010927123151E-4</v>
      </c>
    </row>
    <row r="21" spans="5:12" x14ac:dyDescent="0.2">
      <c r="E21" s="5" t="s">
        <v>115</v>
      </c>
      <c r="F21" s="4" t="s">
        <v>7</v>
      </c>
      <c r="G21" s="4" t="s">
        <v>38</v>
      </c>
      <c r="H21" s="9">
        <v>217.6</v>
      </c>
      <c r="I21" s="21">
        <f t="shared" si="0"/>
        <v>4.1575457640512535E-4</v>
      </c>
    </row>
    <row r="22" spans="5:12" x14ac:dyDescent="0.2">
      <c r="E22" s="5" t="s">
        <v>318</v>
      </c>
      <c r="F22" s="4" t="s">
        <v>7</v>
      </c>
      <c r="G22" s="4" t="s">
        <v>38</v>
      </c>
      <c r="H22" s="9">
        <v>209.4</v>
      </c>
      <c r="I22" s="21">
        <f t="shared" si="0"/>
        <v>4.0008735431632929E-4</v>
      </c>
    </row>
    <row r="23" spans="5:12" x14ac:dyDescent="0.2">
      <c r="E23" s="5" t="s">
        <v>35</v>
      </c>
      <c r="F23" s="4" t="s">
        <v>7</v>
      </c>
      <c r="G23" s="4" t="s">
        <v>38</v>
      </c>
      <c r="H23" s="9">
        <v>115.7</v>
      </c>
      <c r="I23" s="21">
        <f t="shared" si="0"/>
        <v>2.2106068239923255E-4</v>
      </c>
    </row>
    <row r="24" spans="5:12" x14ac:dyDescent="0.2">
      <c r="E24" s="5" t="s">
        <v>111</v>
      </c>
      <c r="F24" s="4" t="s">
        <v>7</v>
      </c>
      <c r="G24" s="4" t="s">
        <v>38</v>
      </c>
      <c r="H24" s="9">
        <v>87.3</v>
      </c>
      <c r="I24" s="21">
        <f t="shared" si="0"/>
        <v>1.6679859614047537E-4</v>
      </c>
    </row>
    <row r="25" spans="5:12" x14ac:dyDescent="0.2">
      <c r="E25" s="5" t="s">
        <v>276</v>
      </c>
      <c r="F25" s="4" t="s">
        <v>7</v>
      </c>
      <c r="G25" s="4" t="s">
        <v>38</v>
      </c>
      <c r="H25" s="9">
        <v>8.1999999999999993</v>
      </c>
      <c r="I25" s="21">
        <f t="shared" si="0"/>
        <v>1.5667222088796082E-5</v>
      </c>
    </row>
    <row r="26" spans="5:12" x14ac:dyDescent="0.2">
      <c r="E26" s="5" t="s">
        <v>113</v>
      </c>
      <c r="F26" s="4" t="s">
        <v>7</v>
      </c>
      <c r="G26" s="4" t="s">
        <v>38</v>
      </c>
      <c r="H26" s="9">
        <v>0.1</v>
      </c>
      <c r="I26" s="21">
        <f t="shared" si="0"/>
        <v>1.9106368400970836E-7</v>
      </c>
    </row>
    <row r="27" spans="5:12" x14ac:dyDescent="0.2">
      <c r="E27" s="5" t="s">
        <v>61</v>
      </c>
      <c r="F27" s="4" t="s">
        <v>7</v>
      </c>
      <c r="G27" s="4" t="s">
        <v>38</v>
      </c>
      <c r="H27" s="9">
        <v>0</v>
      </c>
    </row>
    <row r="28" spans="5:12" x14ac:dyDescent="0.2">
      <c r="E28" s="5" t="s">
        <v>89</v>
      </c>
      <c r="F28" s="4" t="s">
        <v>7</v>
      </c>
      <c r="G28" s="4" t="s">
        <v>38</v>
      </c>
      <c r="H28" s="9">
        <v>0</v>
      </c>
    </row>
    <row r="29" spans="5:12" x14ac:dyDescent="0.2">
      <c r="E29" s="5" t="s">
        <v>152</v>
      </c>
      <c r="F29" s="4" t="s">
        <v>7</v>
      </c>
      <c r="G29" s="4" t="s">
        <v>38</v>
      </c>
      <c r="H29" s="9">
        <v>0</v>
      </c>
    </row>
    <row r="30" spans="5:12" x14ac:dyDescent="0.2">
      <c r="E30" s="5" t="s">
        <v>177</v>
      </c>
      <c r="F30" s="4" t="s">
        <v>7</v>
      </c>
      <c r="G30" s="4" t="s">
        <v>38</v>
      </c>
      <c r="H30" s="9">
        <v>0</v>
      </c>
    </row>
    <row r="31" spans="5:12" x14ac:dyDescent="0.2">
      <c r="E31" s="5" t="s">
        <v>218</v>
      </c>
      <c r="F31" s="4" t="s">
        <v>7</v>
      </c>
      <c r="G31" s="4" t="s">
        <v>38</v>
      </c>
      <c r="H31" s="9">
        <v>0</v>
      </c>
    </row>
    <row r="32" spans="5:12" x14ac:dyDescent="0.2">
      <c r="E32" s="5" t="s">
        <v>245</v>
      </c>
      <c r="F32" s="4" t="s">
        <v>7</v>
      </c>
      <c r="G32" s="4" t="s">
        <v>38</v>
      </c>
      <c r="H32" s="9">
        <v>0</v>
      </c>
    </row>
    <row r="33" spans="5:8" x14ac:dyDescent="0.2">
      <c r="E33" s="5" t="s">
        <v>249</v>
      </c>
      <c r="F33" s="4" t="s">
        <v>7</v>
      </c>
      <c r="G33" s="4" t="s">
        <v>38</v>
      </c>
      <c r="H33" s="9">
        <v>0</v>
      </c>
    </row>
    <row r="34" spans="5:8" x14ac:dyDescent="0.2">
      <c r="E34" s="5" t="s">
        <v>251</v>
      </c>
      <c r="F34" s="4" t="s">
        <v>7</v>
      </c>
      <c r="G34" s="4" t="s">
        <v>38</v>
      </c>
      <c r="H34" s="9">
        <v>0</v>
      </c>
    </row>
    <row r="35" spans="5:8" x14ac:dyDescent="0.2">
      <c r="E35" s="5" t="s">
        <v>255</v>
      </c>
      <c r="F35" s="4" t="s">
        <v>7</v>
      </c>
      <c r="G35" s="4" t="s">
        <v>38</v>
      </c>
      <c r="H35" s="9">
        <v>0</v>
      </c>
    </row>
    <row r="36" spans="5:8" x14ac:dyDescent="0.2">
      <c r="E36" s="5" t="s">
        <v>257</v>
      </c>
      <c r="F36" s="4" t="s">
        <v>7</v>
      </c>
      <c r="G36" s="4" t="s">
        <v>38</v>
      </c>
      <c r="H36" s="9">
        <v>0</v>
      </c>
    </row>
    <row r="37" spans="5:8" x14ac:dyDescent="0.2">
      <c r="E37" s="5" t="s">
        <v>285</v>
      </c>
      <c r="F37" s="4" t="s">
        <v>7</v>
      </c>
      <c r="G37" s="4" t="s">
        <v>38</v>
      </c>
      <c r="H37" s="9">
        <v>0</v>
      </c>
    </row>
    <row r="38" spans="5:8" x14ac:dyDescent="0.2">
      <c r="E38" s="5" t="s">
        <v>287</v>
      </c>
      <c r="F38" s="4" t="s">
        <v>7</v>
      </c>
      <c r="G38" s="4" t="s">
        <v>38</v>
      </c>
      <c r="H38" s="9">
        <v>0</v>
      </c>
    </row>
    <row r="39" spans="5:8" x14ac:dyDescent="0.2">
      <c r="E39" s="5" t="s">
        <v>289</v>
      </c>
      <c r="F39" s="4" t="s">
        <v>7</v>
      </c>
      <c r="G39" s="4" t="s">
        <v>38</v>
      </c>
      <c r="H39" s="9">
        <v>0</v>
      </c>
    </row>
    <row r="40" spans="5:8" x14ac:dyDescent="0.2">
      <c r="E40" s="5" t="s">
        <v>291</v>
      </c>
      <c r="F40" s="4" t="s">
        <v>7</v>
      </c>
      <c r="G40" s="4" t="s">
        <v>38</v>
      </c>
      <c r="H40" s="9">
        <v>0</v>
      </c>
    </row>
    <row r="41" spans="5:8" x14ac:dyDescent="0.2">
      <c r="E41" s="5" t="s">
        <v>307</v>
      </c>
      <c r="F41" s="4" t="s">
        <v>7</v>
      </c>
      <c r="G41" s="4" t="s">
        <v>38</v>
      </c>
      <c r="H41" s="9">
        <v>0</v>
      </c>
    </row>
    <row r="42" spans="5:8" x14ac:dyDescent="0.2">
      <c r="E42" s="5" t="s">
        <v>316</v>
      </c>
      <c r="F42" s="4" t="s">
        <v>7</v>
      </c>
      <c r="G42" s="4" t="s">
        <v>38</v>
      </c>
      <c r="H42" s="9">
        <v>0</v>
      </c>
    </row>
    <row r="43" spans="5:8" x14ac:dyDescent="0.2">
      <c r="E43" s="5" t="s">
        <v>96</v>
      </c>
      <c r="F43" s="4" t="s">
        <v>7</v>
      </c>
      <c r="G43" s="4" t="s">
        <v>38</v>
      </c>
      <c r="H43" s="9"/>
    </row>
    <row r="44" spans="5:8" x14ac:dyDescent="0.2">
      <c r="E44" s="5" t="s">
        <v>140</v>
      </c>
      <c r="F44" s="4" t="s">
        <v>7</v>
      </c>
      <c r="G44" s="4" t="s">
        <v>38</v>
      </c>
      <c r="H44" s="9"/>
    </row>
    <row r="45" spans="5:8" x14ac:dyDescent="0.2">
      <c r="E45" s="5" t="s">
        <v>142</v>
      </c>
      <c r="F45" s="4" t="s">
        <v>7</v>
      </c>
      <c r="G45" s="4" t="s">
        <v>38</v>
      </c>
      <c r="H45" s="9"/>
    </row>
    <row r="46" spans="5:8" x14ac:dyDescent="0.2">
      <c r="E46" s="5" t="s">
        <v>169</v>
      </c>
      <c r="F46" s="4" t="s">
        <v>7</v>
      </c>
      <c r="G46" s="4" t="s">
        <v>38</v>
      </c>
      <c r="H46" s="9"/>
    </row>
    <row r="47" spans="5:8" x14ac:dyDescent="0.2">
      <c r="E47" s="5" t="s">
        <v>193</v>
      </c>
      <c r="F47" s="4" t="s">
        <v>7</v>
      </c>
      <c r="G47" s="4" t="s">
        <v>38</v>
      </c>
      <c r="H47" s="9"/>
    </row>
    <row r="48" spans="5:8" x14ac:dyDescent="0.2">
      <c r="E48" s="5" t="s">
        <v>229</v>
      </c>
      <c r="F48" s="4" t="s">
        <v>7</v>
      </c>
      <c r="G48" s="4" t="s">
        <v>38</v>
      </c>
      <c r="H48" s="9"/>
    </row>
    <row r="49" spans="5:8" x14ac:dyDescent="0.2">
      <c r="E49" s="5" t="s">
        <v>260</v>
      </c>
      <c r="F49" s="4" t="s">
        <v>7</v>
      </c>
      <c r="G49" s="4" t="s">
        <v>38</v>
      </c>
      <c r="H49" s="9"/>
    </row>
    <row r="53" spans="5:8" x14ac:dyDescent="0.2">
      <c r="H53" s="14">
        <f>SUM(H6:H49)</f>
        <v>523385.69999999995</v>
      </c>
    </row>
    <row r="56" spans="5:8" x14ac:dyDescent="0.2">
      <c r="H56" s="14">
        <v>523385.7</v>
      </c>
    </row>
  </sheetData>
  <autoFilter ref="E5:H49" xr:uid="{92B0EBBA-9EB5-8542-8FC5-8355F2198458}">
    <sortState xmlns:xlrd2="http://schemas.microsoft.com/office/spreadsheetml/2017/richdata2" ref="E6:H49">
      <sortCondition descending="1" ref="H5:H49"/>
    </sortState>
  </autoFilter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F3BF-EB93-1942-8626-05464B9D40ED}">
  <dimension ref="C5:P80"/>
  <sheetViews>
    <sheetView topLeftCell="D1" workbookViewId="0">
      <selection activeCell="O11" sqref="O11:P15"/>
    </sheetView>
  </sheetViews>
  <sheetFormatPr defaultColWidth="10.8515625" defaultRowHeight="15" x14ac:dyDescent="0.2"/>
  <cols>
    <col min="4" max="4" width="42.6640625" customWidth="1"/>
    <col min="6" max="6" width="53.640625" customWidth="1"/>
  </cols>
  <sheetData>
    <row r="5" spans="3:16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6" x14ac:dyDescent="0.2">
      <c r="C6">
        <v>1</v>
      </c>
      <c r="D6" s="5" t="s">
        <v>264</v>
      </c>
      <c r="E6" s="4" t="s">
        <v>7</v>
      </c>
      <c r="F6" s="4" t="s">
        <v>8</v>
      </c>
      <c r="G6" s="9">
        <v>1299097.3999999999</v>
      </c>
      <c r="H6" s="21">
        <f>G6/G$80</f>
        <v>0.57416697777937109</v>
      </c>
    </row>
    <row r="7" spans="3:16" x14ac:dyDescent="0.2">
      <c r="C7">
        <v>2</v>
      </c>
      <c r="D7" s="5" t="s">
        <v>184</v>
      </c>
      <c r="E7" s="4" t="s">
        <v>7</v>
      </c>
      <c r="F7" s="4" t="s">
        <v>8</v>
      </c>
      <c r="G7" s="9">
        <v>248763.2</v>
      </c>
      <c r="H7" s="21">
        <f t="shared" ref="H7:H56" si="0">G7/G$80</f>
        <v>0.10994680978248841</v>
      </c>
      <c r="L7" s="21">
        <v>1</v>
      </c>
    </row>
    <row r="8" spans="3:16" x14ac:dyDescent="0.2">
      <c r="C8">
        <v>3</v>
      </c>
      <c r="D8" s="5" t="s">
        <v>131</v>
      </c>
      <c r="E8" s="4" t="s">
        <v>7</v>
      </c>
      <c r="F8" s="4" t="s">
        <v>8</v>
      </c>
      <c r="G8" s="9">
        <v>119164.3</v>
      </c>
      <c r="H8" s="21">
        <f t="shared" si="0"/>
        <v>5.2667495131769423E-2</v>
      </c>
      <c r="K8" t="s">
        <v>348</v>
      </c>
      <c r="L8" s="24">
        <f>SUM(H6:H9)</f>
        <v>0.78775151014703304</v>
      </c>
    </row>
    <row r="9" spans="3:16" x14ac:dyDescent="0.2">
      <c r="C9">
        <v>4</v>
      </c>
      <c r="D9" s="5" t="s">
        <v>58</v>
      </c>
      <c r="E9" s="4" t="s">
        <v>7</v>
      </c>
      <c r="F9" s="4" t="s">
        <v>8</v>
      </c>
      <c r="G9" s="9">
        <v>115324.1</v>
      </c>
      <c r="H9" s="52">
        <f t="shared" si="0"/>
        <v>5.0970227453404168E-2</v>
      </c>
      <c r="K9" t="s">
        <v>400</v>
      </c>
      <c r="L9" s="24">
        <f>SUM(P11:P14)</f>
        <v>0.7900745242914754</v>
      </c>
    </row>
    <row r="10" spans="3:16" x14ac:dyDescent="0.2">
      <c r="D10" s="5" t="s">
        <v>177</v>
      </c>
      <c r="E10" s="4" t="s">
        <v>7</v>
      </c>
      <c r="F10" s="4" t="s">
        <v>8</v>
      </c>
      <c r="G10" s="9">
        <v>78893.100000000006</v>
      </c>
      <c r="H10" s="21">
        <f t="shared" si="0"/>
        <v>3.4868680973917515E-2</v>
      </c>
    </row>
    <row r="11" spans="3:16" x14ac:dyDescent="0.2">
      <c r="D11" s="5" t="s">
        <v>239</v>
      </c>
      <c r="E11" s="4" t="s">
        <v>7</v>
      </c>
      <c r="F11" s="4" t="s">
        <v>8</v>
      </c>
      <c r="G11" s="9">
        <v>69817.899999999994</v>
      </c>
      <c r="H11" s="21">
        <f t="shared" si="0"/>
        <v>3.0857680600317076E-2</v>
      </c>
      <c r="J11" s="5" t="s">
        <v>264</v>
      </c>
      <c r="K11" s="21" cm="1">
        <f t="array" ref="K11:K14">H6:H9</f>
        <v>0.57416697777937109</v>
      </c>
      <c r="O11" s="5" t="s">
        <v>264</v>
      </c>
      <c r="P11" s="21" cm="1">
        <f t="array" ref="P11:P13">H6:H8</f>
        <v>0.57416697777937109</v>
      </c>
    </row>
    <row r="12" spans="3:16" x14ac:dyDescent="0.2">
      <c r="D12" s="5" t="s">
        <v>156</v>
      </c>
      <c r="E12" s="4" t="s">
        <v>7</v>
      </c>
      <c r="F12" s="4" t="s">
        <v>8</v>
      </c>
      <c r="G12" s="9">
        <v>63211.5</v>
      </c>
      <c r="H12" s="21">
        <f t="shared" si="0"/>
        <v>2.7937825074471491E-2</v>
      </c>
      <c r="J12" s="5" t="s">
        <v>184</v>
      </c>
      <c r="K12" s="21">
        <v>0.10994680978248841</v>
      </c>
      <c r="O12" s="5" t="s">
        <v>184</v>
      </c>
      <c r="P12" s="21">
        <v>0.10994680978248841</v>
      </c>
    </row>
    <row r="13" spans="3:16" x14ac:dyDescent="0.2">
      <c r="D13" s="5" t="s">
        <v>109</v>
      </c>
      <c r="E13" s="4" t="s">
        <v>7</v>
      </c>
      <c r="F13" s="4" t="s">
        <v>8</v>
      </c>
      <c r="G13" s="9">
        <v>50762.2</v>
      </c>
      <c r="H13" s="21">
        <f t="shared" si="0"/>
        <v>2.2435560997529511E-2</v>
      </c>
      <c r="J13" s="5" t="s">
        <v>131</v>
      </c>
      <c r="K13" s="21">
        <v>5.2667495131769423E-2</v>
      </c>
      <c r="O13" s="5" t="s">
        <v>131</v>
      </c>
      <c r="P13" s="21">
        <v>5.2667495131769423E-2</v>
      </c>
    </row>
    <row r="14" spans="3:16" x14ac:dyDescent="0.2">
      <c r="D14" s="5" t="s">
        <v>289</v>
      </c>
      <c r="E14" s="4" t="s">
        <v>7</v>
      </c>
      <c r="F14" s="4" t="s">
        <v>8</v>
      </c>
      <c r="G14" s="9">
        <v>48659.1</v>
      </c>
      <c r="H14" s="21">
        <f t="shared" si="0"/>
        <v>2.1506045958112299E-2</v>
      </c>
      <c r="J14" s="5" t="s">
        <v>58</v>
      </c>
      <c r="K14" s="21">
        <v>5.0970227453404168E-2</v>
      </c>
      <c r="O14" s="26" t="s">
        <v>390</v>
      </c>
      <c r="P14" s="24">
        <f>SUM(H11,H13)</f>
        <v>5.3293241597846583E-2</v>
      </c>
    </row>
    <row r="15" spans="3:16" x14ac:dyDescent="0.2">
      <c r="D15" s="5" t="s">
        <v>162</v>
      </c>
      <c r="E15" s="4" t="s">
        <v>7</v>
      </c>
      <c r="F15" s="4" t="s">
        <v>8</v>
      </c>
      <c r="G15" s="9">
        <v>38145</v>
      </c>
      <c r="H15" s="21">
        <f t="shared" si="0"/>
        <v>1.6859089524306731E-2</v>
      </c>
      <c r="J15" s="26" t="s">
        <v>347</v>
      </c>
      <c r="K15" s="24">
        <f>L7-L8</f>
        <v>0.21224848985296696</v>
      </c>
      <c r="O15" s="26" t="s">
        <v>347</v>
      </c>
      <c r="P15" s="24">
        <f>L7-L9</f>
        <v>0.2099254757085246</v>
      </c>
    </row>
    <row r="16" spans="3:16" x14ac:dyDescent="0.2">
      <c r="D16" s="5" t="s">
        <v>115</v>
      </c>
      <c r="E16" s="4" t="s">
        <v>7</v>
      </c>
      <c r="F16" s="4" t="s">
        <v>8</v>
      </c>
      <c r="G16" s="9">
        <v>37061.699999999997</v>
      </c>
      <c r="H16" s="21">
        <f t="shared" si="0"/>
        <v>1.6380299337344313E-2</v>
      </c>
    </row>
    <row r="17" spans="4:8" x14ac:dyDescent="0.2">
      <c r="D17" s="5" t="s">
        <v>297</v>
      </c>
      <c r="E17" s="4" t="s">
        <v>7</v>
      </c>
      <c r="F17" s="4" t="s">
        <v>8</v>
      </c>
      <c r="G17" s="9">
        <v>32854</v>
      </c>
      <c r="H17" s="21">
        <f t="shared" si="0"/>
        <v>1.4520606297852233E-2</v>
      </c>
    </row>
    <row r="18" spans="4:8" x14ac:dyDescent="0.2">
      <c r="D18" s="5" t="s">
        <v>260</v>
      </c>
      <c r="E18" s="4" t="s">
        <v>7</v>
      </c>
      <c r="F18" s="4" t="s">
        <v>8</v>
      </c>
      <c r="G18" s="9">
        <v>13798.3</v>
      </c>
      <c r="H18" s="21">
        <f t="shared" si="0"/>
        <v>6.0984866950646631E-3</v>
      </c>
    </row>
    <row r="19" spans="4:8" x14ac:dyDescent="0.2">
      <c r="D19" s="5" t="s">
        <v>146</v>
      </c>
      <c r="E19" s="4" t="s">
        <v>7</v>
      </c>
      <c r="F19" s="4" t="s">
        <v>8</v>
      </c>
      <c r="G19" s="9">
        <v>9849.2999999999993</v>
      </c>
      <c r="H19" s="21">
        <f t="shared" si="0"/>
        <v>4.3531322703304308E-3</v>
      </c>
    </row>
    <row r="20" spans="4:8" x14ac:dyDescent="0.2">
      <c r="D20" s="5" t="s">
        <v>35</v>
      </c>
      <c r="E20" s="4" t="s">
        <v>7</v>
      </c>
      <c r="F20" s="4" t="s">
        <v>8</v>
      </c>
      <c r="G20" s="9">
        <v>9807.9</v>
      </c>
      <c r="H20" s="21">
        <f t="shared" si="0"/>
        <v>4.3348345561790014E-3</v>
      </c>
    </row>
    <row r="21" spans="4:8" x14ac:dyDescent="0.2">
      <c r="D21" s="5" t="s">
        <v>226</v>
      </c>
      <c r="E21" s="4" t="s">
        <v>7</v>
      </c>
      <c r="F21" s="4" t="s">
        <v>8</v>
      </c>
      <c r="G21" s="9">
        <v>5881.6</v>
      </c>
      <c r="H21" s="21">
        <f t="shared" si="0"/>
        <v>2.5995129360640314E-3</v>
      </c>
    </row>
    <row r="22" spans="4:8" x14ac:dyDescent="0.2">
      <c r="D22" s="5" t="s">
        <v>278</v>
      </c>
      <c r="E22" s="4" t="s">
        <v>7</v>
      </c>
      <c r="F22" s="4" t="s">
        <v>8</v>
      </c>
      <c r="G22" s="9">
        <v>5621.4</v>
      </c>
      <c r="H22" s="21">
        <f t="shared" si="0"/>
        <v>2.4845113606485215E-3</v>
      </c>
    </row>
    <row r="23" spans="4:8" x14ac:dyDescent="0.2">
      <c r="D23" s="5" t="s">
        <v>46</v>
      </c>
      <c r="E23" s="4" t="s">
        <v>7</v>
      </c>
      <c r="F23" s="4" t="s">
        <v>8</v>
      </c>
      <c r="G23" s="9">
        <v>4087.1</v>
      </c>
      <c r="H23" s="21">
        <f t="shared" si="0"/>
        <v>1.8063910026161762E-3</v>
      </c>
    </row>
    <row r="24" spans="4:8" x14ac:dyDescent="0.2">
      <c r="D24" s="5" t="s">
        <v>302</v>
      </c>
      <c r="E24" s="4" t="s">
        <v>7</v>
      </c>
      <c r="F24" s="4" t="s">
        <v>8</v>
      </c>
      <c r="G24" s="9">
        <v>2402.4</v>
      </c>
      <c r="H24" s="21">
        <f t="shared" si="0"/>
        <v>1.0617977893090705E-3</v>
      </c>
    </row>
    <row r="25" spans="4:8" x14ac:dyDescent="0.2">
      <c r="D25" s="5" t="s">
        <v>61</v>
      </c>
      <c r="E25" s="4" t="s">
        <v>7</v>
      </c>
      <c r="F25" s="4" t="s">
        <v>8</v>
      </c>
      <c r="G25" s="9">
        <v>2243.1</v>
      </c>
      <c r="H25" s="21">
        <f t="shared" si="0"/>
        <v>9.9139136746552448E-4</v>
      </c>
    </row>
    <row r="26" spans="4:8" x14ac:dyDescent="0.2">
      <c r="D26" s="5" t="s">
        <v>113</v>
      </c>
      <c r="E26" s="4" t="s">
        <v>7</v>
      </c>
      <c r="F26" s="4" t="s">
        <v>8</v>
      </c>
      <c r="G26" s="9">
        <v>1835.5</v>
      </c>
      <c r="H26" s="21">
        <f t="shared" si="0"/>
        <v>8.1124285809057559E-4</v>
      </c>
    </row>
    <row r="27" spans="4:8" x14ac:dyDescent="0.2">
      <c r="D27" s="5" t="s">
        <v>291</v>
      </c>
      <c r="E27" s="4" t="s">
        <v>7</v>
      </c>
      <c r="F27" s="4" t="s">
        <v>8</v>
      </c>
      <c r="G27" s="9">
        <v>1156.3</v>
      </c>
      <c r="H27" s="21">
        <f t="shared" si="0"/>
        <v>5.1105427230189733E-4</v>
      </c>
    </row>
    <row r="28" spans="4:8" x14ac:dyDescent="0.2">
      <c r="D28" s="5" t="s">
        <v>128</v>
      </c>
      <c r="E28" s="4" t="s">
        <v>7</v>
      </c>
      <c r="F28" s="4" t="s">
        <v>8</v>
      </c>
      <c r="G28" s="9">
        <v>880.5</v>
      </c>
      <c r="H28" s="21">
        <f t="shared" si="0"/>
        <v>3.891579060467185E-4</v>
      </c>
    </row>
    <row r="29" spans="4:8" x14ac:dyDescent="0.2">
      <c r="D29" s="5" t="s">
        <v>307</v>
      </c>
      <c r="E29" s="4" t="s">
        <v>7</v>
      </c>
      <c r="F29" s="4" t="s">
        <v>8</v>
      </c>
      <c r="G29" s="9">
        <v>553.29999999999995</v>
      </c>
      <c r="H29" s="21">
        <f t="shared" si="0"/>
        <v>2.4454408792237291E-4</v>
      </c>
    </row>
    <row r="30" spans="4:8" x14ac:dyDescent="0.2">
      <c r="D30" s="5" t="s">
        <v>251</v>
      </c>
      <c r="E30" s="4" t="s">
        <v>7</v>
      </c>
      <c r="F30" s="4" t="s">
        <v>8</v>
      </c>
      <c r="G30" s="9">
        <v>483</v>
      </c>
      <c r="H30" s="21">
        <f t="shared" si="0"/>
        <v>2.1347333176668375E-4</v>
      </c>
    </row>
    <row r="31" spans="4:8" x14ac:dyDescent="0.2">
      <c r="D31" s="5" t="s">
        <v>243</v>
      </c>
      <c r="E31" s="4" t="s">
        <v>7</v>
      </c>
      <c r="F31" s="4" t="s">
        <v>8</v>
      </c>
      <c r="G31" s="9">
        <v>411.4</v>
      </c>
      <c r="H31" s="21">
        <f t="shared" si="0"/>
        <v>1.8182800970768879E-4</v>
      </c>
    </row>
    <row r="32" spans="4:8" x14ac:dyDescent="0.2">
      <c r="D32" s="5" t="s">
        <v>195</v>
      </c>
      <c r="E32" s="4" t="s">
        <v>7</v>
      </c>
      <c r="F32" s="4" t="s">
        <v>8</v>
      </c>
      <c r="G32" s="9">
        <v>301.3</v>
      </c>
      <c r="H32" s="21">
        <f t="shared" si="0"/>
        <v>1.3316669743540749E-4</v>
      </c>
    </row>
    <row r="33" spans="4:8" x14ac:dyDescent="0.2">
      <c r="D33" s="5" t="s">
        <v>193</v>
      </c>
      <c r="E33" s="4" t="s">
        <v>7</v>
      </c>
      <c r="F33" s="4" t="s">
        <v>8</v>
      </c>
      <c r="G33" s="9">
        <v>280.89999999999998</v>
      </c>
      <c r="H33" s="21">
        <f t="shared" si="0"/>
        <v>1.2415043249122456E-4</v>
      </c>
    </row>
    <row r="34" spans="4:8" x14ac:dyDescent="0.2">
      <c r="D34" s="5" t="s">
        <v>42</v>
      </c>
      <c r="E34" s="4" t="s">
        <v>7</v>
      </c>
      <c r="F34" s="4" t="s">
        <v>8</v>
      </c>
      <c r="G34" s="9">
        <v>262.8</v>
      </c>
      <c r="H34" s="21">
        <f t="shared" si="0"/>
        <v>1.1615070722212111E-4</v>
      </c>
    </row>
    <row r="35" spans="4:8" x14ac:dyDescent="0.2">
      <c r="D35" s="5" t="s">
        <v>140</v>
      </c>
      <c r="E35" s="4" t="s">
        <v>7</v>
      </c>
      <c r="F35" s="4" t="s">
        <v>8</v>
      </c>
      <c r="G35" s="9">
        <v>229.4</v>
      </c>
      <c r="H35" s="21">
        <f t="shared" si="0"/>
        <v>1.0138878324488044E-4</v>
      </c>
    </row>
    <row r="36" spans="4:8" x14ac:dyDescent="0.2">
      <c r="D36" s="5" t="s">
        <v>318</v>
      </c>
      <c r="E36" s="4" t="s">
        <v>7</v>
      </c>
      <c r="F36" s="4" t="s">
        <v>8</v>
      </c>
      <c r="G36" s="9">
        <v>225</v>
      </c>
      <c r="H36" s="21">
        <f t="shared" si="0"/>
        <v>9.9444098649076286E-5</v>
      </c>
    </row>
    <row r="37" spans="4:8" x14ac:dyDescent="0.2">
      <c r="D37" s="5" t="s">
        <v>253</v>
      </c>
      <c r="E37" s="4" t="s">
        <v>7</v>
      </c>
      <c r="F37" s="4" t="s">
        <v>8</v>
      </c>
      <c r="G37" s="9">
        <v>119.6</v>
      </c>
      <c r="H37" s="21">
        <f t="shared" si="0"/>
        <v>5.2860063104131213E-5</v>
      </c>
    </row>
    <row r="38" spans="4:8" x14ac:dyDescent="0.2">
      <c r="D38" s="5" t="s">
        <v>133</v>
      </c>
      <c r="E38" s="4" t="s">
        <v>7</v>
      </c>
      <c r="F38" s="4" t="s">
        <v>8</v>
      </c>
      <c r="G38" s="9">
        <v>85.1</v>
      </c>
      <c r="H38" s="21">
        <f t="shared" si="0"/>
        <v>3.7611967977939512E-5</v>
      </c>
    </row>
    <row r="39" spans="4:8" x14ac:dyDescent="0.2">
      <c r="D39" s="5" t="s">
        <v>255</v>
      </c>
      <c r="E39" s="4" t="s">
        <v>7</v>
      </c>
      <c r="F39" s="4" t="s">
        <v>8</v>
      </c>
      <c r="G39" s="9">
        <v>82.4</v>
      </c>
      <c r="H39" s="21">
        <f t="shared" si="0"/>
        <v>3.6418638794150608E-5</v>
      </c>
    </row>
    <row r="40" spans="4:8" x14ac:dyDescent="0.2">
      <c r="D40" s="5" t="s">
        <v>245</v>
      </c>
      <c r="E40" s="4" t="s">
        <v>7</v>
      </c>
      <c r="F40" s="4" t="s">
        <v>8</v>
      </c>
      <c r="G40" s="9">
        <v>57.6</v>
      </c>
      <c r="H40" s="21">
        <f t="shared" si="0"/>
        <v>2.545768925416353E-5</v>
      </c>
    </row>
    <row r="41" spans="4:8" x14ac:dyDescent="0.2">
      <c r="D41" s="5" t="s">
        <v>305</v>
      </c>
      <c r="E41" s="4" t="s">
        <v>7</v>
      </c>
      <c r="F41" s="4" t="s">
        <v>8</v>
      </c>
      <c r="G41" s="9">
        <v>49.7</v>
      </c>
      <c r="H41" s="21">
        <f t="shared" si="0"/>
        <v>2.1966096457151517E-5</v>
      </c>
    </row>
    <row r="42" spans="4:8" x14ac:dyDescent="0.2">
      <c r="D42" s="5" t="s">
        <v>74</v>
      </c>
      <c r="E42" s="4" t="s">
        <v>7</v>
      </c>
      <c r="F42" s="4" t="s">
        <v>8</v>
      </c>
      <c r="G42" s="9">
        <v>38.9</v>
      </c>
      <c r="H42" s="21">
        <f t="shared" si="0"/>
        <v>1.7192779721995853E-5</v>
      </c>
    </row>
    <row r="43" spans="4:8" x14ac:dyDescent="0.2">
      <c r="D43" s="5" t="s">
        <v>183</v>
      </c>
      <c r="E43" s="4" t="s">
        <v>7</v>
      </c>
      <c r="F43" s="4" t="s">
        <v>8</v>
      </c>
      <c r="G43" s="9">
        <v>24.3</v>
      </c>
      <c r="H43" s="21">
        <f t="shared" si="0"/>
        <v>1.0739962654100239E-5</v>
      </c>
    </row>
    <row r="44" spans="4:8" x14ac:dyDescent="0.2">
      <c r="D44" s="5" t="s">
        <v>68</v>
      </c>
      <c r="E44" s="4" t="s">
        <v>7</v>
      </c>
      <c r="F44" s="4" t="s">
        <v>8</v>
      </c>
      <c r="G44" s="9">
        <v>16.899999999999999</v>
      </c>
      <c r="H44" s="21">
        <f t="shared" si="0"/>
        <v>7.469356742975062E-6</v>
      </c>
    </row>
    <row r="45" spans="4:8" x14ac:dyDescent="0.2">
      <c r="D45" s="5" t="s">
        <v>64</v>
      </c>
      <c r="E45" s="4" t="s">
        <v>7</v>
      </c>
      <c r="F45" s="4" t="s">
        <v>8</v>
      </c>
      <c r="G45" s="9">
        <v>11.5</v>
      </c>
      <c r="H45" s="21">
        <f t="shared" si="0"/>
        <v>5.0826983753972324E-6</v>
      </c>
    </row>
    <row r="46" spans="4:8" x14ac:dyDescent="0.2">
      <c r="D46" s="5" t="s">
        <v>229</v>
      </c>
      <c r="E46" s="4" t="s">
        <v>7</v>
      </c>
      <c r="F46" s="4" t="s">
        <v>8</v>
      </c>
      <c r="G46" s="9">
        <v>9.6</v>
      </c>
      <c r="H46" s="21">
        <f t="shared" si="0"/>
        <v>4.2429482090272545E-6</v>
      </c>
    </row>
    <row r="47" spans="4:8" x14ac:dyDescent="0.2">
      <c r="D47" s="5" t="s">
        <v>78</v>
      </c>
      <c r="E47" s="4" t="s">
        <v>7</v>
      </c>
      <c r="F47" s="4" t="s">
        <v>8</v>
      </c>
      <c r="G47" s="9">
        <v>7.2</v>
      </c>
      <c r="H47" s="21">
        <f t="shared" si="0"/>
        <v>3.1822111567704413E-6</v>
      </c>
    </row>
    <row r="48" spans="4:8" x14ac:dyDescent="0.2">
      <c r="D48" s="5" t="s">
        <v>212</v>
      </c>
      <c r="E48" s="4" t="s">
        <v>7</v>
      </c>
      <c r="F48" s="4" t="s">
        <v>8</v>
      </c>
      <c r="G48" s="9">
        <v>3.8</v>
      </c>
      <c r="H48" s="21">
        <f t="shared" si="0"/>
        <v>1.679500332739955E-6</v>
      </c>
    </row>
    <row r="49" spans="4:8" x14ac:dyDescent="0.2">
      <c r="D49" s="5" t="s">
        <v>83</v>
      </c>
      <c r="E49" s="4" t="s">
        <v>7</v>
      </c>
      <c r="F49" s="4" t="s">
        <v>8</v>
      </c>
      <c r="G49" s="9">
        <v>3.7</v>
      </c>
      <c r="H49" s="21">
        <f t="shared" si="0"/>
        <v>1.6353029555625879E-6</v>
      </c>
    </row>
    <row r="50" spans="4:8" x14ac:dyDescent="0.2">
      <c r="D50" s="5" t="s">
        <v>218</v>
      </c>
      <c r="E50" s="4" t="s">
        <v>7</v>
      </c>
      <c r="F50" s="4" t="s">
        <v>8</v>
      </c>
      <c r="G50" s="9">
        <v>3.4</v>
      </c>
      <c r="H50" s="21">
        <f t="shared" si="0"/>
        <v>1.5027108240304859E-6</v>
      </c>
    </row>
    <row r="51" spans="4:8" x14ac:dyDescent="0.2">
      <c r="D51" s="5" t="s">
        <v>121</v>
      </c>
      <c r="E51" s="4" t="s">
        <v>7</v>
      </c>
      <c r="F51" s="4" t="s">
        <v>8</v>
      </c>
      <c r="G51" s="9">
        <v>0</v>
      </c>
      <c r="H51" s="21">
        <f t="shared" si="0"/>
        <v>0</v>
      </c>
    </row>
    <row r="52" spans="4:8" x14ac:dyDescent="0.2">
      <c r="D52" s="5" t="s">
        <v>197</v>
      </c>
      <c r="E52" s="4" t="s">
        <v>7</v>
      </c>
      <c r="F52" s="4" t="s">
        <v>8</v>
      </c>
      <c r="G52" s="9">
        <v>0</v>
      </c>
      <c r="H52" s="21">
        <f t="shared" si="0"/>
        <v>0</v>
      </c>
    </row>
    <row r="53" spans="4:8" x14ac:dyDescent="0.2">
      <c r="D53" s="5" t="s">
        <v>231</v>
      </c>
      <c r="E53" s="4" t="s">
        <v>7</v>
      </c>
      <c r="F53" s="4" t="s">
        <v>8</v>
      </c>
      <c r="G53" s="9">
        <v>0</v>
      </c>
      <c r="H53" s="21">
        <f t="shared" si="0"/>
        <v>0</v>
      </c>
    </row>
    <row r="54" spans="4:8" x14ac:dyDescent="0.2">
      <c r="D54" s="5" t="s">
        <v>249</v>
      </c>
      <c r="E54" s="4" t="s">
        <v>7</v>
      </c>
      <c r="F54" s="4" t="s">
        <v>8</v>
      </c>
      <c r="G54" s="9">
        <v>0</v>
      </c>
      <c r="H54" s="21">
        <f t="shared" si="0"/>
        <v>0</v>
      </c>
    </row>
    <row r="55" spans="4:8" x14ac:dyDescent="0.2">
      <c r="D55" s="5" t="s">
        <v>276</v>
      </c>
      <c r="E55" s="4" t="s">
        <v>7</v>
      </c>
      <c r="F55" s="4" t="s">
        <v>8</v>
      </c>
      <c r="G55" s="9">
        <v>0</v>
      </c>
      <c r="H55" s="21">
        <f t="shared" si="0"/>
        <v>0</v>
      </c>
    </row>
    <row r="56" spans="4:8" x14ac:dyDescent="0.2">
      <c r="D56" s="5" t="s">
        <v>316</v>
      </c>
      <c r="E56" s="4" t="s">
        <v>7</v>
      </c>
      <c r="F56" s="4" t="s">
        <v>8</v>
      </c>
      <c r="G56" s="9">
        <v>0</v>
      </c>
      <c r="H56" s="21">
        <f t="shared" si="0"/>
        <v>0</v>
      </c>
    </row>
    <row r="57" spans="4:8" x14ac:dyDescent="0.2">
      <c r="D57" s="5" t="s">
        <v>1</v>
      </c>
      <c r="E57" s="4" t="s">
        <v>7</v>
      </c>
      <c r="F57" s="4" t="s">
        <v>8</v>
      </c>
      <c r="G57" s="9"/>
    </row>
    <row r="58" spans="4:8" x14ac:dyDescent="0.2">
      <c r="D58" s="5" t="s">
        <v>48</v>
      </c>
      <c r="E58" s="4" t="s">
        <v>7</v>
      </c>
      <c r="F58" s="4" t="s">
        <v>8</v>
      </c>
      <c r="G58" s="9"/>
    </row>
    <row r="59" spans="4:8" x14ac:dyDescent="0.2">
      <c r="D59" s="5" t="s">
        <v>51</v>
      </c>
      <c r="E59" s="4" t="s">
        <v>7</v>
      </c>
      <c r="F59" s="4" t="s">
        <v>8</v>
      </c>
      <c r="G59" s="9"/>
    </row>
    <row r="60" spans="4:8" x14ac:dyDescent="0.2">
      <c r="D60" s="5" t="s">
        <v>71</v>
      </c>
      <c r="E60" s="4" t="s">
        <v>7</v>
      </c>
      <c r="F60" s="4" t="s">
        <v>8</v>
      </c>
      <c r="G60" s="9"/>
    </row>
    <row r="61" spans="4:8" x14ac:dyDescent="0.2">
      <c r="D61" s="5" t="s">
        <v>93</v>
      </c>
      <c r="E61" s="4" t="s">
        <v>7</v>
      </c>
      <c r="F61" s="4" t="s">
        <v>8</v>
      </c>
      <c r="G61" s="9"/>
    </row>
    <row r="62" spans="4:8" x14ac:dyDescent="0.2">
      <c r="D62" s="5" t="s">
        <v>96</v>
      </c>
      <c r="E62" s="4" t="s">
        <v>7</v>
      </c>
      <c r="F62" s="4" t="s">
        <v>8</v>
      </c>
      <c r="G62" s="9"/>
    </row>
    <row r="63" spans="4:8" x14ac:dyDescent="0.2">
      <c r="D63" s="5" t="s">
        <v>119</v>
      </c>
      <c r="E63" s="4" t="s">
        <v>7</v>
      </c>
      <c r="F63" s="4" t="s">
        <v>8</v>
      </c>
      <c r="G63" s="9"/>
    </row>
    <row r="64" spans="4:8" x14ac:dyDescent="0.2">
      <c r="D64" s="5" t="s">
        <v>152</v>
      </c>
      <c r="E64" s="4" t="s">
        <v>7</v>
      </c>
      <c r="F64" s="4" t="s">
        <v>8</v>
      </c>
      <c r="G64" s="9"/>
    </row>
    <row r="65" spans="4:7" x14ac:dyDescent="0.2">
      <c r="D65" s="5" t="s">
        <v>164</v>
      </c>
      <c r="E65" s="4" t="s">
        <v>7</v>
      </c>
      <c r="F65" s="4" t="s">
        <v>8</v>
      </c>
      <c r="G65" s="9"/>
    </row>
    <row r="66" spans="4:7" x14ac:dyDescent="0.2">
      <c r="D66" s="5" t="s">
        <v>169</v>
      </c>
      <c r="E66" s="4" t="s">
        <v>7</v>
      </c>
      <c r="F66" s="4" t="s">
        <v>8</v>
      </c>
      <c r="G66" s="9"/>
    </row>
    <row r="67" spans="4:7" x14ac:dyDescent="0.2">
      <c r="D67" s="5" t="s">
        <v>171</v>
      </c>
      <c r="E67" s="4" t="s">
        <v>7</v>
      </c>
      <c r="F67" s="4" t="s">
        <v>8</v>
      </c>
      <c r="G67" s="9"/>
    </row>
    <row r="68" spans="4:7" x14ac:dyDescent="0.2">
      <c r="D68" s="5" t="s">
        <v>191</v>
      </c>
      <c r="E68" s="4" t="s">
        <v>7</v>
      </c>
      <c r="F68" s="4" t="s">
        <v>8</v>
      </c>
      <c r="G68" s="9"/>
    </row>
    <row r="69" spans="4:7" x14ac:dyDescent="0.2">
      <c r="D69" s="5" t="s">
        <v>214</v>
      </c>
      <c r="E69" s="4" t="s">
        <v>7</v>
      </c>
      <c r="F69" s="4" t="s">
        <v>8</v>
      </c>
      <c r="G69" s="9"/>
    </row>
    <row r="70" spans="4:7" x14ac:dyDescent="0.2">
      <c r="D70" s="5" t="s">
        <v>222</v>
      </c>
      <c r="E70" s="4" t="s">
        <v>7</v>
      </c>
      <c r="F70" s="4" t="s">
        <v>8</v>
      </c>
      <c r="G70" s="9"/>
    </row>
    <row r="71" spans="4:7" x14ac:dyDescent="0.2">
      <c r="D71" s="5" t="s">
        <v>233</v>
      </c>
      <c r="E71" s="4" t="s">
        <v>7</v>
      </c>
      <c r="F71" s="4" t="s">
        <v>8</v>
      </c>
      <c r="G71" s="9"/>
    </row>
    <row r="72" spans="4:7" x14ac:dyDescent="0.2">
      <c r="D72" s="5" t="s">
        <v>258</v>
      </c>
      <c r="E72" s="4" t="s">
        <v>7</v>
      </c>
      <c r="F72" s="4" t="s">
        <v>8</v>
      </c>
      <c r="G72" s="9"/>
    </row>
    <row r="73" spans="4:7" x14ac:dyDescent="0.2">
      <c r="D73" s="5" t="s">
        <v>266</v>
      </c>
      <c r="E73" s="4" t="s">
        <v>7</v>
      </c>
      <c r="F73" s="4" t="s">
        <v>8</v>
      </c>
      <c r="G73" s="9"/>
    </row>
    <row r="74" spans="4:7" x14ac:dyDescent="0.2">
      <c r="D74" s="5" t="s">
        <v>282</v>
      </c>
      <c r="E74" s="4" t="s">
        <v>7</v>
      </c>
      <c r="F74" s="4" t="s">
        <v>8</v>
      </c>
      <c r="G74" s="9"/>
    </row>
    <row r="75" spans="4:7" x14ac:dyDescent="0.2">
      <c r="D75" s="5" t="s">
        <v>287</v>
      </c>
      <c r="E75" s="4" t="s">
        <v>7</v>
      </c>
      <c r="F75" s="4" t="s">
        <v>8</v>
      </c>
      <c r="G75" s="9"/>
    </row>
    <row r="76" spans="4:7" x14ac:dyDescent="0.2">
      <c r="D76" s="5" t="s">
        <v>295</v>
      </c>
      <c r="E76" s="4" t="s">
        <v>7</v>
      </c>
      <c r="F76" s="4" t="s">
        <v>8</v>
      </c>
      <c r="G76" s="9"/>
    </row>
    <row r="77" spans="4:7" x14ac:dyDescent="0.2">
      <c r="D77" s="5" t="s">
        <v>301</v>
      </c>
      <c r="E77" s="4" t="s">
        <v>7</v>
      </c>
      <c r="F77" s="4" t="s">
        <v>8</v>
      </c>
      <c r="G77" s="9"/>
    </row>
    <row r="78" spans="4:7" x14ac:dyDescent="0.2">
      <c r="D78" s="5" t="s">
        <v>310</v>
      </c>
      <c r="E78" s="4" t="s">
        <v>7</v>
      </c>
      <c r="F78" s="4" t="s">
        <v>8</v>
      </c>
      <c r="G78" s="9"/>
    </row>
    <row r="80" spans="4:7" x14ac:dyDescent="0.2">
      <c r="G80">
        <f>SUM(G6:G78)</f>
        <v>2262577.6999999988</v>
      </c>
    </row>
  </sheetData>
  <autoFilter ref="D5:G78" xr:uid="{2687F3BF-EB93-1942-8626-05464B9D40ED}">
    <sortState xmlns:xlrd2="http://schemas.microsoft.com/office/spreadsheetml/2017/richdata2" ref="D6:G78">
      <sortCondition descending="1" ref="G5:G78"/>
    </sortState>
  </autoFilter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0BE3-2244-314D-9FB2-A86956331020}">
  <dimension ref="D7:Q62"/>
  <sheetViews>
    <sheetView topLeftCell="G48" workbookViewId="0">
      <selection activeCell="H62" sqref="H62"/>
    </sheetView>
  </sheetViews>
  <sheetFormatPr defaultColWidth="10.8515625" defaultRowHeight="15" x14ac:dyDescent="0.2"/>
  <cols>
    <col min="5" max="5" width="49.81640625" customWidth="1"/>
    <col min="7" max="7" width="73.86328125" style="13" customWidth="1"/>
  </cols>
  <sheetData>
    <row r="7" spans="4:17" ht="15.75" x14ac:dyDescent="0.2">
      <c r="E7" s="2" t="s">
        <v>326</v>
      </c>
      <c r="F7" s="3" t="s">
        <v>327</v>
      </c>
      <c r="G7" s="11" t="s">
        <v>328</v>
      </c>
      <c r="H7" s="8" t="s">
        <v>336</v>
      </c>
    </row>
    <row r="8" spans="4:17" ht="30" x14ac:dyDescent="0.2">
      <c r="D8">
        <v>1</v>
      </c>
      <c r="E8" s="5" t="s">
        <v>109</v>
      </c>
      <c r="F8" s="4" t="s">
        <v>7</v>
      </c>
      <c r="G8" s="12" t="s">
        <v>13</v>
      </c>
      <c r="H8" s="9">
        <v>3725787.6</v>
      </c>
      <c r="I8" s="21">
        <f>H8/H$60</f>
        <v>0.31608816308330268</v>
      </c>
    </row>
    <row r="9" spans="4:17" ht="30" x14ac:dyDescent="0.2">
      <c r="D9">
        <v>2</v>
      </c>
      <c r="E9" s="5" t="s">
        <v>264</v>
      </c>
      <c r="F9" s="4" t="s">
        <v>7</v>
      </c>
      <c r="G9" s="12" t="s">
        <v>13</v>
      </c>
      <c r="H9" s="9">
        <v>3641821.9</v>
      </c>
      <c r="I9" s="21">
        <f t="shared" ref="I9:I39" si="0">H9/H$60</f>
        <v>0.30896468565399249</v>
      </c>
      <c r="N9" s="21">
        <v>1</v>
      </c>
    </row>
    <row r="10" spans="4:17" ht="30" x14ac:dyDescent="0.2">
      <c r="D10">
        <v>3</v>
      </c>
      <c r="E10" s="5" t="s">
        <v>239</v>
      </c>
      <c r="F10" s="4" t="s">
        <v>7</v>
      </c>
      <c r="G10" s="12" t="s">
        <v>13</v>
      </c>
      <c r="H10" s="9">
        <v>3425034.4</v>
      </c>
      <c r="I10" s="21">
        <f t="shared" si="0"/>
        <v>0.29057287967599699</v>
      </c>
      <c r="M10" t="s">
        <v>348</v>
      </c>
      <c r="N10" s="24">
        <f>SUM(_xlfn.ANCHORARRAY(M12))</f>
        <v>0.96334823469416331</v>
      </c>
    </row>
    <row r="11" spans="4:17" ht="30" x14ac:dyDescent="0.2">
      <c r="D11">
        <v>4</v>
      </c>
      <c r="E11" s="5" t="s">
        <v>131</v>
      </c>
      <c r="F11" s="4" t="s">
        <v>7</v>
      </c>
      <c r="G11" s="12" t="s">
        <v>13</v>
      </c>
      <c r="H11" s="9">
        <v>562513.69999999995</v>
      </c>
      <c r="I11" s="21">
        <f t="shared" si="0"/>
        <v>4.7722506280871185E-2</v>
      </c>
      <c r="M11" t="s">
        <v>399</v>
      </c>
      <c r="N11" s="24">
        <f>SUM(Q12:Q15)</f>
        <v>0.97998291109276026</v>
      </c>
    </row>
    <row r="12" spans="4:17" ht="30" x14ac:dyDescent="0.2">
      <c r="E12" s="5" t="s">
        <v>35</v>
      </c>
      <c r="F12" s="4" t="s">
        <v>7</v>
      </c>
      <c r="G12" s="12" t="s">
        <v>13</v>
      </c>
      <c r="H12" s="9">
        <v>196075.9</v>
      </c>
      <c r="I12" s="21">
        <f t="shared" si="0"/>
        <v>1.6634676398596997E-2</v>
      </c>
      <c r="L12" s="5" t="s">
        <v>109</v>
      </c>
      <c r="M12" s="24" cm="1">
        <f t="array" ref="M12:M15">I8:I11</f>
        <v>0.31608816308330268</v>
      </c>
      <c r="P12" t="s">
        <v>390</v>
      </c>
      <c r="Q12" s="24">
        <f>SUM(M12,M14)</f>
        <v>0.60666104275929966</v>
      </c>
    </row>
    <row r="13" spans="4:17" ht="30" x14ac:dyDescent="0.2">
      <c r="E13" s="5" t="s">
        <v>162</v>
      </c>
      <c r="F13" s="4" t="s">
        <v>7</v>
      </c>
      <c r="G13" s="12" t="s">
        <v>13</v>
      </c>
      <c r="H13" s="9">
        <v>76962.7</v>
      </c>
      <c r="I13" s="21">
        <f t="shared" si="0"/>
        <v>6.5293573012404939E-3</v>
      </c>
      <c r="L13" s="5" t="s">
        <v>264</v>
      </c>
      <c r="M13" s="21">
        <v>0.30896468565399249</v>
      </c>
      <c r="P13" s="5" t="s">
        <v>264</v>
      </c>
      <c r="Q13" s="24">
        <f>M13</f>
        <v>0.30896468565399249</v>
      </c>
    </row>
    <row r="14" spans="4:17" ht="30" x14ac:dyDescent="0.2">
      <c r="E14" s="5" t="s">
        <v>140</v>
      </c>
      <c r="F14" s="4" t="s">
        <v>7</v>
      </c>
      <c r="G14" s="12" t="s">
        <v>13</v>
      </c>
      <c r="H14" s="9">
        <v>54431.5</v>
      </c>
      <c r="I14" s="21">
        <f t="shared" si="0"/>
        <v>4.6178565973188567E-3</v>
      </c>
      <c r="L14" s="5" t="s">
        <v>239</v>
      </c>
      <c r="M14" s="21">
        <v>0.29057287967599699</v>
      </c>
      <c r="P14" s="5" t="s">
        <v>131</v>
      </c>
      <c r="Q14" s="24">
        <f>M15</f>
        <v>4.7722506280871185E-2</v>
      </c>
    </row>
    <row r="15" spans="4:17" ht="30" x14ac:dyDescent="0.2">
      <c r="E15" s="5" t="s">
        <v>291</v>
      </c>
      <c r="F15" s="4" t="s">
        <v>7</v>
      </c>
      <c r="G15" s="12" t="s">
        <v>13</v>
      </c>
      <c r="H15" s="9">
        <v>31085.8</v>
      </c>
      <c r="I15" s="21">
        <f t="shared" si="0"/>
        <v>2.6372553872837327E-3</v>
      </c>
      <c r="L15" s="5" t="s">
        <v>131</v>
      </c>
      <c r="M15" s="21">
        <v>4.7722506280871185E-2</v>
      </c>
      <c r="P15" s="5" t="s">
        <v>35</v>
      </c>
      <c r="Q15" s="24">
        <f>I12</f>
        <v>1.6634676398596997E-2</v>
      </c>
    </row>
    <row r="16" spans="4:17" ht="30" x14ac:dyDescent="0.2">
      <c r="E16" s="5" t="s">
        <v>113</v>
      </c>
      <c r="F16" s="4" t="s">
        <v>7</v>
      </c>
      <c r="G16" s="12" t="s">
        <v>13</v>
      </c>
      <c r="H16" s="9">
        <v>14326.8</v>
      </c>
      <c r="I16" s="21">
        <f t="shared" si="0"/>
        <v>1.2154562688602702E-3</v>
      </c>
      <c r="L16" s="26" t="s">
        <v>347</v>
      </c>
      <c r="M16" s="24">
        <f>N9-N10</f>
        <v>3.6651765305836692E-2</v>
      </c>
      <c r="P16" s="26" t="s">
        <v>347</v>
      </c>
      <c r="Q16" s="24">
        <f>N9-N11</f>
        <v>2.0017088907239744E-2</v>
      </c>
    </row>
    <row r="17" spans="5:9" ht="30" x14ac:dyDescent="0.2">
      <c r="E17" s="5" t="s">
        <v>289</v>
      </c>
      <c r="F17" s="4" t="s">
        <v>7</v>
      </c>
      <c r="G17" s="12" t="s">
        <v>13</v>
      </c>
      <c r="H17" s="9">
        <v>11260.8</v>
      </c>
      <c r="I17" s="21">
        <f t="shared" si="0"/>
        <v>9.5534312982534328E-4</v>
      </c>
    </row>
    <row r="18" spans="5:9" ht="30" x14ac:dyDescent="0.2">
      <c r="E18" s="5" t="s">
        <v>257</v>
      </c>
      <c r="F18" s="4" t="s">
        <v>7</v>
      </c>
      <c r="G18" s="12" t="s">
        <v>13</v>
      </c>
      <c r="H18" s="9">
        <v>8135.2</v>
      </c>
      <c r="I18" s="21">
        <f t="shared" si="0"/>
        <v>6.9017364927493013E-4</v>
      </c>
    </row>
    <row r="19" spans="5:9" ht="30" x14ac:dyDescent="0.2">
      <c r="E19" s="5" t="s">
        <v>184</v>
      </c>
      <c r="F19" s="4" t="s">
        <v>7</v>
      </c>
      <c r="G19" s="12" t="s">
        <v>13</v>
      </c>
      <c r="H19" s="9">
        <v>7238.2</v>
      </c>
      <c r="I19" s="21">
        <f t="shared" si="0"/>
        <v>6.1407401270796038E-4</v>
      </c>
    </row>
    <row r="20" spans="5:9" ht="30" x14ac:dyDescent="0.2">
      <c r="E20" s="5" t="s">
        <v>58</v>
      </c>
      <c r="F20" s="4" t="s">
        <v>7</v>
      </c>
      <c r="G20" s="12" t="s">
        <v>13</v>
      </c>
      <c r="H20" s="9">
        <v>7160.2</v>
      </c>
      <c r="I20" s="21">
        <f t="shared" si="0"/>
        <v>6.0745665300648475E-4</v>
      </c>
    </row>
    <row r="21" spans="5:9" ht="30" x14ac:dyDescent="0.2">
      <c r="E21" s="5" t="s">
        <v>226</v>
      </c>
      <c r="F21" s="4" t="s">
        <v>7</v>
      </c>
      <c r="G21" s="12" t="s">
        <v>13</v>
      </c>
      <c r="H21" s="9">
        <v>6699.3</v>
      </c>
      <c r="I21" s="21">
        <f t="shared" si="0"/>
        <v>5.6835484420635508E-4</v>
      </c>
    </row>
    <row r="22" spans="5:9" ht="30" x14ac:dyDescent="0.2">
      <c r="E22" s="5" t="s">
        <v>46</v>
      </c>
      <c r="F22" s="4" t="s">
        <v>7</v>
      </c>
      <c r="G22" s="12" t="s">
        <v>13</v>
      </c>
      <c r="H22" s="9">
        <v>5848.4</v>
      </c>
      <c r="I22" s="21">
        <f t="shared" si="0"/>
        <v>4.9616623689884714E-4</v>
      </c>
    </row>
    <row r="23" spans="5:9" ht="30" x14ac:dyDescent="0.2">
      <c r="E23" s="5" t="s">
        <v>297</v>
      </c>
      <c r="F23" s="4" t="s">
        <v>7</v>
      </c>
      <c r="G23" s="12" t="s">
        <v>13</v>
      </c>
      <c r="H23" s="9">
        <v>4567.3999999999996</v>
      </c>
      <c r="I23" s="21">
        <f t="shared" si="0"/>
        <v>3.8748882949384353E-4</v>
      </c>
    </row>
    <row r="24" spans="5:9" ht="30" x14ac:dyDescent="0.2">
      <c r="E24" s="5" t="s">
        <v>156</v>
      </c>
      <c r="F24" s="4" t="s">
        <v>7</v>
      </c>
      <c r="G24" s="12" t="s">
        <v>13</v>
      </c>
      <c r="H24" s="9">
        <v>3138</v>
      </c>
      <c r="I24" s="21">
        <f t="shared" si="0"/>
        <v>2.6622147106705805E-4</v>
      </c>
    </row>
    <row r="25" spans="5:9" ht="30" x14ac:dyDescent="0.2">
      <c r="E25" s="5" t="s">
        <v>146</v>
      </c>
      <c r="F25" s="4" t="s">
        <v>7</v>
      </c>
      <c r="G25" s="12" t="s">
        <v>13</v>
      </c>
      <c r="H25" s="9">
        <v>2033.6</v>
      </c>
      <c r="I25" s="21">
        <f t="shared" si="0"/>
        <v>1.725264447297544E-4</v>
      </c>
    </row>
    <row r="26" spans="5:9" ht="30" x14ac:dyDescent="0.2">
      <c r="E26" s="5" t="s">
        <v>133</v>
      </c>
      <c r="F26" s="4" t="s">
        <v>7</v>
      </c>
      <c r="G26" s="12" t="s">
        <v>13</v>
      </c>
      <c r="H26" s="9">
        <v>1323.1</v>
      </c>
      <c r="I26" s="21">
        <f t="shared" si="0"/>
        <v>1.1224908488490264E-4</v>
      </c>
    </row>
    <row r="27" spans="5:9" ht="30" x14ac:dyDescent="0.2">
      <c r="E27" s="5" t="s">
        <v>115</v>
      </c>
      <c r="F27" s="4" t="s">
        <v>7</v>
      </c>
      <c r="G27" s="12" t="s">
        <v>13</v>
      </c>
      <c r="H27" s="9">
        <v>562.29999999999995</v>
      </c>
      <c r="I27" s="21">
        <f t="shared" si="0"/>
        <v>4.7704376412048038E-5</v>
      </c>
    </row>
    <row r="28" spans="5:9" ht="30" x14ac:dyDescent="0.2">
      <c r="E28" s="5" t="s">
        <v>128</v>
      </c>
      <c r="F28" s="4" t="s">
        <v>7</v>
      </c>
      <c r="G28" s="12" t="s">
        <v>13</v>
      </c>
      <c r="H28" s="9">
        <v>266.8</v>
      </c>
      <c r="I28" s="21">
        <f t="shared" si="0"/>
        <v>2.2634763696842287E-5</v>
      </c>
    </row>
    <row r="29" spans="5:9" ht="30" x14ac:dyDescent="0.2">
      <c r="E29" s="5" t="s">
        <v>61</v>
      </c>
      <c r="F29" s="4" t="s">
        <v>7</v>
      </c>
      <c r="G29" s="12" t="s">
        <v>13</v>
      </c>
      <c r="H29" s="9">
        <v>227.5</v>
      </c>
      <c r="I29" s="21">
        <f t="shared" si="0"/>
        <v>1.9300632462637256E-5</v>
      </c>
    </row>
    <row r="30" spans="5:9" ht="30" x14ac:dyDescent="0.2">
      <c r="E30" s="5" t="s">
        <v>121</v>
      </c>
      <c r="F30" s="4" t="s">
        <v>7</v>
      </c>
      <c r="G30" s="12" t="s">
        <v>13</v>
      </c>
      <c r="H30" s="9">
        <v>166.6</v>
      </c>
      <c r="I30" s="21">
        <f t="shared" si="0"/>
        <v>1.4134001618792821E-5</v>
      </c>
    </row>
    <row r="31" spans="5:9" ht="30" x14ac:dyDescent="0.2">
      <c r="E31" s="5" t="s">
        <v>251</v>
      </c>
      <c r="F31" s="4" t="s">
        <v>7</v>
      </c>
      <c r="G31" s="12" t="s">
        <v>13</v>
      </c>
      <c r="H31" s="9">
        <v>137.69999999999999</v>
      </c>
      <c r="I31" s="21">
        <f t="shared" si="0"/>
        <v>1.168218501145121E-5</v>
      </c>
    </row>
    <row r="32" spans="5:9" ht="30" x14ac:dyDescent="0.2">
      <c r="E32" s="5" t="s">
        <v>48</v>
      </c>
      <c r="F32" s="4" t="s">
        <v>7</v>
      </c>
      <c r="G32" s="12" t="s">
        <v>13</v>
      </c>
      <c r="H32" s="9">
        <v>132.80000000000001</v>
      </c>
      <c r="I32" s="21">
        <f t="shared" si="0"/>
        <v>1.1266479081486716E-5</v>
      </c>
    </row>
    <row r="33" spans="5:9" ht="30" x14ac:dyDescent="0.2">
      <c r="E33" s="5" t="s">
        <v>154</v>
      </c>
      <c r="F33" s="4" t="s">
        <v>7</v>
      </c>
      <c r="G33" s="12" t="s">
        <v>13</v>
      </c>
      <c r="H33" s="9">
        <v>97.1</v>
      </c>
      <c r="I33" s="21">
        <f t="shared" si="0"/>
        <v>8.2377644488882537E-6</v>
      </c>
    </row>
    <row r="34" spans="5:9" ht="30" x14ac:dyDescent="0.2">
      <c r="E34" s="5" t="s">
        <v>305</v>
      </c>
      <c r="F34" s="4" t="s">
        <v>7</v>
      </c>
      <c r="G34" s="12" t="s">
        <v>13</v>
      </c>
      <c r="H34" s="9">
        <v>80.3</v>
      </c>
      <c r="I34" s="21">
        <f t="shared" si="0"/>
        <v>6.8124869747242707E-6</v>
      </c>
    </row>
    <row r="35" spans="5:9" ht="30" x14ac:dyDescent="0.2">
      <c r="E35" s="5" t="s">
        <v>237</v>
      </c>
      <c r="F35" s="4" t="s">
        <v>7</v>
      </c>
      <c r="G35" s="12" t="s">
        <v>13</v>
      </c>
      <c r="H35" s="9">
        <v>31.3</v>
      </c>
      <c r="I35" s="21">
        <f t="shared" si="0"/>
        <v>2.6554276750793239E-6</v>
      </c>
    </row>
    <row r="36" spans="5:9" ht="30" x14ac:dyDescent="0.2">
      <c r="E36" s="5" t="s">
        <v>80</v>
      </c>
      <c r="F36" s="4" t="s">
        <v>7</v>
      </c>
      <c r="G36" s="12" t="s">
        <v>13</v>
      </c>
      <c r="H36" s="9">
        <v>15.8</v>
      </c>
      <c r="I36" s="21">
        <f t="shared" si="0"/>
        <v>1.340439529273269E-6</v>
      </c>
    </row>
    <row r="37" spans="5:9" ht="30" x14ac:dyDescent="0.2">
      <c r="E37" s="5" t="s">
        <v>260</v>
      </c>
      <c r="F37" s="4" t="s">
        <v>7</v>
      </c>
      <c r="G37" s="12" t="s">
        <v>13</v>
      </c>
      <c r="H37" s="9">
        <v>8.5</v>
      </c>
      <c r="I37" s="21">
        <f t="shared" si="0"/>
        <v>7.2112253157106237E-7</v>
      </c>
    </row>
    <row r="38" spans="5:9" ht="30" x14ac:dyDescent="0.2">
      <c r="E38" s="5" t="s">
        <v>287</v>
      </c>
      <c r="F38" s="4" t="s">
        <v>7</v>
      </c>
      <c r="G38" s="12" t="s">
        <v>13</v>
      </c>
      <c r="H38" s="9">
        <v>7</v>
      </c>
      <c r="I38" s="21">
        <f t="shared" si="0"/>
        <v>5.9386561423499249E-7</v>
      </c>
    </row>
    <row r="39" spans="5:9" ht="30" x14ac:dyDescent="0.2">
      <c r="E39" s="5" t="s">
        <v>214</v>
      </c>
      <c r="F39" s="4" t="s">
        <v>7</v>
      </c>
      <c r="G39" s="12" t="s">
        <v>13</v>
      </c>
      <c r="H39" s="9">
        <v>0.3</v>
      </c>
      <c r="I39" s="21">
        <f t="shared" si="0"/>
        <v>2.5451383467213964E-8</v>
      </c>
    </row>
    <row r="40" spans="5:9" ht="30" x14ac:dyDescent="0.2">
      <c r="E40" s="5" t="s">
        <v>93</v>
      </c>
      <c r="F40" s="4" t="s">
        <v>7</v>
      </c>
      <c r="G40" s="12" t="s">
        <v>13</v>
      </c>
      <c r="H40" s="9">
        <v>0</v>
      </c>
    </row>
    <row r="41" spans="5:9" ht="30" x14ac:dyDescent="0.2">
      <c r="E41" s="5" t="s">
        <v>100</v>
      </c>
      <c r="F41" s="4" t="s">
        <v>7</v>
      </c>
      <c r="G41" s="12" t="s">
        <v>13</v>
      </c>
      <c r="H41" s="9">
        <v>0</v>
      </c>
    </row>
    <row r="42" spans="5:9" ht="30" x14ac:dyDescent="0.2">
      <c r="E42" s="5" t="s">
        <v>193</v>
      </c>
      <c r="F42" s="4" t="s">
        <v>7</v>
      </c>
      <c r="G42" s="12" t="s">
        <v>13</v>
      </c>
      <c r="H42" s="9">
        <v>0</v>
      </c>
    </row>
    <row r="43" spans="5:9" ht="30" x14ac:dyDescent="0.2">
      <c r="E43" s="5" t="s">
        <v>197</v>
      </c>
      <c r="F43" s="4" t="s">
        <v>7</v>
      </c>
      <c r="G43" s="12" t="s">
        <v>13</v>
      </c>
      <c r="H43" s="9">
        <v>0</v>
      </c>
    </row>
    <row r="44" spans="5:9" ht="30" x14ac:dyDescent="0.2">
      <c r="E44" s="5" t="s">
        <v>276</v>
      </c>
      <c r="F44" s="4" t="s">
        <v>7</v>
      </c>
      <c r="G44" s="12" t="s">
        <v>13</v>
      </c>
      <c r="H44" s="9">
        <v>0</v>
      </c>
    </row>
    <row r="45" spans="5:9" ht="30" x14ac:dyDescent="0.2">
      <c r="E45" s="5" t="s">
        <v>302</v>
      </c>
      <c r="F45" s="4" t="s">
        <v>7</v>
      </c>
      <c r="G45" s="12" t="s">
        <v>13</v>
      </c>
      <c r="H45" s="9">
        <v>0</v>
      </c>
    </row>
    <row r="46" spans="5:9" ht="30" x14ac:dyDescent="0.2">
      <c r="E46" s="5" t="s">
        <v>307</v>
      </c>
      <c r="F46" s="4" t="s">
        <v>7</v>
      </c>
      <c r="G46" s="12" t="s">
        <v>13</v>
      </c>
      <c r="H46" s="9">
        <v>0</v>
      </c>
    </row>
    <row r="47" spans="5:9" ht="30" x14ac:dyDescent="0.2">
      <c r="E47" s="5" t="s">
        <v>314</v>
      </c>
      <c r="F47" s="4" t="s">
        <v>7</v>
      </c>
      <c r="G47" s="12" t="s">
        <v>13</v>
      </c>
      <c r="H47" s="9">
        <v>0</v>
      </c>
    </row>
    <row r="48" spans="5:9" ht="30" x14ac:dyDescent="0.2">
      <c r="E48" s="5" t="s">
        <v>318</v>
      </c>
      <c r="F48" s="4" t="s">
        <v>7</v>
      </c>
      <c r="G48" s="12" t="s">
        <v>13</v>
      </c>
      <c r="H48" s="9">
        <v>0</v>
      </c>
    </row>
    <row r="49" spans="5:8" ht="30" x14ac:dyDescent="0.2">
      <c r="E49" s="5" t="s">
        <v>1</v>
      </c>
      <c r="F49" s="4" t="s">
        <v>7</v>
      </c>
      <c r="G49" s="12" t="s">
        <v>13</v>
      </c>
      <c r="H49" s="9"/>
    </row>
    <row r="50" spans="5:8" ht="30" x14ac:dyDescent="0.2">
      <c r="E50" s="5" t="s">
        <v>72</v>
      </c>
      <c r="F50" s="4" t="s">
        <v>7</v>
      </c>
      <c r="G50" s="12" t="s">
        <v>13</v>
      </c>
      <c r="H50" s="9"/>
    </row>
    <row r="51" spans="5:8" ht="30" x14ac:dyDescent="0.2">
      <c r="E51" s="5" t="s">
        <v>96</v>
      </c>
      <c r="F51" s="4" t="s">
        <v>7</v>
      </c>
      <c r="G51" s="12" t="s">
        <v>13</v>
      </c>
      <c r="H51" s="9"/>
    </row>
    <row r="52" spans="5:8" ht="30" x14ac:dyDescent="0.2">
      <c r="E52" s="5" t="s">
        <v>148</v>
      </c>
      <c r="F52" s="4" t="s">
        <v>7</v>
      </c>
      <c r="G52" s="12" t="s">
        <v>13</v>
      </c>
      <c r="H52" s="9"/>
    </row>
    <row r="53" spans="5:8" ht="30" x14ac:dyDescent="0.2">
      <c r="E53" s="5" t="s">
        <v>164</v>
      </c>
      <c r="F53" s="4" t="s">
        <v>7</v>
      </c>
      <c r="G53" s="12" t="s">
        <v>13</v>
      </c>
      <c r="H53" s="9"/>
    </row>
    <row r="54" spans="5:8" ht="30" x14ac:dyDescent="0.2">
      <c r="E54" s="5" t="s">
        <v>229</v>
      </c>
      <c r="F54" s="4" t="s">
        <v>7</v>
      </c>
      <c r="G54" s="12" t="s">
        <v>13</v>
      </c>
      <c r="H54" s="9"/>
    </row>
    <row r="55" spans="5:8" ht="30" x14ac:dyDescent="0.2">
      <c r="E55" s="5" t="s">
        <v>235</v>
      </c>
      <c r="F55" s="4" t="s">
        <v>7</v>
      </c>
      <c r="G55" s="12" t="s">
        <v>13</v>
      </c>
      <c r="H55" s="9"/>
    </row>
    <row r="56" spans="5:8" ht="30" x14ac:dyDescent="0.2">
      <c r="E56" s="5" t="s">
        <v>245</v>
      </c>
      <c r="F56" s="4" t="s">
        <v>7</v>
      </c>
      <c r="G56" s="12" t="s">
        <v>13</v>
      </c>
      <c r="H56" s="9"/>
    </row>
    <row r="57" spans="5:8" ht="30" x14ac:dyDescent="0.2">
      <c r="E57" s="5" t="s">
        <v>253</v>
      </c>
      <c r="F57" s="4" t="s">
        <v>7</v>
      </c>
      <c r="G57" s="12" t="s">
        <v>13</v>
      </c>
      <c r="H57" s="9"/>
    </row>
    <row r="60" spans="5:8" x14ac:dyDescent="0.2">
      <c r="H60">
        <f>SUM(H8:H57)</f>
        <v>11787178.500000004</v>
      </c>
    </row>
    <row r="62" spans="5:8" x14ac:dyDescent="0.2">
      <c r="H62">
        <v>11787178.5</v>
      </c>
    </row>
  </sheetData>
  <autoFilter ref="E7:H57" xr:uid="{9E620BE3-2244-314D-9FB2-A86956331020}">
    <sortState xmlns:xlrd2="http://schemas.microsoft.com/office/spreadsheetml/2017/richdata2" ref="E8:H57">
      <sortCondition descending="1" ref="H7:H57"/>
    </sortState>
  </autoFilter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E3BB-B24B-5343-863D-2356F7B7B490}">
  <dimension ref="C5:P76"/>
  <sheetViews>
    <sheetView topLeftCell="D10" workbookViewId="0">
      <selection activeCell="Q21" sqref="Q21"/>
    </sheetView>
  </sheetViews>
  <sheetFormatPr defaultColWidth="10.8515625" defaultRowHeight="15" x14ac:dyDescent="0.2"/>
  <cols>
    <col min="4" max="4" width="43.03515625" customWidth="1"/>
    <col min="6" max="6" width="43.15625" customWidth="1"/>
    <col min="7" max="7" width="29.46875" customWidth="1"/>
  </cols>
  <sheetData>
    <row r="5" spans="3:16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6" x14ac:dyDescent="0.2">
      <c r="C6">
        <v>1</v>
      </c>
      <c r="D6" s="5" t="s">
        <v>162</v>
      </c>
      <c r="E6" s="4" t="s">
        <v>7</v>
      </c>
      <c r="F6" s="4" t="s">
        <v>15</v>
      </c>
      <c r="G6" s="9">
        <v>100826.5</v>
      </c>
      <c r="H6" s="21">
        <f>G6/G$75</f>
        <v>0.26360820338093255</v>
      </c>
      <c r="L6" s="21">
        <v>1</v>
      </c>
    </row>
    <row r="7" spans="3:16" x14ac:dyDescent="0.2">
      <c r="C7">
        <v>2</v>
      </c>
      <c r="D7" s="5" t="s">
        <v>264</v>
      </c>
      <c r="E7" s="4" t="s">
        <v>7</v>
      </c>
      <c r="F7" s="4" t="s">
        <v>15</v>
      </c>
      <c r="G7" s="9">
        <v>67291.7</v>
      </c>
      <c r="H7" s="21">
        <f t="shared" ref="H7:H47" si="0">G7/G$75</f>
        <v>0.17593236043548768</v>
      </c>
      <c r="K7" t="s">
        <v>348</v>
      </c>
      <c r="L7" s="24">
        <f>SUM(_xlfn.ANCHORARRAY(L12))</f>
        <v>0.68602841095966371</v>
      </c>
    </row>
    <row r="8" spans="3:16" x14ac:dyDescent="0.2">
      <c r="C8">
        <v>3</v>
      </c>
      <c r="D8" s="5" t="s">
        <v>109</v>
      </c>
      <c r="E8" s="4" t="s">
        <v>7</v>
      </c>
      <c r="F8" s="4" t="s">
        <v>15</v>
      </c>
      <c r="G8" s="9">
        <v>50831.7</v>
      </c>
      <c r="H8" s="21">
        <f t="shared" si="0"/>
        <v>0.13289812808932719</v>
      </c>
      <c r="K8" t="s">
        <v>399</v>
      </c>
      <c r="L8" s="24">
        <f>SUM(P12:P15)</f>
        <v>0.7895892714560685</v>
      </c>
    </row>
    <row r="9" spans="3:16" x14ac:dyDescent="0.2">
      <c r="C9">
        <v>4</v>
      </c>
      <c r="D9" s="5" t="s">
        <v>131</v>
      </c>
      <c r="E9" s="4" t="s">
        <v>7</v>
      </c>
      <c r="F9" s="4" t="s">
        <v>15</v>
      </c>
      <c r="G9" s="9">
        <v>43446.5</v>
      </c>
      <c r="H9" s="21">
        <f t="shared" si="0"/>
        <v>0.11358971905391624</v>
      </c>
    </row>
    <row r="10" spans="3:16" x14ac:dyDescent="0.2">
      <c r="D10" s="5" t="s">
        <v>239</v>
      </c>
      <c r="E10" s="4" t="s">
        <v>7</v>
      </c>
      <c r="F10" s="4" t="s">
        <v>15</v>
      </c>
      <c r="G10" s="9">
        <v>39610.6</v>
      </c>
      <c r="H10" s="21">
        <f t="shared" si="0"/>
        <v>0.10356086049640488</v>
      </c>
    </row>
    <row r="11" spans="3:16" x14ac:dyDescent="0.2">
      <c r="D11" s="5" t="s">
        <v>35</v>
      </c>
      <c r="E11" s="4" t="s">
        <v>7</v>
      </c>
      <c r="F11" s="4" t="s">
        <v>15</v>
      </c>
      <c r="G11" s="9">
        <v>24165.1</v>
      </c>
      <c r="H11" s="21">
        <f t="shared" si="0"/>
        <v>6.3179011425771731E-2</v>
      </c>
    </row>
    <row r="12" spans="3:16" x14ac:dyDescent="0.2">
      <c r="D12" s="5" t="s">
        <v>115</v>
      </c>
      <c r="E12" s="4" t="s">
        <v>7</v>
      </c>
      <c r="F12" s="4" t="s">
        <v>15</v>
      </c>
      <c r="G12" s="9">
        <v>9344.7000000000007</v>
      </c>
      <c r="H12" s="21">
        <f t="shared" si="0"/>
        <v>2.4431469684396467E-2</v>
      </c>
      <c r="K12" s="5" t="s">
        <v>162</v>
      </c>
      <c r="L12" s="21" cm="1">
        <f t="array" ref="L12:L15">H6:H9</f>
        <v>0.26360820338093255</v>
      </c>
      <c r="O12" s="5" t="s">
        <v>162</v>
      </c>
      <c r="P12" s="24">
        <f>L12</f>
        <v>0.26360820338093255</v>
      </c>
    </row>
    <row r="13" spans="3:16" x14ac:dyDescent="0.2">
      <c r="D13" s="5" t="s">
        <v>297</v>
      </c>
      <c r="E13" s="4" t="s">
        <v>7</v>
      </c>
      <c r="F13" s="4" t="s">
        <v>15</v>
      </c>
      <c r="G13" s="9">
        <v>8952.5</v>
      </c>
      <c r="H13" s="21">
        <f t="shared" si="0"/>
        <v>2.3406073212576047E-2</v>
      </c>
      <c r="K13" s="5" t="s">
        <v>264</v>
      </c>
      <c r="L13" s="21">
        <v>0.17593236043548768</v>
      </c>
      <c r="O13" s="5" t="s">
        <v>390</v>
      </c>
      <c r="P13" s="24">
        <f>SUM(H8,H10)</f>
        <v>0.23645898858573206</v>
      </c>
    </row>
    <row r="14" spans="3:16" x14ac:dyDescent="0.2">
      <c r="D14" s="5" t="s">
        <v>83</v>
      </c>
      <c r="E14" s="4" t="s">
        <v>7</v>
      </c>
      <c r="F14" s="4" t="s">
        <v>15</v>
      </c>
      <c r="G14" s="9">
        <v>7739.9</v>
      </c>
      <c r="H14" s="21">
        <f t="shared" si="0"/>
        <v>2.0235762754316374E-2</v>
      </c>
      <c r="K14" s="5" t="s">
        <v>109</v>
      </c>
      <c r="L14" s="21">
        <v>0.13289812808932719</v>
      </c>
      <c r="O14" s="5" t="s">
        <v>264</v>
      </c>
      <c r="P14" s="24">
        <f>L13</f>
        <v>0.17593236043548768</v>
      </c>
    </row>
    <row r="15" spans="3:16" x14ac:dyDescent="0.2">
      <c r="D15" s="5" t="s">
        <v>61</v>
      </c>
      <c r="E15" s="4" t="s">
        <v>7</v>
      </c>
      <c r="F15" s="4" t="s">
        <v>15</v>
      </c>
      <c r="G15" s="9">
        <v>5627.6</v>
      </c>
      <c r="H15" s="21">
        <f t="shared" si="0"/>
        <v>1.4713210568119851E-2</v>
      </c>
      <c r="K15" s="5" t="s">
        <v>131</v>
      </c>
      <c r="L15" s="21">
        <v>0.11358971905391624</v>
      </c>
      <c r="O15" s="5" t="s">
        <v>131</v>
      </c>
      <c r="P15" s="24">
        <f>L15</f>
        <v>0.11358971905391624</v>
      </c>
    </row>
    <row r="16" spans="3:16" x14ac:dyDescent="0.2">
      <c r="D16" s="5" t="s">
        <v>291</v>
      </c>
      <c r="E16" s="4" t="s">
        <v>7</v>
      </c>
      <c r="F16" s="4" t="s">
        <v>15</v>
      </c>
      <c r="G16" s="9">
        <v>3945.8</v>
      </c>
      <c r="H16" s="21">
        <f t="shared" si="0"/>
        <v>1.0316189185387608E-2</v>
      </c>
      <c r="K16" s="26" t="s">
        <v>347</v>
      </c>
      <c r="L16" s="24">
        <f>L6-L7</f>
        <v>0.31397158904033629</v>
      </c>
      <c r="O16" s="26" t="s">
        <v>347</v>
      </c>
      <c r="P16" s="24">
        <f>L6-L8</f>
        <v>0.2104107285439315</v>
      </c>
    </row>
    <row r="17" spans="4:8" x14ac:dyDescent="0.2">
      <c r="D17" s="5" t="s">
        <v>289</v>
      </c>
      <c r="E17" s="4" t="s">
        <v>7</v>
      </c>
      <c r="F17" s="4" t="s">
        <v>15</v>
      </c>
      <c r="G17" s="9">
        <v>3001</v>
      </c>
      <c r="H17" s="21">
        <f t="shared" si="0"/>
        <v>7.8460347066116407E-3</v>
      </c>
    </row>
    <row r="18" spans="4:8" x14ac:dyDescent="0.2">
      <c r="D18" s="5" t="s">
        <v>133</v>
      </c>
      <c r="E18" s="4" t="s">
        <v>7</v>
      </c>
      <c r="F18" s="4" t="s">
        <v>15</v>
      </c>
      <c r="G18" s="9">
        <v>2881.8</v>
      </c>
      <c r="H18" s="21">
        <f t="shared" si="0"/>
        <v>7.5343894760124715E-3</v>
      </c>
    </row>
    <row r="19" spans="4:8" x14ac:dyDescent="0.2">
      <c r="D19" s="5" t="s">
        <v>184</v>
      </c>
      <c r="E19" s="4" t="s">
        <v>7</v>
      </c>
      <c r="F19" s="4" t="s">
        <v>15</v>
      </c>
      <c r="G19" s="9">
        <v>2826.2</v>
      </c>
      <c r="H19" s="21">
        <f t="shared" si="0"/>
        <v>7.3890247543571532E-3</v>
      </c>
    </row>
    <row r="20" spans="4:8" x14ac:dyDescent="0.2">
      <c r="D20" s="5" t="s">
        <v>58</v>
      </c>
      <c r="E20" s="4" t="s">
        <v>7</v>
      </c>
      <c r="F20" s="4" t="s">
        <v>15</v>
      </c>
      <c r="G20" s="9">
        <v>2438.1</v>
      </c>
      <c r="H20" s="21">
        <f t="shared" si="0"/>
        <v>6.3743476235221062E-3</v>
      </c>
    </row>
    <row r="21" spans="4:8" x14ac:dyDescent="0.2">
      <c r="D21" s="5" t="s">
        <v>46</v>
      </c>
      <c r="E21" s="4" t="s">
        <v>7</v>
      </c>
      <c r="F21" s="4" t="s">
        <v>15</v>
      </c>
      <c r="G21" s="9">
        <v>1580.6</v>
      </c>
      <c r="H21" s="21">
        <f t="shared" si="0"/>
        <v>4.1324366735322757E-3</v>
      </c>
    </row>
    <row r="22" spans="4:8" x14ac:dyDescent="0.2">
      <c r="D22" s="5" t="s">
        <v>128</v>
      </c>
      <c r="E22" s="4" t="s">
        <v>7</v>
      </c>
      <c r="F22" s="4" t="s">
        <v>15</v>
      </c>
      <c r="G22" s="9">
        <v>1095.7</v>
      </c>
      <c r="H22" s="21">
        <f t="shared" si="0"/>
        <v>2.8646785165059563E-3</v>
      </c>
    </row>
    <row r="23" spans="4:8" x14ac:dyDescent="0.2">
      <c r="D23" s="5" t="s">
        <v>156</v>
      </c>
      <c r="E23" s="4" t="s">
        <v>7</v>
      </c>
      <c r="F23" s="4" t="s">
        <v>15</v>
      </c>
      <c r="G23" s="9">
        <v>1020.8</v>
      </c>
      <c r="H23" s="21">
        <f t="shared" si="0"/>
        <v>2.6688544580170484E-3</v>
      </c>
    </row>
    <row r="24" spans="4:8" x14ac:dyDescent="0.2">
      <c r="D24" s="5" t="s">
        <v>245</v>
      </c>
      <c r="E24" s="4" t="s">
        <v>7</v>
      </c>
      <c r="F24" s="4" t="s">
        <v>15</v>
      </c>
      <c r="G24" s="9">
        <v>1015.1</v>
      </c>
      <c r="H24" s="21">
        <f t="shared" si="0"/>
        <v>2.6539519595739675E-3</v>
      </c>
    </row>
    <row r="25" spans="4:8" x14ac:dyDescent="0.2">
      <c r="D25" s="5" t="s">
        <v>260</v>
      </c>
      <c r="E25" s="4" t="s">
        <v>7</v>
      </c>
      <c r="F25" s="4" t="s">
        <v>15</v>
      </c>
      <c r="G25" s="9">
        <v>970.1</v>
      </c>
      <c r="H25" s="21">
        <f t="shared" si="0"/>
        <v>2.5363006560759588E-3</v>
      </c>
    </row>
    <row r="26" spans="4:8" x14ac:dyDescent="0.2">
      <c r="D26" s="5" t="s">
        <v>146</v>
      </c>
      <c r="E26" s="4" t="s">
        <v>7</v>
      </c>
      <c r="F26" s="4" t="s">
        <v>15</v>
      </c>
      <c r="G26" s="9">
        <v>788.2</v>
      </c>
      <c r="H26" s="21">
        <f t="shared" si="0"/>
        <v>2.0607279426028977E-3</v>
      </c>
    </row>
    <row r="27" spans="4:8" x14ac:dyDescent="0.2">
      <c r="D27" s="5" t="s">
        <v>302</v>
      </c>
      <c r="E27" s="4" t="s">
        <v>7</v>
      </c>
      <c r="F27" s="4" t="s">
        <v>15</v>
      </c>
      <c r="G27" s="9">
        <v>564.6</v>
      </c>
      <c r="H27" s="21">
        <f t="shared" si="0"/>
        <v>1.4761316878883479E-3</v>
      </c>
    </row>
    <row r="28" spans="4:8" x14ac:dyDescent="0.2">
      <c r="D28" s="5" t="s">
        <v>226</v>
      </c>
      <c r="E28" s="4" t="s">
        <v>7</v>
      </c>
      <c r="F28" s="4" t="s">
        <v>15</v>
      </c>
      <c r="G28" s="9">
        <v>474.9</v>
      </c>
      <c r="H28" s="21">
        <f t="shared" si="0"/>
        <v>1.2416134229156508E-3</v>
      </c>
    </row>
    <row r="29" spans="4:8" x14ac:dyDescent="0.2">
      <c r="D29" s="5" t="s">
        <v>113</v>
      </c>
      <c r="E29" s="4" t="s">
        <v>7</v>
      </c>
      <c r="F29" s="4" t="s">
        <v>15</v>
      </c>
      <c r="G29" s="9">
        <v>424</v>
      </c>
      <c r="H29" s="21">
        <f t="shared" si="0"/>
        <v>1.1085367262923477E-3</v>
      </c>
    </row>
    <row r="30" spans="4:8" x14ac:dyDescent="0.2">
      <c r="D30" s="5" t="s">
        <v>229</v>
      </c>
      <c r="E30" s="4" t="s">
        <v>7</v>
      </c>
      <c r="F30" s="4" t="s">
        <v>15</v>
      </c>
      <c r="G30" s="9">
        <v>378.4</v>
      </c>
      <c r="H30" s="21">
        <f t="shared" si="0"/>
        <v>9.8931673874769893E-4</v>
      </c>
    </row>
    <row r="31" spans="4:8" x14ac:dyDescent="0.2">
      <c r="D31" s="5" t="s">
        <v>305</v>
      </c>
      <c r="E31" s="4" t="s">
        <v>7</v>
      </c>
      <c r="F31" s="4" t="s">
        <v>15</v>
      </c>
      <c r="G31" s="9">
        <v>251.6</v>
      </c>
      <c r="H31" s="21">
        <f t="shared" si="0"/>
        <v>6.5780151022442148E-4</v>
      </c>
    </row>
    <row r="32" spans="4:8" x14ac:dyDescent="0.2">
      <c r="D32" s="5" t="s">
        <v>318</v>
      </c>
      <c r="E32" s="4" t="s">
        <v>7</v>
      </c>
      <c r="F32" s="4" t="s">
        <v>15</v>
      </c>
      <c r="G32" s="9">
        <v>231.9</v>
      </c>
      <c r="H32" s="21">
        <f t="shared" si="0"/>
        <v>6.0629638402640441E-4</v>
      </c>
    </row>
    <row r="33" spans="4:8" x14ac:dyDescent="0.2">
      <c r="D33" s="5" t="s">
        <v>255</v>
      </c>
      <c r="E33" s="4" t="s">
        <v>7</v>
      </c>
      <c r="F33" s="4" t="s">
        <v>15</v>
      </c>
      <c r="G33" s="9">
        <v>217.1</v>
      </c>
      <c r="H33" s="21">
        <f t="shared" si="0"/>
        <v>5.6760217754261478E-4</v>
      </c>
    </row>
    <row r="34" spans="4:8" x14ac:dyDescent="0.2">
      <c r="D34" s="5" t="s">
        <v>152</v>
      </c>
      <c r="E34" s="4" t="s">
        <v>7</v>
      </c>
      <c r="F34" s="4" t="s">
        <v>15</v>
      </c>
      <c r="G34" s="9">
        <v>154.5</v>
      </c>
      <c r="H34" s="21">
        <f t="shared" si="0"/>
        <v>4.0393614200982954E-4</v>
      </c>
    </row>
    <row r="35" spans="4:8" x14ac:dyDescent="0.2">
      <c r="D35" s="5" t="s">
        <v>89</v>
      </c>
      <c r="E35" s="4" t="s">
        <v>7</v>
      </c>
      <c r="F35" s="4" t="s">
        <v>15</v>
      </c>
      <c r="G35" s="9">
        <v>145.19999999999999</v>
      </c>
      <c r="H35" s="21">
        <f t="shared" si="0"/>
        <v>3.7962153928690774E-4</v>
      </c>
    </row>
    <row r="36" spans="4:8" x14ac:dyDescent="0.2">
      <c r="D36" s="5" t="s">
        <v>193</v>
      </c>
      <c r="E36" s="4" t="s">
        <v>7</v>
      </c>
      <c r="F36" s="4" t="s">
        <v>15</v>
      </c>
      <c r="G36" s="9">
        <v>82.1</v>
      </c>
      <c r="H36" s="21">
        <f t="shared" si="0"/>
        <v>2.1464826704858901E-4</v>
      </c>
    </row>
    <row r="37" spans="4:8" x14ac:dyDescent="0.2">
      <c r="D37" s="5" t="s">
        <v>285</v>
      </c>
      <c r="E37" s="4" t="s">
        <v>7</v>
      </c>
      <c r="F37" s="4" t="s">
        <v>15</v>
      </c>
      <c r="G37" s="9">
        <v>81</v>
      </c>
      <c r="H37" s="21">
        <f t="shared" si="0"/>
        <v>2.117723462964155E-4</v>
      </c>
    </row>
    <row r="38" spans="4:8" x14ac:dyDescent="0.2">
      <c r="D38" s="5" t="s">
        <v>197</v>
      </c>
      <c r="E38" s="4" t="s">
        <v>7</v>
      </c>
      <c r="F38" s="4" t="s">
        <v>15</v>
      </c>
      <c r="G38" s="9">
        <v>20.3</v>
      </c>
      <c r="H38" s="21">
        <f t="shared" si="0"/>
        <v>5.3073810244657214E-5</v>
      </c>
    </row>
    <row r="39" spans="4:8" x14ac:dyDescent="0.2">
      <c r="D39" s="5" t="s">
        <v>287</v>
      </c>
      <c r="E39" s="4" t="s">
        <v>7</v>
      </c>
      <c r="F39" s="4" t="s">
        <v>15</v>
      </c>
      <c r="G39" s="9">
        <v>18.600000000000001</v>
      </c>
      <c r="H39" s="21">
        <f t="shared" si="0"/>
        <v>4.8629205445843563E-5</v>
      </c>
    </row>
    <row r="40" spans="4:8" x14ac:dyDescent="0.2">
      <c r="D40" s="5" t="s">
        <v>253</v>
      </c>
      <c r="E40" s="4" t="s">
        <v>7</v>
      </c>
      <c r="F40" s="4" t="s">
        <v>15</v>
      </c>
      <c r="G40" s="9">
        <v>8.6999999999999993</v>
      </c>
      <c r="H40" s="21">
        <f t="shared" si="0"/>
        <v>2.274591867628166E-5</v>
      </c>
    </row>
    <row r="41" spans="4:8" x14ac:dyDescent="0.2">
      <c r="D41" s="5" t="s">
        <v>262</v>
      </c>
      <c r="E41" s="4" t="s">
        <v>7</v>
      </c>
      <c r="F41" s="4" t="s">
        <v>15</v>
      </c>
      <c r="G41" s="9">
        <v>7.1</v>
      </c>
      <c r="H41" s="21">
        <f t="shared" si="0"/>
        <v>1.8562761218574692E-5</v>
      </c>
    </row>
    <row r="42" spans="4:8" x14ac:dyDescent="0.2">
      <c r="D42" s="5" t="s">
        <v>276</v>
      </c>
      <c r="E42" s="4" t="s">
        <v>7</v>
      </c>
      <c r="F42" s="4" t="s">
        <v>15</v>
      </c>
      <c r="G42" s="9">
        <v>6.6</v>
      </c>
      <c r="H42" s="21">
        <f t="shared" si="0"/>
        <v>1.7255524513041263E-5</v>
      </c>
    </row>
    <row r="43" spans="4:8" x14ac:dyDescent="0.2">
      <c r="D43" s="5" t="s">
        <v>140</v>
      </c>
      <c r="E43" s="4" t="s">
        <v>7</v>
      </c>
      <c r="F43" s="4" t="s">
        <v>15</v>
      </c>
      <c r="G43" s="9">
        <v>6</v>
      </c>
      <c r="H43" s="21">
        <f t="shared" si="0"/>
        <v>1.5686840466401148E-5</v>
      </c>
    </row>
    <row r="44" spans="4:8" x14ac:dyDescent="0.2">
      <c r="D44" s="5" t="s">
        <v>121</v>
      </c>
      <c r="E44" s="4" t="s">
        <v>7</v>
      </c>
      <c r="F44" s="4" t="s">
        <v>15</v>
      </c>
      <c r="G44" s="9">
        <v>5.9</v>
      </c>
      <c r="H44" s="21">
        <f t="shared" si="0"/>
        <v>1.5425393125294463E-5</v>
      </c>
    </row>
    <row r="45" spans="4:8" x14ac:dyDescent="0.2">
      <c r="D45" s="5" t="s">
        <v>119</v>
      </c>
      <c r="E45" s="4" t="s">
        <v>7</v>
      </c>
      <c r="F45" s="4" t="s">
        <v>15</v>
      </c>
      <c r="G45" s="9">
        <v>3.6</v>
      </c>
      <c r="H45" s="21">
        <f t="shared" si="0"/>
        <v>9.4121042798406887E-6</v>
      </c>
    </row>
    <row r="46" spans="4:8" x14ac:dyDescent="0.2">
      <c r="D46" s="5" t="s">
        <v>251</v>
      </c>
      <c r="E46" s="4" t="s">
        <v>7</v>
      </c>
      <c r="F46" s="4" t="s">
        <v>15</v>
      </c>
      <c r="G46" s="9">
        <v>3.4</v>
      </c>
      <c r="H46" s="21">
        <f t="shared" si="0"/>
        <v>8.8892095976273172E-6</v>
      </c>
    </row>
    <row r="47" spans="4:8" x14ac:dyDescent="0.2">
      <c r="D47" s="5" t="s">
        <v>169</v>
      </c>
      <c r="E47" s="4" t="s">
        <v>7</v>
      </c>
      <c r="F47" s="4" t="s">
        <v>15</v>
      </c>
      <c r="G47" s="9">
        <v>0.5</v>
      </c>
      <c r="H47" s="21">
        <f t="shared" si="0"/>
        <v>1.307236705533429E-6</v>
      </c>
    </row>
    <row r="48" spans="4:8" x14ac:dyDescent="0.2">
      <c r="D48" s="5" t="s">
        <v>32</v>
      </c>
      <c r="E48" s="4" t="s">
        <v>7</v>
      </c>
      <c r="F48" s="4" t="s">
        <v>15</v>
      </c>
      <c r="G48" s="9">
        <v>0</v>
      </c>
    </row>
    <row r="49" spans="4:7" x14ac:dyDescent="0.2">
      <c r="D49" s="5" t="s">
        <v>72</v>
      </c>
      <c r="E49" s="4" t="s">
        <v>7</v>
      </c>
      <c r="F49" s="4" t="s">
        <v>15</v>
      </c>
      <c r="G49" s="9">
        <v>0</v>
      </c>
    </row>
    <row r="50" spans="4:7" x14ac:dyDescent="0.2">
      <c r="D50" s="5" t="s">
        <v>78</v>
      </c>
      <c r="E50" s="4" t="s">
        <v>7</v>
      </c>
      <c r="F50" s="4" t="s">
        <v>15</v>
      </c>
      <c r="G50" s="9">
        <v>0</v>
      </c>
    </row>
    <row r="51" spans="4:7" x14ac:dyDescent="0.2">
      <c r="D51" s="5" t="s">
        <v>117</v>
      </c>
      <c r="E51" s="4" t="s">
        <v>7</v>
      </c>
      <c r="F51" s="4" t="s">
        <v>15</v>
      </c>
      <c r="G51" s="9">
        <v>0</v>
      </c>
    </row>
    <row r="52" spans="4:7" x14ac:dyDescent="0.2">
      <c r="D52" s="5" t="s">
        <v>183</v>
      </c>
      <c r="E52" s="4" t="s">
        <v>7</v>
      </c>
      <c r="F52" s="4" t="s">
        <v>15</v>
      </c>
      <c r="G52" s="9">
        <v>0</v>
      </c>
    </row>
    <row r="53" spans="4:7" x14ac:dyDescent="0.2">
      <c r="D53" s="5" t="s">
        <v>186</v>
      </c>
      <c r="E53" s="4" t="s">
        <v>7</v>
      </c>
      <c r="F53" s="4" t="s">
        <v>15</v>
      </c>
      <c r="G53" s="9">
        <v>0</v>
      </c>
    </row>
    <row r="54" spans="4:7" x14ac:dyDescent="0.2">
      <c r="D54" s="5" t="s">
        <v>214</v>
      </c>
      <c r="E54" s="4" t="s">
        <v>7</v>
      </c>
      <c r="F54" s="4" t="s">
        <v>15</v>
      </c>
      <c r="G54" s="9">
        <v>0</v>
      </c>
    </row>
    <row r="55" spans="4:7" x14ac:dyDescent="0.2">
      <c r="D55" s="5" t="s">
        <v>218</v>
      </c>
      <c r="E55" s="4" t="s">
        <v>7</v>
      </c>
      <c r="F55" s="4" t="s">
        <v>15</v>
      </c>
      <c r="G55" s="9">
        <v>0</v>
      </c>
    </row>
    <row r="56" spans="4:7" x14ac:dyDescent="0.2">
      <c r="D56" s="5" t="s">
        <v>266</v>
      </c>
      <c r="E56" s="4" t="s">
        <v>7</v>
      </c>
      <c r="F56" s="4" t="s">
        <v>15</v>
      </c>
      <c r="G56" s="9">
        <v>0</v>
      </c>
    </row>
    <row r="57" spans="4:7" x14ac:dyDescent="0.2">
      <c r="D57" s="5" t="s">
        <v>316</v>
      </c>
      <c r="E57" s="4" t="s">
        <v>7</v>
      </c>
      <c r="F57" s="4" t="s">
        <v>15</v>
      </c>
      <c r="G57" s="9">
        <v>0</v>
      </c>
    </row>
    <row r="58" spans="4:7" x14ac:dyDescent="0.2">
      <c r="D58" s="5" t="s">
        <v>1</v>
      </c>
      <c r="E58" s="4" t="s">
        <v>7</v>
      </c>
      <c r="F58" s="4" t="s">
        <v>15</v>
      </c>
      <c r="G58" s="9"/>
    </row>
    <row r="59" spans="4:7" x14ac:dyDescent="0.2">
      <c r="D59" s="5" t="s">
        <v>43</v>
      </c>
      <c r="E59" s="4" t="s">
        <v>7</v>
      </c>
      <c r="F59" s="4" t="s">
        <v>15</v>
      </c>
      <c r="G59" s="9"/>
    </row>
    <row r="60" spans="4:7" x14ac:dyDescent="0.2">
      <c r="D60" s="5" t="s">
        <v>48</v>
      </c>
      <c r="E60" s="4" t="s">
        <v>7</v>
      </c>
      <c r="F60" s="4" t="s">
        <v>15</v>
      </c>
      <c r="G60" s="9"/>
    </row>
    <row r="61" spans="4:7" x14ac:dyDescent="0.2">
      <c r="D61" s="5" t="s">
        <v>68</v>
      </c>
      <c r="E61" s="4" t="s">
        <v>7</v>
      </c>
      <c r="F61" s="4" t="s">
        <v>15</v>
      </c>
      <c r="G61" s="9"/>
    </row>
    <row r="62" spans="4:7" x14ac:dyDescent="0.2">
      <c r="D62" s="5" t="s">
        <v>74</v>
      </c>
      <c r="E62" s="4" t="s">
        <v>7</v>
      </c>
      <c r="F62" s="4" t="s">
        <v>15</v>
      </c>
      <c r="G62" s="9"/>
    </row>
    <row r="63" spans="4:7" x14ac:dyDescent="0.2">
      <c r="D63" s="5" t="s">
        <v>80</v>
      </c>
      <c r="E63" s="4" t="s">
        <v>7</v>
      </c>
      <c r="F63" s="4" t="s">
        <v>15</v>
      </c>
      <c r="G63" s="9"/>
    </row>
    <row r="64" spans="4:7" x14ac:dyDescent="0.2">
      <c r="D64" s="5" t="s">
        <v>93</v>
      </c>
      <c r="E64" s="4" t="s">
        <v>7</v>
      </c>
      <c r="F64" s="4" t="s">
        <v>15</v>
      </c>
      <c r="G64" s="9"/>
    </row>
    <row r="65" spans="4:7" x14ac:dyDescent="0.2">
      <c r="D65" s="5" t="s">
        <v>96</v>
      </c>
      <c r="E65" s="4" t="s">
        <v>7</v>
      </c>
      <c r="F65" s="4" t="s">
        <v>15</v>
      </c>
      <c r="G65" s="9"/>
    </row>
    <row r="66" spans="4:7" x14ac:dyDescent="0.2">
      <c r="D66" s="5" t="s">
        <v>111</v>
      </c>
      <c r="E66" s="4" t="s">
        <v>7</v>
      </c>
      <c r="F66" s="4" t="s">
        <v>15</v>
      </c>
      <c r="G66" s="9"/>
    </row>
    <row r="67" spans="4:7" x14ac:dyDescent="0.2">
      <c r="D67" s="5" t="s">
        <v>177</v>
      </c>
      <c r="E67" s="4" t="s">
        <v>7</v>
      </c>
      <c r="F67" s="4" t="s">
        <v>15</v>
      </c>
      <c r="G67" s="9"/>
    </row>
    <row r="68" spans="4:7" x14ac:dyDescent="0.2">
      <c r="D68" s="5" t="s">
        <v>233</v>
      </c>
      <c r="E68" s="4" t="s">
        <v>7</v>
      </c>
      <c r="F68" s="4" t="s">
        <v>15</v>
      </c>
      <c r="G68" s="9"/>
    </row>
    <row r="69" spans="4:7" x14ac:dyDescent="0.2">
      <c r="D69" s="5" t="s">
        <v>241</v>
      </c>
      <c r="E69" s="4" t="s">
        <v>7</v>
      </c>
      <c r="F69" s="4" t="s">
        <v>15</v>
      </c>
      <c r="G69" s="9"/>
    </row>
    <row r="70" spans="4:7" x14ac:dyDescent="0.2">
      <c r="D70" s="5" t="s">
        <v>282</v>
      </c>
      <c r="E70" s="4" t="s">
        <v>7</v>
      </c>
      <c r="F70" s="4" t="s">
        <v>15</v>
      </c>
      <c r="G70" s="9"/>
    </row>
    <row r="71" spans="4:7" x14ac:dyDescent="0.2">
      <c r="D71" s="5" t="s">
        <v>311</v>
      </c>
      <c r="E71" s="4" t="s">
        <v>7</v>
      </c>
      <c r="F71" s="4" t="s">
        <v>15</v>
      </c>
      <c r="G71" s="9"/>
    </row>
    <row r="75" spans="4:7" x14ac:dyDescent="0.2">
      <c r="G75">
        <f>SUM(G6:G71)</f>
        <v>382486.19999999984</v>
      </c>
    </row>
    <row r="76" spans="4:7" x14ac:dyDescent="0.2">
      <c r="G76">
        <v>382486.2</v>
      </c>
    </row>
  </sheetData>
  <autoFilter ref="D5:G71" xr:uid="{B7C5E3BB-B24B-5343-863D-2356F7B7B490}">
    <sortState xmlns:xlrd2="http://schemas.microsoft.com/office/spreadsheetml/2017/richdata2" ref="D6:G71">
      <sortCondition descending="1" ref="G5:G71"/>
    </sortState>
  </autoFilter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2A08-D3BA-534B-A986-4C29BA004F69}">
  <dimension ref="C5:Q79"/>
  <sheetViews>
    <sheetView topLeftCell="E1" workbookViewId="0">
      <selection activeCell="S15" sqref="S15"/>
    </sheetView>
  </sheetViews>
  <sheetFormatPr defaultColWidth="10.8515625" defaultRowHeight="15" x14ac:dyDescent="0.2"/>
  <cols>
    <col min="4" max="4" width="60.17578125" customWidth="1"/>
    <col min="6" max="6" width="80.27734375" customWidth="1"/>
  </cols>
  <sheetData>
    <row r="5" spans="3:17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7" x14ac:dyDescent="0.2">
      <c r="C6">
        <v>1</v>
      </c>
      <c r="D6" s="5" t="s">
        <v>184</v>
      </c>
      <c r="E6" s="4" t="s">
        <v>7</v>
      </c>
      <c r="F6" s="4" t="s">
        <v>11</v>
      </c>
      <c r="G6" s="9">
        <v>1533682.6</v>
      </c>
      <c r="H6" s="21">
        <f>G6/G$78</f>
        <v>0.31917404304138991</v>
      </c>
      <c r="M6" s="21">
        <v>1</v>
      </c>
    </row>
    <row r="7" spans="3:17" x14ac:dyDescent="0.2">
      <c r="C7">
        <v>2</v>
      </c>
      <c r="D7" s="5" t="s">
        <v>239</v>
      </c>
      <c r="E7" s="4" t="s">
        <v>7</v>
      </c>
      <c r="F7" s="4" t="s">
        <v>11</v>
      </c>
      <c r="G7" s="9">
        <v>765854.3</v>
      </c>
      <c r="H7" s="21">
        <f t="shared" ref="H7:H54" si="0">G7/G$78</f>
        <v>0.15938161736439699</v>
      </c>
      <c r="L7" t="s">
        <v>348</v>
      </c>
      <c r="M7" s="24">
        <f>SUM(H6:H9)</f>
        <v>0.69559245551158222</v>
      </c>
    </row>
    <row r="8" spans="3:17" x14ac:dyDescent="0.2">
      <c r="C8">
        <v>3</v>
      </c>
      <c r="D8" s="5" t="s">
        <v>58</v>
      </c>
      <c r="E8" s="4" t="s">
        <v>7</v>
      </c>
      <c r="F8" s="4" t="s">
        <v>11</v>
      </c>
      <c r="G8" s="9">
        <v>546384.1</v>
      </c>
      <c r="H8" s="21">
        <f t="shared" si="0"/>
        <v>0.11370776603355288</v>
      </c>
      <c r="L8" t="s">
        <v>399</v>
      </c>
      <c r="M8" s="24">
        <f>SUM(Q11:Q14)</f>
        <v>0.78198706690523223</v>
      </c>
    </row>
    <row r="9" spans="3:17" x14ac:dyDescent="0.2">
      <c r="C9">
        <v>4</v>
      </c>
      <c r="D9" s="5" t="s">
        <v>109</v>
      </c>
      <c r="E9" s="4" t="s">
        <v>7</v>
      </c>
      <c r="F9" s="4" t="s">
        <v>11</v>
      </c>
      <c r="G9" s="9">
        <v>496512.6</v>
      </c>
      <c r="H9" s="21">
        <f t="shared" si="0"/>
        <v>0.10332902907224245</v>
      </c>
    </row>
    <row r="10" spans="3:17" x14ac:dyDescent="0.2">
      <c r="D10" s="5" t="s">
        <v>131</v>
      </c>
      <c r="E10" s="4" t="s">
        <v>7</v>
      </c>
      <c r="F10" s="4" t="s">
        <v>11</v>
      </c>
      <c r="G10" s="9">
        <v>415140</v>
      </c>
      <c r="H10" s="21">
        <f t="shared" si="0"/>
        <v>8.63946113936499E-2</v>
      </c>
    </row>
    <row r="11" spans="3:17" x14ac:dyDescent="0.2">
      <c r="D11" s="5" t="s">
        <v>264</v>
      </c>
      <c r="E11" s="4" t="s">
        <v>7</v>
      </c>
      <c r="F11" s="4" t="s">
        <v>11</v>
      </c>
      <c r="G11" s="9">
        <v>340610.2</v>
      </c>
      <c r="H11" s="21">
        <f t="shared" si="0"/>
        <v>7.0884245954890818E-2</v>
      </c>
      <c r="K11" s="5" t="s">
        <v>184</v>
      </c>
      <c r="L11" s="21" cm="1">
        <f t="array" ref="L11:L14">H6:H9</f>
        <v>0.31917404304138991</v>
      </c>
      <c r="P11" s="5" t="s">
        <v>184</v>
      </c>
      <c r="Q11" s="24">
        <f>L11</f>
        <v>0.31917404304138991</v>
      </c>
    </row>
    <row r="12" spans="3:17" x14ac:dyDescent="0.2">
      <c r="D12" s="5" t="s">
        <v>162</v>
      </c>
      <c r="E12" s="4" t="s">
        <v>7</v>
      </c>
      <c r="F12" s="4" t="s">
        <v>11</v>
      </c>
      <c r="G12" s="9">
        <v>155033.9</v>
      </c>
      <c r="H12" s="21">
        <f t="shared" si="0"/>
        <v>3.2264039946384299E-2</v>
      </c>
      <c r="K12" s="5" t="s">
        <v>239</v>
      </c>
      <c r="L12" s="21">
        <v>0.15938161736439699</v>
      </c>
      <c r="P12" s="5" t="s">
        <v>390</v>
      </c>
      <c r="Q12" s="24">
        <f>SUM(H7,H9)</f>
        <v>0.26271064643663944</v>
      </c>
    </row>
    <row r="13" spans="3:17" x14ac:dyDescent="0.2">
      <c r="D13" s="5" t="s">
        <v>48</v>
      </c>
      <c r="E13" s="4" t="s">
        <v>7</v>
      </c>
      <c r="F13" s="4" t="s">
        <v>11</v>
      </c>
      <c r="G13" s="9">
        <v>100182.6</v>
      </c>
      <c r="H13" s="21">
        <f t="shared" si="0"/>
        <v>2.0848958894362071E-2</v>
      </c>
      <c r="K13" s="5" t="s">
        <v>58</v>
      </c>
      <c r="L13" s="21">
        <v>0.11370776603355288</v>
      </c>
      <c r="P13" s="5" t="s">
        <v>58</v>
      </c>
      <c r="Q13" s="24">
        <f>L13</f>
        <v>0.11370776603355288</v>
      </c>
    </row>
    <row r="14" spans="3:17" x14ac:dyDescent="0.2">
      <c r="D14" s="5" t="s">
        <v>46</v>
      </c>
      <c r="E14" s="4" t="s">
        <v>7</v>
      </c>
      <c r="F14" s="4" t="s">
        <v>11</v>
      </c>
      <c r="G14" s="9">
        <v>68864</v>
      </c>
      <c r="H14" s="21">
        <f t="shared" si="0"/>
        <v>1.4331258175584879E-2</v>
      </c>
      <c r="K14" s="5" t="s">
        <v>109</v>
      </c>
      <c r="L14" s="21">
        <v>0.10332902907224245</v>
      </c>
      <c r="P14" s="5" t="s">
        <v>131</v>
      </c>
      <c r="Q14" s="24">
        <f>H10</f>
        <v>8.63946113936499E-2</v>
      </c>
    </row>
    <row r="15" spans="3:17" x14ac:dyDescent="0.2">
      <c r="D15" s="5" t="s">
        <v>133</v>
      </c>
      <c r="E15" s="4" t="s">
        <v>7</v>
      </c>
      <c r="F15" s="4" t="s">
        <v>11</v>
      </c>
      <c r="G15" s="9">
        <v>65020.2</v>
      </c>
      <c r="H15" s="21">
        <f t="shared" si="0"/>
        <v>1.3531326568717528E-2</v>
      </c>
      <c r="K15" s="26" t="s">
        <v>347</v>
      </c>
      <c r="L15" s="24">
        <f>M6-M7</f>
        <v>0.30440754448841778</v>
      </c>
      <c r="P15" s="26" t="s">
        <v>347</v>
      </c>
      <c r="Q15" s="24">
        <f>M6-M8</f>
        <v>0.21801293309476777</v>
      </c>
    </row>
    <row r="16" spans="3:17" x14ac:dyDescent="0.2">
      <c r="D16" s="5" t="s">
        <v>35</v>
      </c>
      <c r="E16" s="4" t="s">
        <v>7</v>
      </c>
      <c r="F16" s="4" t="s">
        <v>11</v>
      </c>
      <c r="G16" s="9">
        <v>47136.6</v>
      </c>
      <c r="H16" s="21">
        <f t="shared" si="0"/>
        <v>9.8095780686465236E-3</v>
      </c>
    </row>
    <row r="17" spans="4:8" x14ac:dyDescent="0.2">
      <c r="D17" s="5" t="s">
        <v>297</v>
      </c>
      <c r="E17" s="4" t="s">
        <v>7</v>
      </c>
      <c r="F17" s="4" t="s">
        <v>11</v>
      </c>
      <c r="G17" s="9">
        <v>42943.5</v>
      </c>
      <c r="H17" s="21">
        <f t="shared" si="0"/>
        <v>8.9369537851886217E-3</v>
      </c>
    </row>
    <row r="18" spans="4:8" x14ac:dyDescent="0.2">
      <c r="D18" s="5" t="s">
        <v>260</v>
      </c>
      <c r="E18" s="4" t="s">
        <v>7</v>
      </c>
      <c r="F18" s="4" t="s">
        <v>11</v>
      </c>
      <c r="G18" s="9">
        <v>41297.4</v>
      </c>
      <c r="H18" s="21">
        <f t="shared" si="0"/>
        <v>8.5943846041530991E-3</v>
      </c>
    </row>
    <row r="19" spans="4:8" x14ac:dyDescent="0.2">
      <c r="D19" s="5" t="s">
        <v>115</v>
      </c>
      <c r="E19" s="4" t="s">
        <v>7</v>
      </c>
      <c r="F19" s="4" t="s">
        <v>11</v>
      </c>
      <c r="G19" s="9">
        <v>33373.5</v>
      </c>
      <c r="H19" s="21">
        <f t="shared" si="0"/>
        <v>6.9453450964637826E-3</v>
      </c>
    </row>
    <row r="20" spans="4:8" x14ac:dyDescent="0.2">
      <c r="D20" s="5" t="s">
        <v>289</v>
      </c>
      <c r="E20" s="4" t="s">
        <v>7</v>
      </c>
      <c r="F20" s="4" t="s">
        <v>11</v>
      </c>
      <c r="G20" s="9">
        <v>20893.099999999999</v>
      </c>
      <c r="H20" s="21">
        <f t="shared" si="0"/>
        <v>4.3480542836360422E-3</v>
      </c>
    </row>
    <row r="21" spans="4:8" x14ac:dyDescent="0.2">
      <c r="D21" s="5" t="s">
        <v>64</v>
      </c>
      <c r="E21" s="4" t="s">
        <v>7</v>
      </c>
      <c r="F21" s="4" t="s">
        <v>11</v>
      </c>
      <c r="G21" s="9">
        <v>20364.7</v>
      </c>
      <c r="H21" s="21">
        <f t="shared" si="0"/>
        <v>4.2380891811154365E-3</v>
      </c>
    </row>
    <row r="22" spans="4:8" x14ac:dyDescent="0.2">
      <c r="D22" s="5" t="s">
        <v>226</v>
      </c>
      <c r="E22" s="4" t="s">
        <v>7</v>
      </c>
      <c r="F22" s="4" t="s">
        <v>11</v>
      </c>
      <c r="G22" s="9">
        <v>18907.7</v>
      </c>
      <c r="H22" s="21">
        <f t="shared" si="0"/>
        <v>3.9348735218184567E-3</v>
      </c>
    </row>
    <row r="23" spans="4:8" x14ac:dyDescent="0.2">
      <c r="D23" s="5" t="s">
        <v>214</v>
      </c>
      <c r="E23" s="4" t="s">
        <v>7</v>
      </c>
      <c r="F23" s="4" t="s">
        <v>11</v>
      </c>
      <c r="G23" s="9">
        <v>14029</v>
      </c>
      <c r="H23" s="21">
        <f t="shared" si="0"/>
        <v>2.9195693097304872E-3</v>
      </c>
    </row>
    <row r="24" spans="4:8" x14ac:dyDescent="0.2">
      <c r="D24" s="5" t="s">
        <v>156</v>
      </c>
      <c r="E24" s="4" t="s">
        <v>7</v>
      </c>
      <c r="F24" s="4" t="s">
        <v>11</v>
      </c>
      <c r="G24" s="9">
        <v>11862.2</v>
      </c>
      <c r="H24" s="21">
        <f t="shared" si="0"/>
        <v>2.4686374699468949E-3</v>
      </c>
    </row>
    <row r="25" spans="4:8" x14ac:dyDescent="0.2">
      <c r="D25" s="5" t="s">
        <v>193</v>
      </c>
      <c r="E25" s="4" t="s">
        <v>7</v>
      </c>
      <c r="F25" s="4" t="s">
        <v>11</v>
      </c>
      <c r="G25" s="9">
        <v>9771.4</v>
      </c>
      <c r="H25" s="21">
        <f t="shared" si="0"/>
        <v>2.0335219583078254E-3</v>
      </c>
    </row>
    <row r="26" spans="4:8" x14ac:dyDescent="0.2">
      <c r="D26" s="5" t="s">
        <v>113</v>
      </c>
      <c r="E26" s="4" t="s">
        <v>7</v>
      </c>
      <c r="F26" s="4" t="s">
        <v>11</v>
      </c>
      <c r="G26" s="9">
        <v>7173.6</v>
      </c>
      <c r="H26" s="21">
        <f t="shared" si="0"/>
        <v>1.492894889178318E-3</v>
      </c>
    </row>
    <row r="27" spans="4:8" x14ac:dyDescent="0.2">
      <c r="D27" s="5" t="s">
        <v>61</v>
      </c>
      <c r="E27" s="4" t="s">
        <v>7</v>
      </c>
      <c r="F27" s="4" t="s">
        <v>11</v>
      </c>
      <c r="G27" s="9">
        <v>6782.5</v>
      </c>
      <c r="H27" s="21">
        <f t="shared" si="0"/>
        <v>1.4115032321082778E-3</v>
      </c>
    </row>
    <row r="28" spans="4:8" x14ac:dyDescent="0.2">
      <c r="D28" s="5" t="s">
        <v>146</v>
      </c>
      <c r="E28" s="4" t="s">
        <v>7</v>
      </c>
      <c r="F28" s="4" t="s">
        <v>11</v>
      </c>
      <c r="G28" s="9">
        <v>5646.8</v>
      </c>
      <c r="H28" s="21">
        <f t="shared" si="0"/>
        <v>1.1751531811380793E-3</v>
      </c>
    </row>
    <row r="29" spans="4:8" x14ac:dyDescent="0.2">
      <c r="D29" s="5" t="s">
        <v>83</v>
      </c>
      <c r="E29" s="4" t="s">
        <v>7</v>
      </c>
      <c r="F29" s="4" t="s">
        <v>11</v>
      </c>
      <c r="G29" s="9">
        <v>4864.8999999999996</v>
      </c>
      <c r="H29" s="21">
        <f t="shared" si="0"/>
        <v>1.0124322998722535E-3</v>
      </c>
    </row>
    <row r="30" spans="4:8" x14ac:dyDescent="0.2">
      <c r="D30" s="5" t="s">
        <v>51</v>
      </c>
      <c r="E30" s="4" t="s">
        <v>7</v>
      </c>
      <c r="F30" s="4" t="s">
        <v>11</v>
      </c>
      <c r="G30" s="9">
        <v>4391.8999999999996</v>
      </c>
      <c r="H30" s="21">
        <f t="shared" si="0"/>
        <v>9.1399646813068107E-4</v>
      </c>
    </row>
    <row r="31" spans="4:8" x14ac:dyDescent="0.2">
      <c r="D31" s="5" t="s">
        <v>278</v>
      </c>
      <c r="E31" s="4" t="s">
        <v>7</v>
      </c>
      <c r="F31" s="4" t="s">
        <v>11</v>
      </c>
      <c r="G31" s="9">
        <v>4069.6</v>
      </c>
      <c r="H31" s="21">
        <f t="shared" si="0"/>
        <v>8.469227502230515E-4</v>
      </c>
    </row>
    <row r="32" spans="4:8" x14ac:dyDescent="0.2">
      <c r="D32" s="5" t="s">
        <v>89</v>
      </c>
      <c r="E32" s="4" t="s">
        <v>7</v>
      </c>
      <c r="F32" s="4" t="s">
        <v>11</v>
      </c>
      <c r="G32" s="9">
        <v>3836.2</v>
      </c>
      <c r="H32" s="21">
        <f t="shared" si="0"/>
        <v>7.9834997405289711E-4</v>
      </c>
    </row>
    <row r="33" spans="4:8" x14ac:dyDescent="0.2">
      <c r="D33" s="5" t="s">
        <v>291</v>
      </c>
      <c r="E33" s="4" t="s">
        <v>7</v>
      </c>
      <c r="F33" s="4" t="s">
        <v>11</v>
      </c>
      <c r="G33" s="9">
        <v>3576.2</v>
      </c>
      <c r="H33" s="21">
        <f t="shared" si="0"/>
        <v>7.442414830321596E-4</v>
      </c>
    </row>
    <row r="34" spans="4:8" x14ac:dyDescent="0.2">
      <c r="D34" s="5" t="s">
        <v>218</v>
      </c>
      <c r="E34" s="4" t="s">
        <v>7</v>
      </c>
      <c r="F34" s="4" t="s">
        <v>11</v>
      </c>
      <c r="G34" s="9">
        <v>2705.4</v>
      </c>
      <c r="H34" s="21">
        <f t="shared" si="0"/>
        <v>5.6301966002885882E-4</v>
      </c>
    </row>
    <row r="35" spans="4:8" x14ac:dyDescent="0.2">
      <c r="D35" s="5" t="s">
        <v>152</v>
      </c>
      <c r="E35" s="4" t="s">
        <v>7</v>
      </c>
      <c r="F35" s="4" t="s">
        <v>11</v>
      </c>
      <c r="G35" s="9">
        <v>1855.8</v>
      </c>
      <c r="H35" s="21">
        <f t="shared" si="0"/>
        <v>3.8620976013955648E-4</v>
      </c>
    </row>
    <row r="36" spans="4:8" x14ac:dyDescent="0.2">
      <c r="D36" s="5" t="s">
        <v>128</v>
      </c>
      <c r="E36" s="4" t="s">
        <v>7</v>
      </c>
      <c r="F36" s="4" t="s">
        <v>11</v>
      </c>
      <c r="G36" s="9">
        <v>1822.6</v>
      </c>
      <c r="H36" s="21">
        <f t="shared" si="0"/>
        <v>3.7930052205536997E-4</v>
      </c>
    </row>
    <row r="37" spans="4:8" x14ac:dyDescent="0.2">
      <c r="D37" s="5" t="s">
        <v>282</v>
      </c>
      <c r="E37" s="4" t="s">
        <v>7</v>
      </c>
      <c r="F37" s="4" t="s">
        <v>11</v>
      </c>
      <c r="G37" s="9">
        <v>1475.6</v>
      </c>
      <c r="H37" s="21">
        <f t="shared" si="0"/>
        <v>3.0708649750077027E-4</v>
      </c>
    </row>
    <row r="38" spans="4:8" x14ac:dyDescent="0.2">
      <c r="D38" s="5" t="s">
        <v>307</v>
      </c>
      <c r="E38" s="4" t="s">
        <v>7</v>
      </c>
      <c r="F38" s="4" t="s">
        <v>11</v>
      </c>
      <c r="G38" s="9">
        <v>1361.3</v>
      </c>
      <c r="H38" s="21">
        <f t="shared" si="0"/>
        <v>2.8329957240973071E-4</v>
      </c>
    </row>
    <row r="39" spans="4:8" x14ac:dyDescent="0.2">
      <c r="D39" s="5" t="s">
        <v>140</v>
      </c>
      <c r="E39" s="4" t="s">
        <v>7</v>
      </c>
      <c r="F39" s="4" t="s">
        <v>11</v>
      </c>
      <c r="G39" s="9">
        <v>1251.5999999999999</v>
      </c>
      <c r="H39" s="21">
        <f t="shared" si="0"/>
        <v>2.6046995139059645E-4</v>
      </c>
    </row>
    <row r="40" spans="4:8" x14ac:dyDescent="0.2">
      <c r="D40" s="5" t="s">
        <v>316</v>
      </c>
      <c r="E40" s="4" t="s">
        <v>7</v>
      </c>
      <c r="F40" s="4" t="s">
        <v>11</v>
      </c>
      <c r="G40" s="9">
        <v>1224.9000000000001</v>
      </c>
      <c r="H40" s="21">
        <f t="shared" si="0"/>
        <v>2.5491342558192843E-4</v>
      </c>
    </row>
    <row r="41" spans="4:8" x14ac:dyDescent="0.2">
      <c r="D41" s="5" t="s">
        <v>177</v>
      </c>
      <c r="E41" s="4" t="s">
        <v>7</v>
      </c>
      <c r="F41" s="4" t="s">
        <v>11</v>
      </c>
      <c r="G41" s="9">
        <v>1150.0999999999999</v>
      </c>
      <c r="H41" s="21">
        <f t="shared" si="0"/>
        <v>2.393468289344239E-4</v>
      </c>
    </row>
    <row r="42" spans="4:8" x14ac:dyDescent="0.2">
      <c r="D42" s="5" t="s">
        <v>1</v>
      </c>
      <c r="E42" s="4" t="s">
        <v>7</v>
      </c>
      <c r="F42" s="4" t="s">
        <v>11</v>
      </c>
      <c r="G42" s="9">
        <v>835.7</v>
      </c>
      <c r="H42" s="21">
        <f t="shared" si="0"/>
        <v>1.7391717671550133E-4</v>
      </c>
    </row>
    <row r="43" spans="4:8" x14ac:dyDescent="0.2">
      <c r="D43" s="5" t="s">
        <v>173</v>
      </c>
      <c r="E43" s="4" t="s">
        <v>7</v>
      </c>
      <c r="F43" s="4" t="s">
        <v>11</v>
      </c>
      <c r="G43" s="9">
        <v>675.7</v>
      </c>
      <c r="H43" s="21">
        <f t="shared" si="0"/>
        <v>1.4061964377966286E-4</v>
      </c>
    </row>
    <row r="44" spans="4:8" x14ac:dyDescent="0.2">
      <c r="D44" s="5" t="s">
        <v>169</v>
      </c>
      <c r="E44" s="4" t="s">
        <v>7</v>
      </c>
      <c r="F44" s="4" t="s">
        <v>11</v>
      </c>
      <c r="G44" s="9">
        <v>582.1</v>
      </c>
      <c r="H44" s="21">
        <f t="shared" si="0"/>
        <v>1.2114058701219735E-4</v>
      </c>
    </row>
    <row r="45" spans="4:8" x14ac:dyDescent="0.2">
      <c r="D45" s="5" t="s">
        <v>168</v>
      </c>
      <c r="E45" s="4" t="s">
        <v>7</v>
      </c>
      <c r="F45" s="4" t="s">
        <v>11</v>
      </c>
      <c r="G45" s="9">
        <v>420</v>
      </c>
      <c r="H45" s="21">
        <f t="shared" si="0"/>
        <v>8.7406023956575991E-5</v>
      </c>
    </row>
    <row r="46" spans="4:8" x14ac:dyDescent="0.2">
      <c r="D46" s="5" t="s">
        <v>287</v>
      </c>
      <c r="E46" s="4" t="s">
        <v>7</v>
      </c>
      <c r="F46" s="4" t="s">
        <v>11</v>
      </c>
      <c r="G46" s="9">
        <v>408.7</v>
      </c>
      <c r="H46" s="21">
        <f t="shared" si="0"/>
        <v>8.5054385692982397E-5</v>
      </c>
    </row>
    <row r="47" spans="4:8" x14ac:dyDescent="0.2">
      <c r="D47" s="5" t="s">
        <v>229</v>
      </c>
      <c r="E47" s="4" t="s">
        <v>7</v>
      </c>
      <c r="F47" s="4" t="s">
        <v>11</v>
      </c>
      <c r="G47" s="9">
        <v>271.60000000000002</v>
      </c>
      <c r="H47" s="21">
        <f t="shared" si="0"/>
        <v>5.6522562158585814E-5</v>
      </c>
    </row>
    <row r="48" spans="4:8" x14ac:dyDescent="0.2">
      <c r="D48" s="5" t="s">
        <v>253</v>
      </c>
      <c r="E48" s="4" t="s">
        <v>7</v>
      </c>
      <c r="F48" s="4" t="s">
        <v>11</v>
      </c>
      <c r="G48" s="9">
        <v>239.4</v>
      </c>
      <c r="H48" s="21">
        <f t="shared" si="0"/>
        <v>4.9821433655248317E-5</v>
      </c>
    </row>
    <row r="49" spans="4:8" x14ac:dyDescent="0.2">
      <c r="D49" s="5" t="s">
        <v>276</v>
      </c>
      <c r="E49" s="4" t="s">
        <v>7</v>
      </c>
      <c r="F49" s="4" t="s">
        <v>11</v>
      </c>
      <c r="G49" s="9">
        <v>217.5</v>
      </c>
      <c r="H49" s="21">
        <f t="shared" si="0"/>
        <v>4.5263833834655426E-5</v>
      </c>
    </row>
    <row r="50" spans="4:8" x14ac:dyDescent="0.2">
      <c r="D50" s="5" t="s">
        <v>249</v>
      </c>
      <c r="E50" s="4" t="s">
        <v>7</v>
      </c>
      <c r="F50" s="4" t="s">
        <v>11</v>
      </c>
      <c r="G50" s="9">
        <v>211.5</v>
      </c>
      <c r="H50" s="21">
        <f t="shared" si="0"/>
        <v>4.4015176349561484E-5</v>
      </c>
    </row>
    <row r="51" spans="4:8" x14ac:dyDescent="0.2">
      <c r="D51" s="5" t="s">
        <v>302</v>
      </c>
      <c r="E51" s="4" t="s">
        <v>7</v>
      </c>
      <c r="F51" s="4" t="s">
        <v>11</v>
      </c>
      <c r="G51" s="9">
        <v>139.9</v>
      </c>
      <c r="H51" s="21">
        <f t="shared" si="0"/>
        <v>2.9114530360773764E-5</v>
      </c>
    </row>
    <row r="52" spans="4:8" x14ac:dyDescent="0.2">
      <c r="D52" s="5" t="s">
        <v>251</v>
      </c>
      <c r="E52" s="4" t="s">
        <v>7</v>
      </c>
      <c r="F52" s="4" t="s">
        <v>11</v>
      </c>
      <c r="G52" s="9">
        <v>75</v>
      </c>
      <c r="H52" s="21">
        <f t="shared" si="0"/>
        <v>1.5608218563674284E-5</v>
      </c>
    </row>
    <row r="53" spans="4:8" x14ac:dyDescent="0.2">
      <c r="D53" s="5" t="s">
        <v>245</v>
      </c>
      <c r="E53" s="4" t="s">
        <v>7</v>
      </c>
      <c r="F53" s="4" t="s">
        <v>11</v>
      </c>
      <c r="G53" s="9">
        <v>29.9</v>
      </c>
      <c r="H53" s="21">
        <f t="shared" si="0"/>
        <v>6.2224764673848143E-6</v>
      </c>
    </row>
    <row r="54" spans="4:8" x14ac:dyDescent="0.2">
      <c r="D54" s="5" t="s">
        <v>121</v>
      </c>
      <c r="E54" s="4" t="s">
        <v>7</v>
      </c>
      <c r="F54" s="4" t="s">
        <v>11</v>
      </c>
      <c r="G54" s="9">
        <v>1.2</v>
      </c>
      <c r="H54" s="21">
        <f t="shared" si="0"/>
        <v>2.4973149701878854E-7</v>
      </c>
    </row>
    <row r="55" spans="4:8" x14ac:dyDescent="0.2">
      <c r="D55" s="5" t="s">
        <v>80</v>
      </c>
      <c r="E55" s="4" t="s">
        <v>7</v>
      </c>
      <c r="F55" s="4" t="s">
        <v>11</v>
      </c>
      <c r="G55" s="9">
        <v>0</v>
      </c>
    </row>
    <row r="56" spans="4:8" x14ac:dyDescent="0.2">
      <c r="D56" s="5" t="s">
        <v>93</v>
      </c>
      <c r="E56" s="4" t="s">
        <v>7</v>
      </c>
      <c r="F56" s="4" t="s">
        <v>11</v>
      </c>
      <c r="G56" s="9">
        <v>0</v>
      </c>
    </row>
    <row r="57" spans="4:8" x14ac:dyDescent="0.2">
      <c r="D57" s="5" t="s">
        <v>117</v>
      </c>
      <c r="E57" s="4" t="s">
        <v>7</v>
      </c>
      <c r="F57" s="4" t="s">
        <v>11</v>
      </c>
      <c r="G57" s="9">
        <v>0</v>
      </c>
    </row>
    <row r="58" spans="4:8" x14ac:dyDescent="0.2">
      <c r="D58" s="5" t="s">
        <v>181</v>
      </c>
      <c r="E58" s="4" t="s">
        <v>7</v>
      </c>
      <c r="F58" s="4" t="s">
        <v>11</v>
      </c>
      <c r="G58" s="9">
        <v>0</v>
      </c>
    </row>
    <row r="59" spans="4:8" x14ac:dyDescent="0.2">
      <c r="D59" s="5" t="s">
        <v>197</v>
      </c>
      <c r="E59" s="4" t="s">
        <v>7</v>
      </c>
      <c r="F59" s="4" t="s">
        <v>11</v>
      </c>
      <c r="G59" s="9">
        <v>0</v>
      </c>
    </row>
    <row r="60" spans="4:8" x14ac:dyDescent="0.2">
      <c r="D60" s="5" t="s">
        <v>231</v>
      </c>
      <c r="E60" s="4" t="s">
        <v>7</v>
      </c>
      <c r="F60" s="4" t="s">
        <v>11</v>
      </c>
      <c r="G60" s="9">
        <v>0</v>
      </c>
    </row>
    <row r="61" spans="4:8" x14ac:dyDescent="0.2">
      <c r="D61" s="5" t="s">
        <v>285</v>
      </c>
      <c r="E61" s="4" t="s">
        <v>7</v>
      </c>
      <c r="F61" s="4" t="s">
        <v>11</v>
      </c>
      <c r="G61" s="9">
        <v>0</v>
      </c>
    </row>
    <row r="62" spans="4:8" x14ac:dyDescent="0.2">
      <c r="D62" s="5" t="s">
        <v>305</v>
      </c>
      <c r="E62" s="4" t="s">
        <v>7</v>
      </c>
      <c r="F62" s="4" t="s">
        <v>11</v>
      </c>
      <c r="G62" s="9">
        <v>0</v>
      </c>
    </row>
    <row r="63" spans="4:8" x14ac:dyDescent="0.2">
      <c r="D63" s="5" t="s">
        <v>318</v>
      </c>
      <c r="E63" s="4" t="s">
        <v>7</v>
      </c>
      <c r="F63" s="4" t="s">
        <v>11</v>
      </c>
      <c r="G63" s="9">
        <v>0</v>
      </c>
    </row>
    <row r="64" spans="4:8" x14ac:dyDescent="0.2">
      <c r="D64" s="5" t="s">
        <v>53</v>
      </c>
      <c r="E64" s="4" t="s">
        <v>7</v>
      </c>
      <c r="F64" s="4" t="s">
        <v>11</v>
      </c>
      <c r="G64" s="9"/>
    </row>
    <row r="65" spans="4:7" x14ac:dyDescent="0.2">
      <c r="D65" s="5" t="s">
        <v>72</v>
      </c>
      <c r="E65" s="4" t="s">
        <v>7</v>
      </c>
      <c r="F65" s="4" t="s">
        <v>11</v>
      </c>
      <c r="G65" s="9"/>
    </row>
    <row r="66" spans="4:7" x14ac:dyDescent="0.2">
      <c r="D66" s="5" t="s">
        <v>96</v>
      </c>
      <c r="E66" s="4" t="s">
        <v>7</v>
      </c>
      <c r="F66" s="4" t="s">
        <v>11</v>
      </c>
      <c r="G66" s="9"/>
    </row>
    <row r="67" spans="4:7" x14ac:dyDescent="0.2">
      <c r="D67" s="5" t="s">
        <v>119</v>
      </c>
      <c r="E67" s="4" t="s">
        <v>7</v>
      </c>
      <c r="F67" s="4" t="s">
        <v>11</v>
      </c>
      <c r="G67" s="9"/>
    </row>
    <row r="68" spans="4:7" x14ac:dyDescent="0.2">
      <c r="D68" s="5" t="s">
        <v>148</v>
      </c>
      <c r="E68" s="4" t="s">
        <v>7</v>
      </c>
      <c r="F68" s="4" t="s">
        <v>11</v>
      </c>
      <c r="G68" s="9"/>
    </row>
    <row r="69" spans="4:7" x14ac:dyDescent="0.2">
      <c r="D69" s="5" t="s">
        <v>164</v>
      </c>
      <c r="E69" s="4" t="s">
        <v>7</v>
      </c>
      <c r="F69" s="4" t="s">
        <v>11</v>
      </c>
      <c r="G69" s="9"/>
    </row>
    <row r="70" spans="4:7" x14ac:dyDescent="0.2">
      <c r="D70" s="5" t="s">
        <v>166</v>
      </c>
      <c r="E70" s="4" t="s">
        <v>7</v>
      </c>
      <c r="F70" s="4" t="s">
        <v>11</v>
      </c>
      <c r="G70" s="9"/>
    </row>
    <row r="71" spans="4:7" x14ac:dyDescent="0.2">
      <c r="D71" s="5" t="s">
        <v>171</v>
      </c>
      <c r="E71" s="4" t="s">
        <v>7</v>
      </c>
      <c r="F71" s="4" t="s">
        <v>11</v>
      </c>
      <c r="G71" s="9"/>
    </row>
    <row r="72" spans="4:7" x14ac:dyDescent="0.2">
      <c r="D72" s="5" t="s">
        <v>216</v>
      </c>
      <c r="E72" s="4" t="s">
        <v>7</v>
      </c>
      <c r="F72" s="4" t="s">
        <v>11</v>
      </c>
      <c r="G72" s="9"/>
    </row>
    <row r="73" spans="4:7" x14ac:dyDescent="0.2">
      <c r="D73" s="5" t="s">
        <v>222</v>
      </c>
      <c r="E73" s="4" t="s">
        <v>7</v>
      </c>
      <c r="F73" s="4" t="s">
        <v>11</v>
      </c>
      <c r="G73" s="9"/>
    </row>
    <row r="74" spans="4:7" x14ac:dyDescent="0.2">
      <c r="D74" s="5" t="s">
        <v>255</v>
      </c>
      <c r="E74" s="4" t="s">
        <v>7</v>
      </c>
      <c r="F74" s="4" t="s">
        <v>11</v>
      </c>
      <c r="G74" s="9"/>
    </row>
    <row r="78" spans="4:7" x14ac:dyDescent="0.2">
      <c r="G78">
        <f>SUM(G6:G74)</f>
        <v>4805160.8000000017</v>
      </c>
    </row>
    <row r="79" spans="4:7" x14ac:dyDescent="0.2">
      <c r="G79">
        <v>4805160.8</v>
      </c>
    </row>
  </sheetData>
  <autoFilter ref="D5:G74" xr:uid="{A4662A08-D3BA-534B-A986-4C29BA004F69}">
    <sortState xmlns:xlrd2="http://schemas.microsoft.com/office/spreadsheetml/2017/richdata2" ref="D6:G74">
      <sortCondition descending="1" ref="G5:G74"/>
    </sortState>
  </autoFilter>
  <pageMargins left="0.7" right="0.7" top="0.75" bottom="0.75" header="0.3" footer="0.3"/>
  <ignoredErrors>
    <ignoredError sqref="Q12" formula="1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6074-4A89-554A-8734-C6368538007D}">
  <dimension ref="C5:L69"/>
  <sheetViews>
    <sheetView workbookViewId="0">
      <selection activeCell="K9" sqref="K9"/>
    </sheetView>
  </sheetViews>
  <sheetFormatPr defaultColWidth="10.8515625" defaultRowHeight="15" x14ac:dyDescent="0.2"/>
  <cols>
    <col min="4" max="4" width="52.53125" customWidth="1"/>
    <col min="6" max="6" width="59.68359375" customWidth="1"/>
  </cols>
  <sheetData>
    <row r="5" spans="3:12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2" x14ac:dyDescent="0.2">
      <c r="C6">
        <v>1</v>
      </c>
      <c r="D6" s="5" t="s">
        <v>264</v>
      </c>
      <c r="E6" s="4" t="s">
        <v>7</v>
      </c>
      <c r="F6" s="4" t="s">
        <v>10</v>
      </c>
      <c r="G6" s="9">
        <v>2129493.7999999998</v>
      </c>
      <c r="H6" s="21">
        <f>G6/G$67</f>
        <v>0.62070281193329202</v>
      </c>
      <c r="L6" s="21">
        <v>1</v>
      </c>
    </row>
    <row r="7" spans="3:12" x14ac:dyDescent="0.2">
      <c r="C7">
        <v>2</v>
      </c>
      <c r="D7" s="5" t="s">
        <v>184</v>
      </c>
      <c r="E7" s="4" t="s">
        <v>7</v>
      </c>
      <c r="F7" s="4" t="s">
        <v>10</v>
      </c>
      <c r="G7" s="9">
        <v>796135</v>
      </c>
      <c r="H7" s="21">
        <f t="shared" ref="H7:H40" si="0">G7/G$67</f>
        <v>0.23205666679025386</v>
      </c>
      <c r="K7" t="s">
        <v>348</v>
      </c>
      <c r="L7" s="24">
        <f>SUM(H6:H9)</f>
        <v>0.95486441211125761</v>
      </c>
    </row>
    <row r="8" spans="3:12" x14ac:dyDescent="0.2">
      <c r="C8">
        <v>3</v>
      </c>
      <c r="D8" s="5" t="s">
        <v>64</v>
      </c>
      <c r="E8" s="4" t="s">
        <v>7</v>
      </c>
      <c r="F8" s="4" t="s">
        <v>10</v>
      </c>
      <c r="G8" s="9">
        <v>193878.8</v>
      </c>
      <c r="H8" s="21">
        <f t="shared" si="0"/>
        <v>5.6511606812028443E-2</v>
      </c>
    </row>
    <row r="9" spans="3:12" x14ac:dyDescent="0.2">
      <c r="C9">
        <v>4</v>
      </c>
      <c r="D9" s="5" t="s">
        <v>109</v>
      </c>
      <c r="E9" s="4" t="s">
        <v>7</v>
      </c>
      <c r="F9" s="4" t="s">
        <v>10</v>
      </c>
      <c r="G9" s="9">
        <v>156420.6</v>
      </c>
      <c r="H9" s="21">
        <f t="shared" si="0"/>
        <v>4.5593326575683248E-2</v>
      </c>
      <c r="K9" s="24">
        <f>SUM(H9,H12)</f>
        <v>5.0362535802370698E-2</v>
      </c>
    </row>
    <row r="10" spans="3:12" x14ac:dyDescent="0.2">
      <c r="D10" s="5" t="s">
        <v>131</v>
      </c>
      <c r="E10" s="4" t="s">
        <v>7</v>
      </c>
      <c r="F10" s="4" t="s">
        <v>10</v>
      </c>
      <c r="G10" s="9">
        <v>77098.2</v>
      </c>
      <c r="H10" s="21">
        <f t="shared" si="0"/>
        <v>2.2472509445669829E-2</v>
      </c>
    </row>
    <row r="11" spans="3:12" x14ac:dyDescent="0.2">
      <c r="D11" s="5" t="s">
        <v>287</v>
      </c>
      <c r="E11" s="4" t="s">
        <v>7</v>
      </c>
      <c r="F11" s="4" t="s">
        <v>10</v>
      </c>
      <c r="G11" s="9">
        <v>27010.3</v>
      </c>
      <c r="H11" s="21">
        <f t="shared" si="0"/>
        <v>7.8729363575333246E-3</v>
      </c>
    </row>
    <row r="12" spans="3:12" x14ac:dyDescent="0.2">
      <c r="D12" s="5" t="s">
        <v>239</v>
      </c>
      <c r="E12" s="4" t="s">
        <v>7</v>
      </c>
      <c r="F12" s="4" t="s">
        <v>10</v>
      </c>
      <c r="G12" s="9">
        <v>16362.1</v>
      </c>
      <c r="H12" s="21">
        <f t="shared" si="0"/>
        <v>4.7692092266874491E-3</v>
      </c>
      <c r="J12" s="5" t="s">
        <v>264</v>
      </c>
      <c r="K12" s="21" cm="1">
        <f t="array" ref="K12:K15">H6:H9</f>
        <v>0.62070281193329202</v>
      </c>
    </row>
    <row r="13" spans="3:12" x14ac:dyDescent="0.2">
      <c r="D13" s="5" t="s">
        <v>193</v>
      </c>
      <c r="E13" s="4" t="s">
        <v>7</v>
      </c>
      <c r="F13" s="4" t="s">
        <v>10</v>
      </c>
      <c r="G13" s="9">
        <v>13559.9</v>
      </c>
      <c r="H13" s="21">
        <f t="shared" si="0"/>
        <v>3.9524266562946777E-3</v>
      </c>
      <c r="J13" s="5" t="s">
        <v>184</v>
      </c>
      <c r="K13" s="21">
        <v>0.23205666679025386</v>
      </c>
    </row>
    <row r="14" spans="3:12" x14ac:dyDescent="0.2">
      <c r="D14" s="5" t="s">
        <v>162</v>
      </c>
      <c r="E14" s="4" t="s">
        <v>7</v>
      </c>
      <c r="F14" s="4" t="s">
        <v>10</v>
      </c>
      <c r="G14" s="9">
        <v>7543.5</v>
      </c>
      <c r="H14" s="21">
        <f t="shared" si="0"/>
        <v>2.1987721503668096E-3</v>
      </c>
      <c r="J14" s="5" t="s">
        <v>64</v>
      </c>
      <c r="K14" s="21">
        <v>5.6511606812028443E-2</v>
      </c>
    </row>
    <row r="15" spans="3:12" x14ac:dyDescent="0.2">
      <c r="D15" s="5" t="s">
        <v>260</v>
      </c>
      <c r="E15" s="4" t="s">
        <v>7</v>
      </c>
      <c r="F15" s="4" t="s">
        <v>10</v>
      </c>
      <c r="G15" s="9">
        <v>5598.8</v>
      </c>
      <c r="H15" s="21">
        <f t="shared" si="0"/>
        <v>1.631932858152541E-3</v>
      </c>
      <c r="J15" s="5" t="s">
        <v>109</v>
      </c>
      <c r="K15" s="21">
        <v>4.5593326575683248E-2</v>
      </c>
    </row>
    <row r="16" spans="3:12" x14ac:dyDescent="0.2">
      <c r="D16" s="5" t="s">
        <v>58</v>
      </c>
      <c r="E16" s="4" t="s">
        <v>7</v>
      </c>
      <c r="F16" s="4" t="s">
        <v>10</v>
      </c>
      <c r="G16" s="9">
        <v>2156.4</v>
      </c>
      <c r="H16" s="21">
        <f t="shared" si="0"/>
        <v>6.2854540532259406E-4</v>
      </c>
      <c r="J16" s="26" t="s">
        <v>347</v>
      </c>
      <c r="K16" s="24">
        <f>L6-L7</f>
        <v>4.513558788874239E-2</v>
      </c>
    </row>
    <row r="17" spans="4:8" x14ac:dyDescent="0.2">
      <c r="D17" s="5" t="s">
        <v>226</v>
      </c>
      <c r="E17" s="4" t="s">
        <v>7</v>
      </c>
      <c r="F17" s="4" t="s">
        <v>10</v>
      </c>
      <c r="G17" s="9">
        <v>895.6</v>
      </c>
      <c r="H17" s="21">
        <f t="shared" si="0"/>
        <v>2.6104862966375218E-4</v>
      </c>
    </row>
    <row r="18" spans="4:8" x14ac:dyDescent="0.2">
      <c r="D18" s="5" t="s">
        <v>133</v>
      </c>
      <c r="E18" s="4" t="s">
        <v>7</v>
      </c>
      <c r="F18" s="4" t="s">
        <v>10</v>
      </c>
      <c r="G18" s="9">
        <v>784.8</v>
      </c>
      <c r="H18" s="21">
        <f t="shared" si="0"/>
        <v>2.2875275185363188E-4</v>
      </c>
    </row>
    <row r="19" spans="4:8" x14ac:dyDescent="0.2">
      <c r="D19" s="5" t="s">
        <v>156</v>
      </c>
      <c r="E19" s="4" t="s">
        <v>7</v>
      </c>
      <c r="F19" s="4" t="s">
        <v>10</v>
      </c>
      <c r="G19" s="9">
        <v>720.4</v>
      </c>
      <c r="H19" s="21">
        <f t="shared" si="0"/>
        <v>2.0998150157410347E-4</v>
      </c>
    </row>
    <row r="20" spans="4:8" x14ac:dyDescent="0.2">
      <c r="D20" s="5" t="s">
        <v>297</v>
      </c>
      <c r="E20" s="4" t="s">
        <v>7</v>
      </c>
      <c r="F20" s="4" t="s">
        <v>10</v>
      </c>
      <c r="G20" s="9">
        <v>534.9</v>
      </c>
      <c r="H20" s="21">
        <f t="shared" si="0"/>
        <v>1.5591213935589666E-4</v>
      </c>
    </row>
    <row r="21" spans="4:8" x14ac:dyDescent="0.2">
      <c r="D21" s="5" t="s">
        <v>291</v>
      </c>
      <c r="E21" s="4" t="s">
        <v>7</v>
      </c>
      <c r="F21" s="4" t="s">
        <v>10</v>
      </c>
      <c r="G21" s="9">
        <v>454.3</v>
      </c>
      <c r="H21" s="21">
        <f t="shared" si="0"/>
        <v>1.3241892860232538E-4</v>
      </c>
    </row>
    <row r="22" spans="4:8" x14ac:dyDescent="0.2">
      <c r="D22" s="5" t="s">
        <v>35</v>
      </c>
      <c r="E22" s="4" t="s">
        <v>7</v>
      </c>
      <c r="F22" s="4" t="s">
        <v>10</v>
      </c>
      <c r="G22" s="9">
        <v>426.6</v>
      </c>
      <c r="H22" s="21">
        <f t="shared" si="0"/>
        <v>1.2434495914979531E-4</v>
      </c>
    </row>
    <row r="23" spans="4:8" x14ac:dyDescent="0.2">
      <c r="D23" s="5" t="s">
        <v>140</v>
      </c>
      <c r="E23" s="4" t="s">
        <v>7</v>
      </c>
      <c r="F23" s="4" t="s">
        <v>10</v>
      </c>
      <c r="G23" s="9">
        <v>272.60000000000002</v>
      </c>
      <c r="H23" s="21">
        <f t="shared" si="0"/>
        <v>7.9457186742227389E-5</v>
      </c>
    </row>
    <row r="24" spans="4:8" x14ac:dyDescent="0.2">
      <c r="D24" s="5" t="s">
        <v>152</v>
      </c>
      <c r="E24" s="4" t="s">
        <v>7</v>
      </c>
      <c r="F24" s="4" t="s">
        <v>10</v>
      </c>
      <c r="G24" s="9">
        <v>256.2</v>
      </c>
      <c r="H24" s="21">
        <f t="shared" si="0"/>
        <v>7.4676930459863008E-5</v>
      </c>
    </row>
    <row r="25" spans="4:8" x14ac:dyDescent="0.2">
      <c r="D25" s="5" t="s">
        <v>113</v>
      </c>
      <c r="E25" s="4" t="s">
        <v>7</v>
      </c>
      <c r="F25" s="4" t="s">
        <v>10</v>
      </c>
      <c r="G25" s="9">
        <v>240.4</v>
      </c>
      <c r="H25" s="21">
        <f t="shared" si="0"/>
        <v>7.0071561602463183E-5</v>
      </c>
    </row>
    <row r="26" spans="4:8" x14ac:dyDescent="0.2">
      <c r="D26" s="5" t="s">
        <v>46</v>
      </c>
      <c r="E26" s="4" t="s">
        <v>7</v>
      </c>
      <c r="F26" s="4" t="s">
        <v>10</v>
      </c>
      <c r="G26" s="9">
        <v>222.7</v>
      </c>
      <c r="H26" s="21">
        <f t="shared" si="0"/>
        <v>6.4912382566008946E-5</v>
      </c>
    </row>
    <row r="27" spans="4:8" x14ac:dyDescent="0.2">
      <c r="D27" s="5" t="s">
        <v>146</v>
      </c>
      <c r="E27" s="4" t="s">
        <v>7</v>
      </c>
      <c r="F27" s="4" t="s">
        <v>10</v>
      </c>
      <c r="G27" s="9">
        <v>166.4</v>
      </c>
      <c r="H27" s="21">
        <f t="shared" si="0"/>
        <v>4.8502112523501975E-5</v>
      </c>
    </row>
    <row r="28" spans="4:8" x14ac:dyDescent="0.2">
      <c r="D28" s="5" t="s">
        <v>276</v>
      </c>
      <c r="E28" s="4" t="s">
        <v>7</v>
      </c>
      <c r="F28" s="4" t="s">
        <v>10</v>
      </c>
      <c r="G28" s="9">
        <v>166</v>
      </c>
      <c r="H28" s="21">
        <f t="shared" si="0"/>
        <v>4.8385520906858939E-5</v>
      </c>
    </row>
    <row r="29" spans="4:8" x14ac:dyDescent="0.2">
      <c r="D29" s="5" t="s">
        <v>115</v>
      </c>
      <c r="E29" s="4" t="s">
        <v>7</v>
      </c>
      <c r="F29" s="4" t="s">
        <v>10</v>
      </c>
      <c r="G29" s="9">
        <v>143.1</v>
      </c>
      <c r="H29" s="21">
        <f t="shared" si="0"/>
        <v>4.1710650854045259E-5</v>
      </c>
    </row>
    <row r="30" spans="4:8" x14ac:dyDescent="0.2">
      <c r="D30" s="5" t="s">
        <v>51</v>
      </c>
      <c r="E30" s="4" t="s">
        <v>7</v>
      </c>
      <c r="F30" s="4" t="s">
        <v>10</v>
      </c>
      <c r="G30" s="9">
        <v>91.6</v>
      </c>
      <c r="H30" s="21">
        <f t="shared" si="0"/>
        <v>2.6699480211254689E-5</v>
      </c>
    </row>
    <row r="31" spans="4:8" x14ac:dyDescent="0.2">
      <c r="D31" s="5" t="s">
        <v>237</v>
      </c>
      <c r="E31" s="4" t="s">
        <v>7</v>
      </c>
      <c r="F31" s="4" t="s">
        <v>10</v>
      </c>
      <c r="G31" s="9">
        <v>90.5</v>
      </c>
      <c r="H31" s="21">
        <f t="shared" si="0"/>
        <v>2.6378853265486347E-5</v>
      </c>
    </row>
    <row r="32" spans="4:8" x14ac:dyDescent="0.2">
      <c r="D32" s="5" t="s">
        <v>289</v>
      </c>
      <c r="E32" s="4" t="s">
        <v>7</v>
      </c>
      <c r="F32" s="4" t="s">
        <v>10</v>
      </c>
      <c r="G32" s="9">
        <v>24.3</v>
      </c>
      <c r="H32" s="21">
        <f t="shared" si="0"/>
        <v>7.0829407110642902E-6</v>
      </c>
    </row>
    <row r="33" spans="4:8" x14ac:dyDescent="0.2">
      <c r="D33" s="5" t="s">
        <v>316</v>
      </c>
      <c r="E33" s="4" t="s">
        <v>7</v>
      </c>
      <c r="F33" s="4" t="s">
        <v>10</v>
      </c>
      <c r="G33" s="9">
        <v>11.5</v>
      </c>
      <c r="H33" s="21">
        <f t="shared" si="0"/>
        <v>3.3520089784872155E-6</v>
      </c>
    </row>
    <row r="34" spans="4:8" x14ac:dyDescent="0.2">
      <c r="D34" s="5" t="s">
        <v>48</v>
      </c>
      <c r="E34" s="4" t="s">
        <v>7</v>
      </c>
      <c r="F34" s="4" t="s">
        <v>10</v>
      </c>
      <c r="G34" s="9">
        <v>11.4</v>
      </c>
      <c r="H34" s="21">
        <f t="shared" si="0"/>
        <v>3.3228610743264571E-6</v>
      </c>
    </row>
    <row r="35" spans="4:8" x14ac:dyDescent="0.2">
      <c r="D35" s="5" t="s">
        <v>251</v>
      </c>
      <c r="E35" s="4" t="s">
        <v>7</v>
      </c>
      <c r="F35" s="4" t="s">
        <v>10</v>
      </c>
      <c r="G35" s="9">
        <v>2.7</v>
      </c>
      <c r="H35" s="21">
        <f t="shared" si="0"/>
        <v>7.8699341234047672E-7</v>
      </c>
    </row>
    <row r="36" spans="4:8" x14ac:dyDescent="0.2">
      <c r="D36" s="5" t="s">
        <v>245</v>
      </c>
      <c r="E36" s="4" t="s">
        <v>7</v>
      </c>
      <c r="F36" s="4" t="s">
        <v>10</v>
      </c>
      <c r="G36" s="9">
        <v>2.6</v>
      </c>
      <c r="H36" s="21">
        <f t="shared" si="0"/>
        <v>7.5784550817971835E-7</v>
      </c>
    </row>
    <row r="37" spans="4:8" x14ac:dyDescent="0.2">
      <c r="D37" s="5" t="s">
        <v>302</v>
      </c>
      <c r="E37" s="4" t="s">
        <v>7</v>
      </c>
      <c r="F37" s="4" t="s">
        <v>10</v>
      </c>
      <c r="G37" s="9">
        <v>1</v>
      </c>
      <c r="H37" s="21">
        <f t="shared" si="0"/>
        <v>2.9147904160758396E-7</v>
      </c>
    </row>
    <row r="38" spans="4:8" x14ac:dyDescent="0.2">
      <c r="D38" s="5" t="s">
        <v>177</v>
      </c>
      <c r="E38" s="4" t="s">
        <v>7</v>
      </c>
      <c r="F38" s="4" t="s">
        <v>10</v>
      </c>
      <c r="G38" s="9">
        <v>0.8</v>
      </c>
      <c r="H38" s="21">
        <f t="shared" si="0"/>
        <v>2.3318323328606717E-7</v>
      </c>
    </row>
    <row r="39" spans="4:8" x14ac:dyDescent="0.2">
      <c r="D39" s="5" t="s">
        <v>128</v>
      </c>
      <c r="E39" s="4" t="s">
        <v>7</v>
      </c>
      <c r="F39" s="4" t="s">
        <v>10</v>
      </c>
      <c r="G39" s="9">
        <v>0.3</v>
      </c>
      <c r="H39" s="21">
        <f t="shared" si="0"/>
        <v>8.7443712482275188E-8</v>
      </c>
    </row>
    <row r="40" spans="4:8" x14ac:dyDescent="0.2">
      <c r="D40" s="5" t="s">
        <v>253</v>
      </c>
      <c r="E40" s="4" t="s">
        <v>7</v>
      </c>
      <c r="F40" s="4" t="s">
        <v>10</v>
      </c>
      <c r="G40" s="9">
        <v>0.3</v>
      </c>
      <c r="H40" s="21">
        <f t="shared" si="0"/>
        <v>8.7443712482275188E-8</v>
      </c>
    </row>
    <row r="41" spans="4:8" x14ac:dyDescent="0.2">
      <c r="D41" s="5" t="s">
        <v>60</v>
      </c>
      <c r="E41" s="4" t="s">
        <v>7</v>
      </c>
      <c r="F41" s="4" t="s">
        <v>10</v>
      </c>
      <c r="G41" s="9">
        <v>0</v>
      </c>
    </row>
    <row r="42" spans="4:8" x14ac:dyDescent="0.2">
      <c r="D42" s="5" t="s">
        <v>61</v>
      </c>
      <c r="E42" s="4" t="s">
        <v>7</v>
      </c>
      <c r="F42" s="4" t="s">
        <v>10</v>
      </c>
      <c r="G42" s="9">
        <v>0</v>
      </c>
    </row>
    <row r="43" spans="4:8" x14ac:dyDescent="0.2">
      <c r="D43" s="5" t="s">
        <v>72</v>
      </c>
      <c r="E43" s="4" t="s">
        <v>7</v>
      </c>
      <c r="F43" s="4" t="s">
        <v>10</v>
      </c>
      <c r="G43" s="9">
        <v>0</v>
      </c>
    </row>
    <row r="44" spans="4:8" x14ac:dyDescent="0.2">
      <c r="D44" s="5" t="s">
        <v>93</v>
      </c>
      <c r="E44" s="4" t="s">
        <v>7</v>
      </c>
      <c r="F44" s="4" t="s">
        <v>10</v>
      </c>
      <c r="G44" s="9">
        <v>0</v>
      </c>
    </row>
    <row r="45" spans="4:8" x14ac:dyDescent="0.2">
      <c r="D45" s="5" t="s">
        <v>121</v>
      </c>
      <c r="E45" s="4" t="s">
        <v>7</v>
      </c>
      <c r="F45" s="4" t="s">
        <v>10</v>
      </c>
      <c r="G45" s="9">
        <v>0</v>
      </c>
    </row>
    <row r="46" spans="4:8" x14ac:dyDescent="0.2">
      <c r="D46" s="5" t="s">
        <v>176</v>
      </c>
      <c r="E46" s="4" t="s">
        <v>7</v>
      </c>
      <c r="F46" s="4" t="s">
        <v>10</v>
      </c>
      <c r="G46" s="9">
        <v>0</v>
      </c>
    </row>
    <row r="47" spans="4:8" x14ac:dyDescent="0.2">
      <c r="D47" s="5" t="s">
        <v>197</v>
      </c>
      <c r="E47" s="4" t="s">
        <v>7</v>
      </c>
      <c r="F47" s="4" t="s">
        <v>10</v>
      </c>
      <c r="G47" s="9">
        <v>0</v>
      </c>
    </row>
    <row r="48" spans="4:8" x14ac:dyDescent="0.2">
      <c r="D48" s="5" t="s">
        <v>229</v>
      </c>
      <c r="E48" s="4" t="s">
        <v>7</v>
      </c>
      <c r="F48" s="4" t="s">
        <v>10</v>
      </c>
      <c r="G48" s="9">
        <v>0</v>
      </c>
    </row>
    <row r="49" spans="4:7" x14ac:dyDescent="0.2">
      <c r="D49" s="5" t="s">
        <v>233</v>
      </c>
      <c r="E49" s="4" t="s">
        <v>7</v>
      </c>
      <c r="F49" s="4" t="s">
        <v>10</v>
      </c>
      <c r="G49" s="9">
        <v>0</v>
      </c>
    </row>
    <row r="50" spans="4:7" x14ac:dyDescent="0.2">
      <c r="D50" s="5" t="s">
        <v>278</v>
      </c>
      <c r="E50" s="4" t="s">
        <v>7</v>
      </c>
      <c r="F50" s="4" t="s">
        <v>10</v>
      </c>
      <c r="G50" s="9">
        <v>0</v>
      </c>
    </row>
    <row r="51" spans="4:7" x14ac:dyDescent="0.2">
      <c r="D51" s="5" t="s">
        <v>280</v>
      </c>
      <c r="E51" s="4" t="s">
        <v>7</v>
      </c>
      <c r="F51" s="4" t="s">
        <v>10</v>
      </c>
      <c r="G51" s="9">
        <v>0</v>
      </c>
    </row>
    <row r="52" spans="4:7" x14ac:dyDescent="0.2">
      <c r="D52" s="5" t="s">
        <v>305</v>
      </c>
      <c r="E52" s="4" t="s">
        <v>7</v>
      </c>
      <c r="F52" s="4" t="s">
        <v>10</v>
      </c>
      <c r="G52" s="9">
        <v>0</v>
      </c>
    </row>
    <row r="53" spans="4:7" x14ac:dyDescent="0.2">
      <c r="D53" s="5" t="s">
        <v>318</v>
      </c>
      <c r="E53" s="4" t="s">
        <v>7</v>
      </c>
      <c r="F53" s="4" t="s">
        <v>10</v>
      </c>
      <c r="G53" s="9">
        <v>0</v>
      </c>
    </row>
    <row r="54" spans="4:7" x14ac:dyDescent="0.2">
      <c r="D54" s="5" t="s">
        <v>1</v>
      </c>
      <c r="E54" s="4" t="s">
        <v>7</v>
      </c>
      <c r="F54" s="4" t="s">
        <v>10</v>
      </c>
      <c r="G54" s="9"/>
    </row>
    <row r="55" spans="4:7" x14ac:dyDescent="0.2">
      <c r="D55" s="5" t="s">
        <v>76</v>
      </c>
      <c r="E55" s="4" t="s">
        <v>7</v>
      </c>
      <c r="F55" s="4" t="s">
        <v>10</v>
      </c>
      <c r="G55" s="9"/>
    </row>
    <row r="56" spans="4:7" x14ac:dyDescent="0.2">
      <c r="D56" s="5" t="s">
        <v>96</v>
      </c>
      <c r="E56" s="4" t="s">
        <v>7</v>
      </c>
      <c r="F56" s="4" t="s">
        <v>10</v>
      </c>
      <c r="G56" s="9"/>
    </row>
    <row r="57" spans="4:7" x14ac:dyDescent="0.2">
      <c r="D57" s="5" t="s">
        <v>148</v>
      </c>
      <c r="E57" s="4" t="s">
        <v>7</v>
      </c>
      <c r="F57" s="4" t="s">
        <v>10</v>
      </c>
      <c r="G57" s="9"/>
    </row>
    <row r="58" spans="4:7" x14ac:dyDescent="0.2">
      <c r="D58" s="5" t="s">
        <v>159</v>
      </c>
      <c r="E58" s="4" t="s">
        <v>7</v>
      </c>
      <c r="F58" s="4" t="s">
        <v>10</v>
      </c>
      <c r="G58" s="9"/>
    </row>
    <row r="59" spans="4:7" x14ac:dyDescent="0.2">
      <c r="D59" s="5" t="s">
        <v>214</v>
      </c>
      <c r="E59" s="4" t="s">
        <v>7</v>
      </c>
      <c r="F59" s="4" t="s">
        <v>10</v>
      </c>
      <c r="G59" s="9"/>
    </row>
    <row r="60" spans="4:7" x14ac:dyDescent="0.2">
      <c r="D60" s="5" t="s">
        <v>231</v>
      </c>
      <c r="E60" s="4" t="s">
        <v>7</v>
      </c>
      <c r="F60" s="4" t="s">
        <v>10</v>
      </c>
      <c r="G60" s="9"/>
    </row>
    <row r="61" spans="4:7" x14ac:dyDescent="0.2">
      <c r="D61" s="5" t="s">
        <v>266</v>
      </c>
      <c r="E61" s="4" t="s">
        <v>7</v>
      </c>
      <c r="F61" s="4" t="s">
        <v>10</v>
      </c>
      <c r="G61" s="9"/>
    </row>
    <row r="62" spans="4:7" x14ac:dyDescent="0.2">
      <c r="D62" s="5" t="s">
        <v>285</v>
      </c>
      <c r="E62" s="4" t="s">
        <v>7</v>
      </c>
      <c r="F62" s="4" t="s">
        <v>10</v>
      </c>
      <c r="G62" s="9"/>
    </row>
    <row r="63" spans="4:7" x14ac:dyDescent="0.2">
      <c r="D63" s="5" t="s">
        <v>314</v>
      </c>
      <c r="E63" s="4" t="s">
        <v>7</v>
      </c>
      <c r="F63" s="4" t="s">
        <v>10</v>
      </c>
      <c r="G63" s="9"/>
    </row>
    <row r="64" spans="4:7" x14ac:dyDescent="0.2">
      <c r="D64" s="5" t="s">
        <v>320</v>
      </c>
      <c r="E64" s="4" t="s">
        <v>7</v>
      </c>
      <c r="F64" s="4" t="s">
        <v>10</v>
      </c>
      <c r="G64" s="9"/>
    </row>
    <row r="67" spans="7:7" x14ac:dyDescent="0.2">
      <c r="G67">
        <f>SUM(G6:G53)</f>
        <v>3430778.399999999</v>
      </c>
    </row>
    <row r="69" spans="7:7" x14ac:dyDescent="0.2">
      <c r="G69">
        <v>3430778.4</v>
      </c>
    </row>
  </sheetData>
  <autoFilter ref="D5:G64" xr:uid="{63D36074-4A89-554A-8734-C6368538007D}">
    <sortState xmlns:xlrd2="http://schemas.microsoft.com/office/spreadsheetml/2017/richdata2" ref="D6:G64">
      <sortCondition descending="1" ref="G5:G64"/>
    </sortState>
  </autoFilter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79E5-7B1E-1C40-9445-8B29E1C7C630}">
  <dimension ref="D6:P48"/>
  <sheetViews>
    <sheetView topLeftCell="H30" workbookViewId="0">
      <selection activeCell="H48" sqref="H48"/>
    </sheetView>
  </sheetViews>
  <sheetFormatPr defaultColWidth="10.8515625" defaultRowHeight="15" x14ac:dyDescent="0.2"/>
  <cols>
    <col min="5" max="5" width="22.6875" customWidth="1"/>
    <col min="7" max="7" width="97.29296875" customWidth="1"/>
    <col min="8" max="8" width="33.78515625" customWidth="1"/>
  </cols>
  <sheetData>
    <row r="6" spans="4:16" x14ac:dyDescent="0.2">
      <c r="O6" s="21">
        <v>1</v>
      </c>
    </row>
    <row r="7" spans="4:16" x14ac:dyDescent="0.2">
      <c r="E7" s="2" t="s">
        <v>326</v>
      </c>
      <c r="F7" s="3" t="s">
        <v>327</v>
      </c>
      <c r="G7" s="3" t="s">
        <v>328</v>
      </c>
      <c r="H7" s="8" t="s">
        <v>336</v>
      </c>
      <c r="N7" t="s">
        <v>348</v>
      </c>
      <c r="O7" s="24">
        <f>SUM(_xlfn.ANCHORARRAY(M14))</f>
        <v>0.95534214017542318</v>
      </c>
    </row>
    <row r="8" spans="4:16" x14ac:dyDescent="0.2">
      <c r="D8">
        <v>1</v>
      </c>
      <c r="E8" s="5" t="s">
        <v>131</v>
      </c>
      <c r="F8" s="4" t="s">
        <v>7</v>
      </c>
      <c r="G8" s="4" t="s">
        <v>39</v>
      </c>
      <c r="H8" s="9">
        <v>1755332.2</v>
      </c>
      <c r="I8" s="21">
        <f>H8/H$47</f>
        <v>0.85785740054964799</v>
      </c>
      <c r="N8" t="s">
        <v>400</v>
      </c>
      <c r="O8" s="24">
        <f>SUM(P14:P17)</f>
        <v>0.96137000143388995</v>
      </c>
    </row>
    <row r="9" spans="4:16" x14ac:dyDescent="0.2">
      <c r="D9">
        <v>2</v>
      </c>
      <c r="E9" s="5" t="s">
        <v>162</v>
      </c>
      <c r="F9" s="4" t="s">
        <v>7</v>
      </c>
      <c r="G9" s="4" t="s">
        <v>39</v>
      </c>
      <c r="H9" s="9">
        <v>99003.1</v>
      </c>
      <c r="I9" s="21">
        <f t="shared" ref="I9:I34" si="0">H9/H$47</f>
        <v>4.8384312674465191E-2</v>
      </c>
    </row>
    <row r="10" spans="4:16" x14ac:dyDescent="0.2">
      <c r="D10">
        <v>3</v>
      </c>
      <c r="E10" s="5" t="s">
        <v>264</v>
      </c>
      <c r="F10" s="4" t="s">
        <v>7</v>
      </c>
      <c r="G10" s="4" t="s">
        <v>39</v>
      </c>
      <c r="H10" s="9">
        <v>57335.4</v>
      </c>
      <c r="I10" s="21">
        <f t="shared" si="0"/>
        <v>2.8020677341573458E-2</v>
      </c>
    </row>
    <row r="11" spans="4:16" x14ac:dyDescent="0.2">
      <c r="D11">
        <v>4</v>
      </c>
      <c r="E11" s="5" t="s">
        <v>239</v>
      </c>
      <c r="F11" s="4" t="s">
        <v>7</v>
      </c>
      <c r="G11" s="4" t="s">
        <v>39</v>
      </c>
      <c r="H11" s="9">
        <v>43133</v>
      </c>
      <c r="I11" s="21">
        <f t="shared" si="0"/>
        <v>2.107974960973653E-2</v>
      </c>
    </row>
    <row r="12" spans="4:16" x14ac:dyDescent="0.2">
      <c r="E12" s="5" t="s">
        <v>177</v>
      </c>
      <c r="F12" s="4" t="s">
        <v>7</v>
      </c>
      <c r="G12" s="4" t="s">
        <v>39</v>
      </c>
      <c r="H12" s="9">
        <v>35877.5</v>
      </c>
      <c r="I12" s="21">
        <f t="shared" si="0"/>
        <v>1.7533876999590161E-2</v>
      </c>
    </row>
    <row r="13" spans="4:16" x14ac:dyDescent="0.2">
      <c r="E13" s="5" t="s">
        <v>58</v>
      </c>
      <c r="F13" s="4" t="s">
        <v>7</v>
      </c>
      <c r="G13" s="4" t="s">
        <v>39</v>
      </c>
      <c r="H13" s="9">
        <v>13270</v>
      </c>
      <c r="I13" s="21">
        <f t="shared" si="0"/>
        <v>6.4852497466256409E-3</v>
      </c>
    </row>
    <row r="14" spans="4:16" x14ac:dyDescent="0.2">
      <c r="E14" s="5" t="s">
        <v>109</v>
      </c>
      <c r="F14" s="4" t="s">
        <v>7</v>
      </c>
      <c r="G14" s="4" t="s">
        <v>39</v>
      </c>
      <c r="H14" s="9">
        <v>12334.1</v>
      </c>
      <c r="I14" s="21">
        <f t="shared" si="0"/>
        <v>6.0278612584668666E-3</v>
      </c>
      <c r="L14" s="5" t="s">
        <v>131</v>
      </c>
      <c r="M14" s="21" cm="1">
        <f t="array" ref="M14:M17">I8:I11</f>
        <v>0.85785740054964799</v>
      </c>
      <c r="O14" s="5" t="s">
        <v>131</v>
      </c>
      <c r="P14" s="21" cm="1">
        <f t="array" ref="P14:P16">M14:M16</f>
        <v>0.85785740054964799</v>
      </c>
    </row>
    <row r="15" spans="4:16" x14ac:dyDescent="0.2">
      <c r="E15" s="5" t="s">
        <v>184</v>
      </c>
      <c r="F15" s="4" t="s">
        <v>7</v>
      </c>
      <c r="G15" s="4" t="s">
        <v>39</v>
      </c>
      <c r="H15" s="9">
        <v>6597.6</v>
      </c>
      <c r="I15" s="21">
        <f t="shared" si="0"/>
        <v>3.2243469275310727E-3</v>
      </c>
      <c r="L15" s="5" t="s">
        <v>162</v>
      </c>
      <c r="M15" s="21">
        <v>4.8384312674465191E-2</v>
      </c>
      <c r="O15" s="5" t="s">
        <v>162</v>
      </c>
      <c r="P15" s="21">
        <v>4.8384312674465191E-2</v>
      </c>
    </row>
    <row r="16" spans="4:16" x14ac:dyDescent="0.2">
      <c r="E16" s="5" t="s">
        <v>35</v>
      </c>
      <c r="F16" s="4" t="s">
        <v>7</v>
      </c>
      <c r="G16" s="4" t="s">
        <v>39</v>
      </c>
      <c r="H16" s="9">
        <v>6233.6</v>
      </c>
      <c r="I16" s="21">
        <f t="shared" si="0"/>
        <v>3.0464546209921324E-3</v>
      </c>
      <c r="L16" s="5" t="s">
        <v>264</v>
      </c>
      <c r="M16" s="21">
        <v>2.8020677341573458E-2</v>
      </c>
      <c r="O16" s="5" t="s">
        <v>264</v>
      </c>
      <c r="P16" s="21">
        <v>2.8020677341573458E-2</v>
      </c>
    </row>
    <row r="17" spans="5:16" x14ac:dyDescent="0.2">
      <c r="E17" s="5" t="s">
        <v>291</v>
      </c>
      <c r="F17" s="4" t="s">
        <v>7</v>
      </c>
      <c r="G17" s="4" t="s">
        <v>39</v>
      </c>
      <c r="H17" s="9">
        <v>5660.6</v>
      </c>
      <c r="I17" s="21">
        <f t="shared" si="0"/>
        <v>2.7664208527316582E-3</v>
      </c>
      <c r="L17" s="5" t="s">
        <v>239</v>
      </c>
      <c r="M17" s="21">
        <v>2.107974960973653E-2</v>
      </c>
      <c r="O17" s="5" t="s">
        <v>401</v>
      </c>
      <c r="P17" s="24">
        <f>SUM(I11,I14)</f>
        <v>2.7107610868203395E-2</v>
      </c>
    </row>
    <row r="18" spans="5:16" x14ac:dyDescent="0.2">
      <c r="E18" s="5" t="s">
        <v>133</v>
      </c>
      <c r="F18" s="4" t="s">
        <v>7</v>
      </c>
      <c r="G18" s="4" t="s">
        <v>39</v>
      </c>
      <c r="H18" s="9">
        <v>5382</v>
      </c>
      <c r="I18" s="21">
        <f t="shared" si="0"/>
        <v>2.6302648181114694E-3</v>
      </c>
      <c r="L18" s="26" t="s">
        <v>347</v>
      </c>
      <c r="M18" s="24">
        <f>O6-O7</f>
        <v>4.4657859824576818E-2</v>
      </c>
      <c r="O18" s="26" t="s">
        <v>347</v>
      </c>
      <c r="P18" s="24">
        <f>O6-O8</f>
        <v>3.8629998566110046E-2</v>
      </c>
    </row>
    <row r="19" spans="5:16" x14ac:dyDescent="0.2">
      <c r="E19" s="5" t="s">
        <v>297</v>
      </c>
      <c r="F19" s="4" t="s">
        <v>7</v>
      </c>
      <c r="G19" s="4" t="s">
        <v>39</v>
      </c>
      <c r="H19" s="9">
        <v>2141.6999999999998</v>
      </c>
      <c r="I19" s="21">
        <f t="shared" si="0"/>
        <v>1.0466811893254057E-3</v>
      </c>
    </row>
    <row r="20" spans="5:16" x14ac:dyDescent="0.2">
      <c r="E20" s="5" t="s">
        <v>156</v>
      </c>
      <c r="F20" s="4" t="s">
        <v>7</v>
      </c>
      <c r="G20" s="4" t="s">
        <v>39</v>
      </c>
      <c r="H20" s="9">
        <v>1266.9000000000001</v>
      </c>
      <c r="I20" s="21">
        <f t="shared" si="0"/>
        <v>6.1915319547852486E-4</v>
      </c>
    </row>
    <row r="21" spans="5:16" x14ac:dyDescent="0.2">
      <c r="E21" s="5" t="s">
        <v>193</v>
      </c>
      <c r="F21" s="4" t="s">
        <v>7</v>
      </c>
      <c r="G21" s="4" t="s">
        <v>39</v>
      </c>
      <c r="H21" s="9">
        <v>830</v>
      </c>
      <c r="I21" s="21">
        <f t="shared" si="0"/>
        <v>4.0563355611901149E-4</v>
      </c>
    </row>
    <row r="22" spans="5:16" x14ac:dyDescent="0.2">
      <c r="E22" s="5" t="s">
        <v>113</v>
      </c>
      <c r="F22" s="4" t="s">
        <v>7</v>
      </c>
      <c r="G22" s="4" t="s">
        <v>39</v>
      </c>
      <c r="H22" s="9">
        <v>829.1</v>
      </c>
      <c r="I22" s="21">
        <f t="shared" si="0"/>
        <v>4.0519371250394265E-4</v>
      </c>
    </row>
    <row r="23" spans="5:16" x14ac:dyDescent="0.2">
      <c r="E23" s="5" t="s">
        <v>287</v>
      </c>
      <c r="F23" s="4" t="s">
        <v>7</v>
      </c>
      <c r="G23" s="4" t="s">
        <v>39</v>
      </c>
      <c r="H23" s="9">
        <v>731.5</v>
      </c>
      <c r="I23" s="21">
        <f t="shared" si="0"/>
        <v>3.5749511602536975E-4</v>
      </c>
    </row>
    <row r="24" spans="5:16" x14ac:dyDescent="0.2">
      <c r="E24" s="5" t="s">
        <v>226</v>
      </c>
      <c r="F24" s="4" t="s">
        <v>7</v>
      </c>
      <c r="G24" s="4" t="s">
        <v>39</v>
      </c>
      <c r="H24" s="9">
        <v>64.400000000000006</v>
      </c>
      <c r="I24" s="21">
        <f t="shared" si="0"/>
        <v>3.1473254233812457E-5</v>
      </c>
    </row>
    <row r="25" spans="5:16" x14ac:dyDescent="0.2">
      <c r="E25" s="5" t="s">
        <v>46</v>
      </c>
      <c r="F25" s="4" t="s">
        <v>7</v>
      </c>
      <c r="G25" s="4" t="s">
        <v>39</v>
      </c>
      <c r="H25" s="9">
        <v>59.1</v>
      </c>
      <c r="I25" s="21">
        <f t="shared" si="0"/>
        <v>2.8883064056185033E-5</v>
      </c>
    </row>
    <row r="26" spans="5:16" x14ac:dyDescent="0.2">
      <c r="E26" s="5" t="s">
        <v>152</v>
      </c>
      <c r="F26" s="4" t="s">
        <v>7</v>
      </c>
      <c r="G26" s="4" t="s">
        <v>39</v>
      </c>
      <c r="H26" s="9">
        <v>51.7</v>
      </c>
      <c r="I26" s="21">
        <f t="shared" si="0"/>
        <v>2.5266572110063729E-5</v>
      </c>
    </row>
    <row r="27" spans="5:16" x14ac:dyDescent="0.2">
      <c r="E27" s="5" t="s">
        <v>237</v>
      </c>
      <c r="F27" s="4" t="s">
        <v>7</v>
      </c>
      <c r="G27" s="4" t="s">
        <v>39</v>
      </c>
      <c r="H27" s="9">
        <v>24.6</v>
      </c>
      <c r="I27" s="21">
        <f t="shared" si="0"/>
        <v>1.2022392145214075E-5</v>
      </c>
    </row>
    <row r="28" spans="5:16" x14ac:dyDescent="0.2">
      <c r="E28" s="5" t="s">
        <v>128</v>
      </c>
      <c r="F28" s="4" t="s">
        <v>7</v>
      </c>
      <c r="G28" s="4" t="s">
        <v>39</v>
      </c>
      <c r="H28" s="9">
        <v>23.7</v>
      </c>
      <c r="I28" s="21">
        <f t="shared" si="0"/>
        <v>1.1582548530145266E-5</v>
      </c>
    </row>
    <row r="29" spans="5:16" x14ac:dyDescent="0.2">
      <c r="E29" s="5" t="s">
        <v>61</v>
      </c>
      <c r="F29" s="4" t="s">
        <v>7</v>
      </c>
      <c r="G29" s="4" t="s">
        <v>39</v>
      </c>
      <c r="H29" s="9">
        <v>0</v>
      </c>
      <c r="I29" s="21">
        <f t="shared" si="0"/>
        <v>0</v>
      </c>
    </row>
    <row r="30" spans="5:16" x14ac:dyDescent="0.2">
      <c r="E30" s="5" t="s">
        <v>93</v>
      </c>
      <c r="F30" s="4" t="s">
        <v>7</v>
      </c>
      <c r="G30" s="4" t="s">
        <v>39</v>
      </c>
      <c r="H30" s="9">
        <v>0</v>
      </c>
      <c r="I30" s="21">
        <f t="shared" si="0"/>
        <v>0</v>
      </c>
    </row>
    <row r="31" spans="5:16" x14ac:dyDescent="0.2">
      <c r="E31" s="5" t="s">
        <v>100</v>
      </c>
      <c r="F31" s="4" t="s">
        <v>7</v>
      </c>
      <c r="G31" s="4" t="s">
        <v>39</v>
      </c>
      <c r="H31" s="9">
        <v>0</v>
      </c>
      <c r="I31" s="21">
        <f t="shared" si="0"/>
        <v>0</v>
      </c>
    </row>
    <row r="32" spans="5:16" x14ac:dyDescent="0.2">
      <c r="E32" s="5" t="s">
        <v>115</v>
      </c>
      <c r="F32" s="4" t="s">
        <v>7</v>
      </c>
      <c r="G32" s="4" t="s">
        <v>39</v>
      </c>
      <c r="H32" s="9">
        <v>0</v>
      </c>
      <c r="I32" s="21">
        <f t="shared" si="0"/>
        <v>0</v>
      </c>
    </row>
    <row r="33" spans="5:9" x14ac:dyDescent="0.2">
      <c r="E33" s="5" t="s">
        <v>251</v>
      </c>
      <c r="F33" s="4" t="s">
        <v>7</v>
      </c>
      <c r="G33" s="4" t="s">
        <v>39</v>
      </c>
      <c r="H33" s="9">
        <v>0</v>
      </c>
      <c r="I33" s="21">
        <f t="shared" si="0"/>
        <v>0</v>
      </c>
    </row>
    <row r="34" spans="5:9" x14ac:dyDescent="0.2">
      <c r="E34" s="5" t="s">
        <v>318</v>
      </c>
      <c r="F34" s="4" t="s">
        <v>7</v>
      </c>
      <c r="G34" s="4" t="s">
        <v>39</v>
      </c>
      <c r="H34" s="9">
        <v>0</v>
      </c>
      <c r="I34" s="21">
        <f t="shared" si="0"/>
        <v>0</v>
      </c>
    </row>
    <row r="35" spans="5:9" x14ac:dyDescent="0.2">
      <c r="E35" s="5" t="s">
        <v>72</v>
      </c>
      <c r="F35" s="4" t="s">
        <v>7</v>
      </c>
      <c r="G35" s="4" t="s">
        <v>39</v>
      </c>
      <c r="H35" s="9"/>
    </row>
    <row r="36" spans="5:9" x14ac:dyDescent="0.2">
      <c r="E36" s="5" t="s">
        <v>85</v>
      </c>
      <c r="F36" s="4" t="s">
        <v>7</v>
      </c>
      <c r="G36" s="4" t="s">
        <v>39</v>
      </c>
      <c r="H36" s="9"/>
    </row>
    <row r="37" spans="5:9" x14ac:dyDescent="0.2">
      <c r="E37" s="5" t="s">
        <v>96</v>
      </c>
      <c r="F37" s="4" t="s">
        <v>7</v>
      </c>
      <c r="G37" s="4" t="s">
        <v>39</v>
      </c>
      <c r="H37" s="9"/>
    </row>
    <row r="38" spans="5:9" x14ac:dyDescent="0.2">
      <c r="E38" s="5" t="s">
        <v>123</v>
      </c>
      <c r="F38" s="4" t="s">
        <v>7</v>
      </c>
      <c r="G38" s="4" t="s">
        <v>39</v>
      </c>
      <c r="H38" s="9"/>
    </row>
    <row r="39" spans="5:9" x14ac:dyDescent="0.2">
      <c r="E39" s="5" t="s">
        <v>140</v>
      </c>
      <c r="F39" s="4" t="s">
        <v>7</v>
      </c>
      <c r="G39" s="4" t="s">
        <v>39</v>
      </c>
      <c r="H39" s="9"/>
    </row>
    <row r="40" spans="5:9" x14ac:dyDescent="0.2">
      <c r="E40" s="5" t="s">
        <v>146</v>
      </c>
      <c r="F40" s="4" t="s">
        <v>7</v>
      </c>
      <c r="G40" s="4" t="s">
        <v>39</v>
      </c>
      <c r="H40" s="9"/>
    </row>
    <row r="41" spans="5:9" x14ac:dyDescent="0.2">
      <c r="E41" s="5" t="s">
        <v>148</v>
      </c>
      <c r="F41" s="4" t="s">
        <v>7</v>
      </c>
      <c r="G41" s="4" t="s">
        <v>39</v>
      </c>
      <c r="H41" s="9"/>
    </row>
    <row r="42" spans="5:9" x14ac:dyDescent="0.2">
      <c r="E42" s="5" t="s">
        <v>164</v>
      </c>
      <c r="F42" s="4" t="s">
        <v>7</v>
      </c>
      <c r="G42" s="4" t="s">
        <v>39</v>
      </c>
      <c r="H42" s="9"/>
    </row>
    <row r="43" spans="5:9" x14ac:dyDescent="0.2">
      <c r="E43" s="5" t="s">
        <v>260</v>
      </c>
      <c r="F43" s="4" t="s">
        <v>7</v>
      </c>
      <c r="G43" s="4" t="s">
        <v>39</v>
      </c>
      <c r="H43" s="9"/>
    </row>
    <row r="44" spans="5:9" x14ac:dyDescent="0.2">
      <c r="E44" s="5" t="s">
        <v>276</v>
      </c>
      <c r="F44" s="4" t="s">
        <v>7</v>
      </c>
      <c r="G44" s="4" t="s">
        <v>39</v>
      </c>
      <c r="H44" s="9"/>
    </row>
    <row r="47" spans="5:9" x14ac:dyDescent="0.2">
      <c r="H47">
        <f>SUM(H8:H35)</f>
        <v>2046181.8000000003</v>
      </c>
    </row>
    <row r="48" spans="5:9" x14ac:dyDescent="0.2">
      <c r="H48">
        <v>2046181.8</v>
      </c>
    </row>
  </sheetData>
  <autoFilter ref="E7:H44" xr:uid="{328579E5-7B1E-1C40-9445-8B29E1C7C630}">
    <sortState xmlns:xlrd2="http://schemas.microsoft.com/office/spreadsheetml/2017/richdata2" ref="E8:H44">
      <sortCondition descending="1" ref="H7:H44"/>
    </sortState>
  </autoFilter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8777-9F04-F049-90FB-91907CD8F82D}">
  <dimension ref="D6:P50"/>
  <sheetViews>
    <sheetView topLeftCell="C1" workbookViewId="0">
      <selection activeCell="K11" sqref="K11:L15"/>
    </sheetView>
  </sheetViews>
  <sheetFormatPr defaultColWidth="10.8515625" defaultRowHeight="15" x14ac:dyDescent="0.2"/>
  <cols>
    <col min="5" max="5" width="28.484375" customWidth="1"/>
    <col min="7" max="7" width="42.171875" customWidth="1"/>
    <col min="8" max="8" width="17.015625" customWidth="1"/>
  </cols>
  <sheetData>
    <row r="6" spans="4:16" x14ac:dyDescent="0.2">
      <c r="E6" s="2" t="s">
        <v>326</v>
      </c>
      <c r="F6" s="3" t="s">
        <v>327</v>
      </c>
      <c r="G6" s="3" t="s">
        <v>328</v>
      </c>
      <c r="H6" s="8" t="s">
        <v>336</v>
      </c>
      <c r="M6" s="21">
        <v>1</v>
      </c>
    </row>
    <row r="7" spans="4:16" x14ac:dyDescent="0.2">
      <c r="D7">
        <v>1</v>
      </c>
      <c r="E7" s="5" t="s">
        <v>131</v>
      </c>
      <c r="F7" s="4" t="s">
        <v>7</v>
      </c>
      <c r="G7" s="4" t="s">
        <v>37</v>
      </c>
      <c r="H7" s="9">
        <v>48384.6</v>
      </c>
      <c r="I7" s="21">
        <f>H7/H$49</f>
        <v>0.30664775492820634</v>
      </c>
      <c r="L7" t="s">
        <v>348</v>
      </c>
      <c r="M7" s="24">
        <f>SUM(I7:I10)</f>
        <v>0.78185842054027732</v>
      </c>
    </row>
    <row r="8" spans="4:16" x14ac:dyDescent="0.2">
      <c r="D8">
        <v>2</v>
      </c>
      <c r="E8" s="5" t="s">
        <v>239</v>
      </c>
      <c r="F8" s="4" t="s">
        <v>7</v>
      </c>
      <c r="G8" s="4" t="s">
        <v>37</v>
      </c>
      <c r="H8" s="9">
        <v>39075.5</v>
      </c>
      <c r="I8" s="21">
        <f t="shared" ref="I8:I35" si="0">H8/H$49</f>
        <v>0.24764934189178225</v>
      </c>
      <c r="L8" t="s">
        <v>400</v>
      </c>
      <c r="M8" s="24">
        <f>SUM(P11:P14)</f>
        <v>0.8184213261539709</v>
      </c>
    </row>
    <row r="9" spans="4:16" x14ac:dyDescent="0.2">
      <c r="D9">
        <v>3</v>
      </c>
      <c r="E9" s="5" t="s">
        <v>184</v>
      </c>
      <c r="F9" s="4" t="s">
        <v>7</v>
      </c>
      <c r="G9" s="4" t="s">
        <v>37</v>
      </c>
      <c r="H9" s="9">
        <v>18640.7</v>
      </c>
      <c r="I9" s="21">
        <f t="shared" si="0"/>
        <v>0.11813942463697574</v>
      </c>
    </row>
    <row r="10" spans="4:16" x14ac:dyDescent="0.2">
      <c r="D10">
        <v>4</v>
      </c>
      <c r="E10" s="5" t="s">
        <v>264</v>
      </c>
      <c r="F10" s="4" t="s">
        <v>7</v>
      </c>
      <c r="G10" s="4" t="s">
        <v>37</v>
      </c>
      <c r="H10" s="9">
        <v>17265.2</v>
      </c>
      <c r="I10" s="21">
        <f t="shared" si="0"/>
        <v>0.10942189908331305</v>
      </c>
    </row>
    <row r="11" spans="4:16" x14ac:dyDescent="0.2">
      <c r="E11" s="5" t="s">
        <v>162</v>
      </c>
      <c r="F11" s="4" t="s">
        <v>7</v>
      </c>
      <c r="G11" s="4" t="s">
        <v>37</v>
      </c>
      <c r="H11" s="9">
        <v>9452.9</v>
      </c>
      <c r="I11" s="21">
        <f t="shared" si="0"/>
        <v>5.9909776304048021E-2</v>
      </c>
      <c r="K11" s="5" t="s">
        <v>131</v>
      </c>
      <c r="L11" s="23" cm="1">
        <f t="array" ref="L11:L14">I7:I10</f>
        <v>0.30664775492820634</v>
      </c>
      <c r="O11" s="5" t="s">
        <v>131</v>
      </c>
      <c r="P11" s="24">
        <f>L11</f>
        <v>0.30664775492820634</v>
      </c>
    </row>
    <row r="12" spans="4:16" x14ac:dyDescent="0.2">
      <c r="E12" s="5" t="s">
        <v>61</v>
      </c>
      <c r="F12" s="4" t="s">
        <v>7</v>
      </c>
      <c r="G12" s="4" t="s">
        <v>37</v>
      </c>
      <c r="H12" s="9">
        <v>8176.1</v>
      </c>
      <c r="I12" s="21">
        <f t="shared" si="0"/>
        <v>5.1817783118358079E-2</v>
      </c>
      <c r="K12" s="5" t="s">
        <v>239</v>
      </c>
      <c r="L12" s="23">
        <v>0.24764934189178225</v>
      </c>
      <c r="O12" s="5" t="s">
        <v>390</v>
      </c>
      <c r="P12" s="24">
        <f>SUM(I8,I13)</f>
        <v>0.2842122475054758</v>
      </c>
    </row>
    <row r="13" spans="4:16" x14ac:dyDescent="0.2">
      <c r="E13" s="5" t="s">
        <v>109</v>
      </c>
      <c r="F13" s="4" t="s">
        <v>7</v>
      </c>
      <c r="G13" s="4" t="s">
        <v>37</v>
      </c>
      <c r="H13" s="9">
        <v>5769.1</v>
      </c>
      <c r="I13" s="21">
        <f t="shared" si="0"/>
        <v>3.6562905613693519E-2</v>
      </c>
      <c r="K13" s="5" t="s">
        <v>184</v>
      </c>
      <c r="L13" s="23">
        <v>0.11813942463697574</v>
      </c>
      <c r="O13" s="5" t="s">
        <v>184</v>
      </c>
      <c r="P13" s="24" cm="1">
        <f t="array" ref="P13:P14">L13:L14</f>
        <v>0.11813942463697574</v>
      </c>
    </row>
    <row r="14" spans="4:16" x14ac:dyDescent="0.2">
      <c r="E14" s="5" t="s">
        <v>291</v>
      </c>
      <c r="F14" s="4" t="s">
        <v>7</v>
      </c>
      <c r="G14" s="4" t="s">
        <v>37</v>
      </c>
      <c r="H14" s="9">
        <v>3346.2</v>
      </c>
      <c r="I14" s="21">
        <f t="shared" si="0"/>
        <v>2.1207258457045509E-2</v>
      </c>
      <c r="K14" s="5" t="s">
        <v>264</v>
      </c>
      <c r="L14" s="23">
        <v>0.10942189908331305</v>
      </c>
      <c r="O14" s="5" t="s">
        <v>264</v>
      </c>
      <c r="P14" s="21">
        <v>0.10942189908331305</v>
      </c>
    </row>
    <row r="15" spans="4:16" x14ac:dyDescent="0.2">
      <c r="E15" s="5" t="s">
        <v>152</v>
      </c>
      <c r="F15" s="4" t="s">
        <v>7</v>
      </c>
      <c r="G15" s="4" t="s">
        <v>37</v>
      </c>
      <c r="H15" s="9">
        <v>2378.6</v>
      </c>
      <c r="I15" s="21">
        <f t="shared" si="0"/>
        <v>1.5074886428165814E-2</v>
      </c>
      <c r="K15" s="5" t="s">
        <v>347</v>
      </c>
      <c r="L15" s="25">
        <f>M6-M7</f>
        <v>0.21814157945972268</v>
      </c>
      <c r="O15" s="5" t="s">
        <v>347</v>
      </c>
      <c r="P15" s="24">
        <f>M6-M8</f>
        <v>0.1815786738460291</v>
      </c>
    </row>
    <row r="16" spans="4:16" x14ac:dyDescent="0.2">
      <c r="E16" s="5" t="s">
        <v>115</v>
      </c>
      <c r="F16" s="4" t="s">
        <v>7</v>
      </c>
      <c r="G16" s="4" t="s">
        <v>37</v>
      </c>
      <c r="H16" s="9">
        <v>1813.7</v>
      </c>
      <c r="I16" s="21">
        <f t="shared" si="0"/>
        <v>1.1494711811470755E-2</v>
      </c>
    </row>
    <row r="17" spans="5:9" x14ac:dyDescent="0.2">
      <c r="E17" s="5" t="s">
        <v>156</v>
      </c>
      <c r="F17" s="4" t="s">
        <v>7</v>
      </c>
      <c r="G17" s="4" t="s">
        <v>37</v>
      </c>
      <c r="H17" s="9">
        <v>1412.3</v>
      </c>
      <c r="I17" s="21">
        <f t="shared" si="0"/>
        <v>8.9507534274357089E-3</v>
      </c>
    </row>
    <row r="18" spans="5:9" x14ac:dyDescent="0.2">
      <c r="E18" s="5" t="s">
        <v>58</v>
      </c>
      <c r="F18" s="4" t="s">
        <v>7</v>
      </c>
      <c r="G18" s="4" t="s">
        <v>37</v>
      </c>
      <c r="H18" s="9">
        <v>911</v>
      </c>
      <c r="I18" s="21">
        <f t="shared" si="0"/>
        <v>5.7736574186744542E-3</v>
      </c>
    </row>
    <row r="19" spans="5:9" x14ac:dyDescent="0.2">
      <c r="E19" s="5" t="s">
        <v>140</v>
      </c>
      <c r="F19" s="4" t="s">
        <v>7</v>
      </c>
      <c r="G19" s="4" t="s">
        <v>37</v>
      </c>
      <c r="H19" s="9">
        <v>476</v>
      </c>
      <c r="I19" s="21">
        <f t="shared" si="0"/>
        <v>3.0167518455423053E-3</v>
      </c>
    </row>
    <row r="20" spans="5:9" x14ac:dyDescent="0.2">
      <c r="E20" s="5" t="s">
        <v>83</v>
      </c>
      <c r="F20" s="4" t="s">
        <v>7</v>
      </c>
      <c r="G20" s="4" t="s">
        <v>37</v>
      </c>
      <c r="H20" s="9">
        <v>376</v>
      </c>
      <c r="I20" s="21">
        <f t="shared" si="0"/>
        <v>2.3829804494199724E-3</v>
      </c>
    </row>
    <row r="21" spans="5:9" x14ac:dyDescent="0.2">
      <c r="E21" s="5" t="s">
        <v>35</v>
      </c>
      <c r="F21" s="4" t="s">
        <v>7</v>
      </c>
      <c r="G21" s="4" t="s">
        <v>37</v>
      </c>
      <c r="H21" s="9">
        <v>104.7</v>
      </c>
      <c r="I21" s="21">
        <f t="shared" si="0"/>
        <v>6.6355865174008277E-4</v>
      </c>
    </row>
    <row r="22" spans="5:9" x14ac:dyDescent="0.2">
      <c r="E22" s="5" t="s">
        <v>113</v>
      </c>
      <c r="F22" s="4" t="s">
        <v>7</v>
      </c>
      <c r="G22" s="4" t="s">
        <v>37</v>
      </c>
      <c r="H22" s="9">
        <v>104</v>
      </c>
      <c r="I22" s="21">
        <f t="shared" si="0"/>
        <v>6.5912225196722643E-4</v>
      </c>
    </row>
    <row r="23" spans="5:9" x14ac:dyDescent="0.2">
      <c r="E23" s="5" t="s">
        <v>93</v>
      </c>
      <c r="F23" s="4" t="s">
        <v>7</v>
      </c>
      <c r="G23" s="4" t="s">
        <v>37</v>
      </c>
      <c r="H23" s="9">
        <v>67.599999999999994</v>
      </c>
      <c r="I23" s="21">
        <f t="shared" si="0"/>
        <v>4.2842946377869711E-4</v>
      </c>
    </row>
    <row r="24" spans="5:9" x14ac:dyDescent="0.2">
      <c r="E24" s="5" t="s">
        <v>302</v>
      </c>
      <c r="F24" s="4" t="s">
        <v>7</v>
      </c>
      <c r="G24" s="4" t="s">
        <v>37</v>
      </c>
      <c r="H24" s="9">
        <v>22.3</v>
      </c>
      <c r="I24" s="21">
        <f t="shared" si="0"/>
        <v>1.4133102133528027E-4</v>
      </c>
    </row>
    <row r="25" spans="5:9" x14ac:dyDescent="0.2">
      <c r="E25" s="5" t="s">
        <v>229</v>
      </c>
      <c r="F25" s="4" t="s">
        <v>7</v>
      </c>
      <c r="G25" s="4" t="s">
        <v>37</v>
      </c>
      <c r="H25" s="9">
        <v>4.5</v>
      </c>
      <c r="I25" s="21">
        <f t="shared" si="0"/>
        <v>2.8519712825504988E-5</v>
      </c>
    </row>
    <row r="26" spans="5:9" x14ac:dyDescent="0.2">
      <c r="E26" s="5" t="s">
        <v>133</v>
      </c>
      <c r="F26" s="4" t="s">
        <v>7</v>
      </c>
      <c r="G26" s="4" t="s">
        <v>37</v>
      </c>
      <c r="H26" s="9">
        <v>3.3</v>
      </c>
      <c r="I26" s="21">
        <f t="shared" si="0"/>
        <v>2.0914456072036988E-5</v>
      </c>
    </row>
    <row r="27" spans="5:9" x14ac:dyDescent="0.2">
      <c r="E27" s="5" t="s">
        <v>287</v>
      </c>
      <c r="F27" s="4" t="s">
        <v>7</v>
      </c>
      <c r="G27" s="4" t="s">
        <v>37</v>
      </c>
      <c r="H27" s="9">
        <v>1.3</v>
      </c>
      <c r="I27" s="21">
        <f t="shared" si="0"/>
        <v>8.23902814959033E-6</v>
      </c>
    </row>
    <row r="28" spans="5:9" x14ac:dyDescent="0.2">
      <c r="E28" s="5" t="s">
        <v>119</v>
      </c>
      <c r="F28" s="4" t="s">
        <v>7</v>
      </c>
      <c r="G28" s="4" t="s">
        <v>37</v>
      </c>
      <c r="H28" s="9">
        <v>0</v>
      </c>
      <c r="I28" s="21">
        <f t="shared" si="0"/>
        <v>0</v>
      </c>
    </row>
    <row r="29" spans="5:9" x14ac:dyDescent="0.2">
      <c r="E29" s="5" t="s">
        <v>121</v>
      </c>
      <c r="F29" s="4" t="s">
        <v>7</v>
      </c>
      <c r="G29" s="4" t="s">
        <v>37</v>
      </c>
      <c r="H29" s="9">
        <v>0</v>
      </c>
      <c r="I29" s="21">
        <f t="shared" si="0"/>
        <v>0</v>
      </c>
    </row>
    <row r="30" spans="5:9" x14ac:dyDescent="0.2">
      <c r="E30" s="5" t="s">
        <v>197</v>
      </c>
      <c r="F30" s="4" t="s">
        <v>7</v>
      </c>
      <c r="G30" s="4" t="s">
        <v>37</v>
      </c>
      <c r="H30" s="9">
        <v>0</v>
      </c>
      <c r="I30" s="21">
        <f t="shared" si="0"/>
        <v>0</v>
      </c>
    </row>
    <row r="31" spans="5:9" x14ac:dyDescent="0.2">
      <c r="E31" s="5" t="s">
        <v>218</v>
      </c>
      <c r="F31" s="4" t="s">
        <v>7</v>
      </c>
      <c r="G31" s="4" t="s">
        <v>37</v>
      </c>
      <c r="H31" s="9">
        <v>0</v>
      </c>
      <c r="I31" s="21">
        <f t="shared" si="0"/>
        <v>0</v>
      </c>
    </row>
    <row r="32" spans="5:9" x14ac:dyDescent="0.2">
      <c r="E32" s="5" t="s">
        <v>226</v>
      </c>
      <c r="F32" s="4" t="s">
        <v>7</v>
      </c>
      <c r="G32" s="4" t="s">
        <v>37</v>
      </c>
      <c r="H32" s="9">
        <v>0</v>
      </c>
      <c r="I32" s="21">
        <f t="shared" si="0"/>
        <v>0</v>
      </c>
    </row>
    <row r="33" spans="5:9" x14ac:dyDescent="0.2">
      <c r="E33" s="5" t="s">
        <v>257</v>
      </c>
      <c r="F33" s="4" t="s">
        <v>7</v>
      </c>
      <c r="G33" s="4" t="s">
        <v>37</v>
      </c>
      <c r="H33" s="9">
        <v>0</v>
      </c>
      <c r="I33" s="21">
        <f t="shared" si="0"/>
        <v>0</v>
      </c>
    </row>
    <row r="34" spans="5:9" x14ac:dyDescent="0.2">
      <c r="E34" s="5" t="s">
        <v>307</v>
      </c>
      <c r="F34" s="4" t="s">
        <v>7</v>
      </c>
      <c r="G34" s="4" t="s">
        <v>37</v>
      </c>
      <c r="H34" s="9">
        <v>0</v>
      </c>
      <c r="I34" s="21">
        <f t="shared" si="0"/>
        <v>0</v>
      </c>
    </row>
    <row r="35" spans="5:9" x14ac:dyDescent="0.2">
      <c r="E35" s="5" t="s">
        <v>316</v>
      </c>
      <c r="F35" s="4" t="s">
        <v>7</v>
      </c>
      <c r="G35" s="4" t="s">
        <v>37</v>
      </c>
      <c r="H35" s="9">
        <v>0</v>
      </c>
      <c r="I35" s="21">
        <f t="shared" si="0"/>
        <v>0</v>
      </c>
    </row>
    <row r="36" spans="5:9" x14ac:dyDescent="0.2">
      <c r="E36" s="5" t="s">
        <v>46</v>
      </c>
      <c r="F36" s="4" t="s">
        <v>7</v>
      </c>
      <c r="G36" s="4" t="s">
        <v>37</v>
      </c>
      <c r="H36" s="9"/>
    </row>
    <row r="37" spans="5:9" x14ac:dyDescent="0.2">
      <c r="E37" s="5" t="s">
        <v>48</v>
      </c>
      <c r="F37" s="4" t="s">
        <v>7</v>
      </c>
      <c r="G37" s="4" t="s">
        <v>37</v>
      </c>
      <c r="H37" s="9"/>
    </row>
    <row r="38" spans="5:9" x14ac:dyDescent="0.2">
      <c r="E38" s="5" t="s">
        <v>78</v>
      </c>
      <c r="F38" s="4" t="s">
        <v>7</v>
      </c>
      <c r="G38" s="4" t="s">
        <v>37</v>
      </c>
      <c r="H38" s="9"/>
    </row>
    <row r="39" spans="5:9" x14ac:dyDescent="0.2">
      <c r="E39" s="5" t="s">
        <v>96</v>
      </c>
      <c r="F39" s="4" t="s">
        <v>7</v>
      </c>
      <c r="G39" s="4" t="s">
        <v>37</v>
      </c>
      <c r="H39" s="9"/>
    </row>
    <row r="40" spans="5:9" x14ac:dyDescent="0.2">
      <c r="E40" s="5" t="s">
        <v>128</v>
      </c>
      <c r="F40" s="4" t="s">
        <v>7</v>
      </c>
      <c r="G40" s="4" t="s">
        <v>37</v>
      </c>
      <c r="H40" s="9"/>
    </row>
    <row r="41" spans="5:9" x14ac:dyDescent="0.2">
      <c r="E41" s="5" t="s">
        <v>164</v>
      </c>
      <c r="F41" s="4" t="s">
        <v>7</v>
      </c>
      <c r="G41" s="4" t="s">
        <v>37</v>
      </c>
      <c r="H41" s="9"/>
    </row>
    <row r="42" spans="5:9" x14ac:dyDescent="0.2">
      <c r="E42" s="5" t="s">
        <v>173</v>
      </c>
      <c r="F42" s="4" t="s">
        <v>7</v>
      </c>
      <c r="G42" s="4" t="s">
        <v>37</v>
      </c>
      <c r="H42" s="9"/>
    </row>
    <row r="43" spans="5:9" x14ac:dyDescent="0.2">
      <c r="E43" s="5" t="s">
        <v>193</v>
      </c>
      <c r="F43" s="4" t="s">
        <v>7</v>
      </c>
      <c r="G43" s="4" t="s">
        <v>37</v>
      </c>
      <c r="H43" s="9"/>
    </row>
    <row r="44" spans="5:9" x14ac:dyDescent="0.2">
      <c r="E44" s="5" t="s">
        <v>253</v>
      </c>
      <c r="F44" s="4" t="s">
        <v>7</v>
      </c>
      <c r="G44" s="4" t="s">
        <v>37</v>
      </c>
      <c r="H44" s="9"/>
    </row>
    <row r="45" spans="5:9" x14ac:dyDescent="0.2">
      <c r="E45" s="5" t="s">
        <v>276</v>
      </c>
      <c r="F45" s="4" t="s">
        <v>7</v>
      </c>
      <c r="G45" s="4" t="s">
        <v>37</v>
      </c>
      <c r="H45" s="9"/>
    </row>
    <row r="46" spans="5:9" x14ac:dyDescent="0.2">
      <c r="E46" s="5" t="s">
        <v>282</v>
      </c>
      <c r="F46" s="4" t="s">
        <v>7</v>
      </c>
      <c r="G46" s="4" t="s">
        <v>37</v>
      </c>
      <c r="H46" s="9"/>
    </row>
    <row r="47" spans="5:9" x14ac:dyDescent="0.2">
      <c r="E47" s="5" t="s">
        <v>297</v>
      </c>
      <c r="F47" s="4" t="s">
        <v>7</v>
      </c>
      <c r="G47" s="4" t="s">
        <v>37</v>
      </c>
      <c r="H47" s="9"/>
    </row>
    <row r="49" spans="8:8" x14ac:dyDescent="0.2">
      <c r="H49">
        <f>SUM(H7:H35)</f>
        <v>157785.60000000001</v>
      </c>
    </row>
    <row r="50" spans="8:8" x14ac:dyDescent="0.2">
      <c r="H50">
        <v>157785.60000000001</v>
      </c>
    </row>
  </sheetData>
  <autoFilter ref="E6:H47" xr:uid="{BC328777-9F04-F049-90FB-91907CD8F82D}">
    <sortState xmlns:xlrd2="http://schemas.microsoft.com/office/spreadsheetml/2017/richdata2" ref="E7:H47">
      <sortCondition descending="1" ref="H6:H47"/>
    </sortState>
  </autoFilter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4D9C-C170-4245-B002-F5BDAA84A6F9}">
  <dimension ref="D3:P57"/>
  <sheetViews>
    <sheetView topLeftCell="F1" workbookViewId="0">
      <selection activeCell="O10" sqref="O10:P14"/>
    </sheetView>
  </sheetViews>
  <sheetFormatPr defaultColWidth="10.8515625" defaultRowHeight="15" x14ac:dyDescent="0.2"/>
  <cols>
    <col min="5" max="5" width="39.2109375" customWidth="1"/>
    <col min="7" max="7" width="56.96875" customWidth="1"/>
    <col min="8" max="8" width="29.83984375" customWidth="1"/>
  </cols>
  <sheetData>
    <row r="3" spans="4:16" x14ac:dyDescent="0.2">
      <c r="N3" s="21">
        <v>1</v>
      </c>
    </row>
    <row r="4" spans="4:16" x14ac:dyDescent="0.2">
      <c r="M4" t="s">
        <v>348</v>
      </c>
      <c r="N4" s="24">
        <f>SUM(I7:I10)</f>
        <v>0.74901697564364178</v>
      </c>
    </row>
    <row r="5" spans="4:16" x14ac:dyDescent="0.2">
      <c r="M5" t="s">
        <v>400</v>
      </c>
      <c r="N5" s="24">
        <f>SUM(P10:P13)</f>
        <v>0.79169383059089138</v>
      </c>
    </row>
    <row r="6" spans="4:16" x14ac:dyDescent="0.2">
      <c r="E6" s="2" t="s">
        <v>326</v>
      </c>
      <c r="F6" s="3" t="s">
        <v>327</v>
      </c>
      <c r="G6" s="3" t="s">
        <v>328</v>
      </c>
      <c r="H6" s="8" t="s">
        <v>336</v>
      </c>
    </row>
    <row r="7" spans="4:16" x14ac:dyDescent="0.2">
      <c r="D7">
        <v>1</v>
      </c>
      <c r="E7" s="5" t="s">
        <v>131</v>
      </c>
      <c r="F7" s="4" t="s">
        <v>7</v>
      </c>
      <c r="G7" s="4" t="s">
        <v>12</v>
      </c>
      <c r="H7" s="9">
        <v>225238.7</v>
      </c>
      <c r="I7" s="21">
        <f>H7/H$56</f>
        <v>0.39115825120479314</v>
      </c>
    </row>
    <row r="8" spans="4:16" x14ac:dyDescent="0.2">
      <c r="D8">
        <v>2</v>
      </c>
      <c r="E8" s="5" t="s">
        <v>264</v>
      </c>
      <c r="F8" s="4" t="s">
        <v>7</v>
      </c>
      <c r="G8" s="4" t="s">
        <v>12</v>
      </c>
      <c r="H8" s="9">
        <v>87023.4</v>
      </c>
      <c r="I8" s="21">
        <f t="shared" ref="I8:I34" si="0">H8/H$56</f>
        <v>0.15112820735466503</v>
      </c>
    </row>
    <row r="9" spans="4:16" x14ac:dyDescent="0.2">
      <c r="D9">
        <v>3</v>
      </c>
      <c r="E9" s="5" t="s">
        <v>109</v>
      </c>
      <c r="F9" s="4" t="s">
        <v>7</v>
      </c>
      <c r="G9" s="4" t="s">
        <v>12</v>
      </c>
      <c r="H9" s="9">
        <v>76768.600000000006</v>
      </c>
      <c r="I9" s="21">
        <f t="shared" si="0"/>
        <v>0.13331932444753181</v>
      </c>
    </row>
    <row r="10" spans="4:16" x14ac:dyDescent="0.2">
      <c r="D10">
        <v>4</v>
      </c>
      <c r="E10" s="5" t="s">
        <v>162</v>
      </c>
      <c r="F10" s="4" t="s">
        <v>7</v>
      </c>
      <c r="G10" s="4" t="s">
        <v>12</v>
      </c>
      <c r="H10" s="9">
        <v>42272</v>
      </c>
      <c r="I10" s="21">
        <f t="shared" si="0"/>
        <v>7.3411192636651759E-2</v>
      </c>
      <c r="L10" s="5" t="s">
        <v>131</v>
      </c>
      <c r="M10" s="23" cm="1">
        <f t="array" ref="M10:M13">I7:I10</f>
        <v>0.39115825120479314</v>
      </c>
      <c r="O10" s="5" t="s">
        <v>131</v>
      </c>
      <c r="P10" s="24">
        <f>M10</f>
        <v>0.39115825120479314</v>
      </c>
    </row>
    <row r="11" spans="4:16" x14ac:dyDescent="0.2">
      <c r="E11" s="5" t="s">
        <v>239</v>
      </c>
      <c r="F11" s="4" t="s">
        <v>7</v>
      </c>
      <c r="G11" s="4" t="s">
        <v>12</v>
      </c>
      <c r="H11" s="9">
        <v>24574.400000000001</v>
      </c>
      <c r="I11" s="21">
        <f t="shared" si="0"/>
        <v>4.2676854947249598E-2</v>
      </c>
      <c r="L11" s="5" t="s">
        <v>264</v>
      </c>
      <c r="M11" s="23">
        <v>0.15112820735466503</v>
      </c>
      <c r="O11" s="5" t="s">
        <v>390</v>
      </c>
      <c r="P11" s="24">
        <f>SUM(I9,I11)</f>
        <v>0.1759961793947814</v>
      </c>
    </row>
    <row r="12" spans="4:16" x14ac:dyDescent="0.2">
      <c r="E12" s="5" t="s">
        <v>291</v>
      </c>
      <c r="F12" s="4" t="s">
        <v>7</v>
      </c>
      <c r="G12" s="4" t="s">
        <v>12</v>
      </c>
      <c r="H12" s="9">
        <v>23111.9</v>
      </c>
      <c r="I12" s="21">
        <f t="shared" si="0"/>
        <v>4.0137020796248861E-2</v>
      </c>
      <c r="L12" s="5" t="s">
        <v>109</v>
      </c>
      <c r="M12" s="23">
        <v>0.13331932444753181</v>
      </c>
      <c r="O12" s="5" t="s">
        <v>264</v>
      </c>
      <c r="P12" s="21">
        <f>M11</f>
        <v>0.15112820735466503</v>
      </c>
    </row>
    <row r="13" spans="4:16" x14ac:dyDescent="0.2">
      <c r="E13" s="5" t="s">
        <v>184</v>
      </c>
      <c r="F13" s="4" t="s">
        <v>7</v>
      </c>
      <c r="G13" s="4" t="s">
        <v>12</v>
      </c>
      <c r="H13" s="9">
        <v>14422.7</v>
      </c>
      <c r="I13" s="21">
        <f t="shared" si="0"/>
        <v>2.504701949376981E-2</v>
      </c>
      <c r="L13" s="5" t="s">
        <v>162</v>
      </c>
      <c r="M13" s="23">
        <v>7.3411192636651759E-2</v>
      </c>
      <c r="O13" s="5" t="s">
        <v>162</v>
      </c>
      <c r="P13" s="24">
        <f>M13</f>
        <v>7.3411192636651759E-2</v>
      </c>
    </row>
    <row r="14" spans="4:16" x14ac:dyDescent="0.2">
      <c r="E14" s="5" t="s">
        <v>58</v>
      </c>
      <c r="F14" s="4" t="s">
        <v>7</v>
      </c>
      <c r="G14" s="4" t="s">
        <v>12</v>
      </c>
      <c r="H14" s="9">
        <v>12556.6</v>
      </c>
      <c r="I14" s="21">
        <f t="shared" si="0"/>
        <v>2.1806277949029652E-2</v>
      </c>
      <c r="L14" s="5" t="s">
        <v>347</v>
      </c>
      <c r="M14" s="25">
        <f>N3-N4</f>
        <v>0.25098302435635822</v>
      </c>
      <c r="O14" s="5" t="s">
        <v>347</v>
      </c>
      <c r="P14" s="24">
        <f>N3-N5</f>
        <v>0.20830616940910862</v>
      </c>
    </row>
    <row r="15" spans="4:16" x14ac:dyDescent="0.2">
      <c r="E15" s="5" t="s">
        <v>42</v>
      </c>
      <c r="F15" s="4" t="s">
        <v>7</v>
      </c>
      <c r="G15" s="4" t="s">
        <v>12</v>
      </c>
      <c r="H15" s="9">
        <v>11530.9</v>
      </c>
      <c r="I15" s="21">
        <f t="shared" si="0"/>
        <v>2.0025007597794468E-2</v>
      </c>
    </row>
    <row r="16" spans="4:16" x14ac:dyDescent="0.2">
      <c r="E16" s="5" t="s">
        <v>297</v>
      </c>
      <c r="F16" s="4" t="s">
        <v>7</v>
      </c>
      <c r="G16" s="4" t="s">
        <v>12</v>
      </c>
      <c r="H16" s="9">
        <v>9741.9</v>
      </c>
      <c r="I16" s="21">
        <f t="shared" si="0"/>
        <v>1.6918160899578864E-2</v>
      </c>
    </row>
    <row r="17" spans="5:9" x14ac:dyDescent="0.2">
      <c r="E17" s="5" t="s">
        <v>35</v>
      </c>
      <c r="F17" s="4" t="s">
        <v>7</v>
      </c>
      <c r="G17" s="4" t="s">
        <v>12</v>
      </c>
      <c r="H17" s="9">
        <v>6528.4</v>
      </c>
      <c r="I17" s="21">
        <f t="shared" si="0"/>
        <v>1.1337472322320149E-2</v>
      </c>
    </row>
    <row r="18" spans="5:9" x14ac:dyDescent="0.2">
      <c r="E18" s="5" t="s">
        <v>249</v>
      </c>
      <c r="F18" s="4" t="s">
        <v>7</v>
      </c>
      <c r="G18" s="4" t="s">
        <v>12</v>
      </c>
      <c r="H18" s="9">
        <v>6321.7</v>
      </c>
      <c r="I18" s="21">
        <f t="shared" si="0"/>
        <v>1.0978509095645378E-2</v>
      </c>
    </row>
    <row r="19" spans="5:9" x14ac:dyDescent="0.2">
      <c r="E19" s="5" t="s">
        <v>152</v>
      </c>
      <c r="F19" s="4" t="s">
        <v>7</v>
      </c>
      <c r="G19" s="4" t="s">
        <v>12</v>
      </c>
      <c r="H19" s="9">
        <v>6234.9</v>
      </c>
      <c r="I19" s="21">
        <f t="shared" si="0"/>
        <v>1.0827768853384274E-2</v>
      </c>
    </row>
    <row r="20" spans="5:9" x14ac:dyDescent="0.2">
      <c r="E20" s="5" t="s">
        <v>226</v>
      </c>
      <c r="F20" s="4" t="s">
        <v>7</v>
      </c>
      <c r="G20" s="4" t="s">
        <v>12</v>
      </c>
      <c r="H20" s="9">
        <v>5446.3</v>
      </c>
      <c r="I20" s="21">
        <f t="shared" si="0"/>
        <v>9.4582555463899633E-3</v>
      </c>
    </row>
    <row r="21" spans="5:9" x14ac:dyDescent="0.2">
      <c r="E21" s="5" t="s">
        <v>146</v>
      </c>
      <c r="F21" s="4" t="s">
        <v>7</v>
      </c>
      <c r="G21" s="4" t="s">
        <v>12</v>
      </c>
      <c r="H21" s="9">
        <v>5331.3</v>
      </c>
      <c r="I21" s="21">
        <f t="shared" si="0"/>
        <v>9.2585420917813566E-3</v>
      </c>
    </row>
    <row r="22" spans="5:9" x14ac:dyDescent="0.2">
      <c r="E22" s="5" t="s">
        <v>128</v>
      </c>
      <c r="F22" s="4" t="s">
        <v>7</v>
      </c>
      <c r="G22" s="4" t="s">
        <v>12</v>
      </c>
      <c r="H22" s="9">
        <v>4680.8999999999996</v>
      </c>
      <c r="I22" s="21">
        <f t="shared" si="0"/>
        <v>8.1290322580645155E-3</v>
      </c>
    </row>
    <row r="23" spans="5:9" x14ac:dyDescent="0.2">
      <c r="E23" s="5" t="s">
        <v>113</v>
      </c>
      <c r="F23" s="4" t="s">
        <v>7</v>
      </c>
      <c r="G23" s="4" t="s">
        <v>12</v>
      </c>
      <c r="H23" s="9">
        <v>3782.5</v>
      </c>
      <c r="I23" s="21">
        <f t="shared" si="0"/>
        <v>6.5688360178873789E-3</v>
      </c>
    </row>
    <row r="24" spans="5:9" x14ac:dyDescent="0.2">
      <c r="E24" s="5" t="s">
        <v>156</v>
      </c>
      <c r="F24" s="4" t="s">
        <v>7</v>
      </c>
      <c r="G24" s="4" t="s">
        <v>12</v>
      </c>
      <c r="H24" s="9">
        <v>3606.9</v>
      </c>
      <c r="I24" s="21">
        <f t="shared" si="0"/>
        <v>6.2638822558937178E-3</v>
      </c>
    </row>
    <row r="25" spans="5:9" x14ac:dyDescent="0.2">
      <c r="E25" s="5" t="s">
        <v>133</v>
      </c>
      <c r="F25" s="4" t="s">
        <v>7</v>
      </c>
      <c r="G25" s="4" t="s">
        <v>12</v>
      </c>
      <c r="H25" s="9">
        <v>2261.8000000000002</v>
      </c>
      <c r="I25" s="21">
        <f t="shared" si="0"/>
        <v>3.9279294924673301E-3</v>
      </c>
    </row>
    <row r="26" spans="5:9" x14ac:dyDescent="0.2">
      <c r="E26" s="5" t="s">
        <v>173</v>
      </c>
      <c r="F26" s="4" t="s">
        <v>7</v>
      </c>
      <c r="G26" s="4" t="s">
        <v>12</v>
      </c>
      <c r="H26" s="9">
        <v>1035.7</v>
      </c>
      <c r="I26" s="21">
        <f t="shared" si="0"/>
        <v>1.7986367385924543E-3</v>
      </c>
    </row>
    <row r="27" spans="5:9" x14ac:dyDescent="0.2">
      <c r="E27" s="5" t="s">
        <v>115</v>
      </c>
      <c r="F27" s="4" t="s">
        <v>7</v>
      </c>
      <c r="G27" s="4" t="s">
        <v>12</v>
      </c>
      <c r="H27" s="9">
        <v>884.6</v>
      </c>
      <c r="I27" s="21">
        <f t="shared" si="0"/>
        <v>1.5362306256241046E-3</v>
      </c>
    </row>
    <row r="28" spans="5:9" x14ac:dyDescent="0.2">
      <c r="E28" s="5" t="s">
        <v>260</v>
      </c>
      <c r="F28" s="4" t="s">
        <v>7</v>
      </c>
      <c r="G28" s="4" t="s">
        <v>12</v>
      </c>
      <c r="H28" s="9">
        <v>855.2</v>
      </c>
      <c r="I28" s="21">
        <f t="shared" si="0"/>
        <v>1.4851734467937307E-3</v>
      </c>
    </row>
    <row r="29" spans="5:9" x14ac:dyDescent="0.2">
      <c r="E29" s="5" t="s">
        <v>307</v>
      </c>
      <c r="F29" s="4" t="s">
        <v>7</v>
      </c>
      <c r="G29" s="4" t="s">
        <v>12</v>
      </c>
      <c r="H29" s="9">
        <v>666</v>
      </c>
      <c r="I29" s="21">
        <f t="shared" si="0"/>
        <v>1.1566013979941823E-3</v>
      </c>
    </row>
    <row r="30" spans="5:9" x14ac:dyDescent="0.2">
      <c r="E30" s="5" t="s">
        <v>251</v>
      </c>
      <c r="F30" s="4" t="s">
        <v>7</v>
      </c>
      <c r="G30" s="4" t="s">
        <v>12</v>
      </c>
      <c r="H30" s="9">
        <v>583.20000000000005</v>
      </c>
      <c r="I30" s="21">
        <f t="shared" si="0"/>
        <v>1.0128077106759867E-3</v>
      </c>
    </row>
    <row r="31" spans="5:9" x14ac:dyDescent="0.2">
      <c r="E31" s="5" t="s">
        <v>46</v>
      </c>
      <c r="F31" s="4" t="s">
        <v>7</v>
      </c>
      <c r="G31" s="4" t="s">
        <v>12</v>
      </c>
      <c r="H31" s="9">
        <v>338.4</v>
      </c>
      <c r="I31" s="21">
        <f t="shared" si="0"/>
        <v>5.8767854817001687E-4</v>
      </c>
    </row>
    <row r="32" spans="5:9" x14ac:dyDescent="0.2">
      <c r="E32" s="5" t="s">
        <v>61</v>
      </c>
      <c r="F32" s="4" t="s">
        <v>7</v>
      </c>
      <c r="G32" s="4" t="s">
        <v>12</v>
      </c>
      <c r="H32" s="9">
        <v>23</v>
      </c>
      <c r="I32" s="21">
        <f t="shared" si="0"/>
        <v>3.9942690921721011E-5</v>
      </c>
    </row>
    <row r="33" spans="5:9" x14ac:dyDescent="0.2">
      <c r="E33" s="5" t="s">
        <v>287</v>
      </c>
      <c r="F33" s="4" t="s">
        <v>7</v>
      </c>
      <c r="G33" s="4" t="s">
        <v>12</v>
      </c>
      <c r="H33" s="9">
        <v>2.7</v>
      </c>
      <c r="I33" s="21">
        <f t="shared" si="0"/>
        <v>4.6889245864629011E-6</v>
      </c>
    </row>
    <row r="34" spans="5:9" x14ac:dyDescent="0.2">
      <c r="E34" s="5" t="s">
        <v>78</v>
      </c>
      <c r="F34" s="4" t="s">
        <v>7</v>
      </c>
      <c r="G34" s="4" t="s">
        <v>12</v>
      </c>
      <c r="H34" s="9">
        <v>0.4</v>
      </c>
      <c r="I34" s="21">
        <f t="shared" si="0"/>
        <v>6.9465549429080019E-7</v>
      </c>
    </row>
    <row r="35" spans="5:9" x14ac:dyDescent="0.2">
      <c r="E35" s="5" t="s">
        <v>93</v>
      </c>
      <c r="F35" s="4" t="s">
        <v>7</v>
      </c>
      <c r="G35" s="4" t="s">
        <v>12</v>
      </c>
      <c r="H35" s="9">
        <v>0</v>
      </c>
    </row>
    <row r="36" spans="5:9" x14ac:dyDescent="0.2">
      <c r="E36" s="5" t="s">
        <v>177</v>
      </c>
      <c r="F36" s="4" t="s">
        <v>7</v>
      </c>
      <c r="G36" s="4" t="s">
        <v>12</v>
      </c>
      <c r="H36" s="9">
        <v>0</v>
      </c>
    </row>
    <row r="37" spans="5:9" x14ac:dyDescent="0.2">
      <c r="E37" s="5" t="s">
        <v>193</v>
      </c>
      <c r="F37" s="4" t="s">
        <v>7</v>
      </c>
      <c r="G37" s="4" t="s">
        <v>12</v>
      </c>
      <c r="H37" s="9">
        <v>0</v>
      </c>
    </row>
    <row r="38" spans="5:9" x14ac:dyDescent="0.2">
      <c r="E38" s="5" t="s">
        <v>197</v>
      </c>
      <c r="F38" s="4" t="s">
        <v>7</v>
      </c>
      <c r="G38" s="4" t="s">
        <v>12</v>
      </c>
      <c r="H38" s="9">
        <v>0</v>
      </c>
    </row>
    <row r="39" spans="5:9" x14ac:dyDescent="0.2">
      <c r="E39" s="5" t="s">
        <v>231</v>
      </c>
      <c r="F39" s="4" t="s">
        <v>7</v>
      </c>
      <c r="G39" s="4" t="s">
        <v>12</v>
      </c>
      <c r="H39" s="9">
        <v>0</v>
      </c>
    </row>
    <row r="40" spans="5:9" x14ac:dyDescent="0.2">
      <c r="E40" s="5" t="s">
        <v>257</v>
      </c>
      <c r="F40" s="4" t="s">
        <v>7</v>
      </c>
      <c r="G40" s="4" t="s">
        <v>12</v>
      </c>
      <c r="H40" s="9">
        <v>0</v>
      </c>
    </row>
    <row r="41" spans="5:9" x14ac:dyDescent="0.2">
      <c r="E41" s="5" t="s">
        <v>289</v>
      </c>
      <c r="F41" s="4" t="s">
        <v>7</v>
      </c>
      <c r="G41" s="4" t="s">
        <v>12</v>
      </c>
      <c r="H41" s="9">
        <v>0</v>
      </c>
    </row>
    <row r="42" spans="5:9" x14ac:dyDescent="0.2">
      <c r="E42" s="5" t="s">
        <v>316</v>
      </c>
      <c r="F42" s="4" t="s">
        <v>7</v>
      </c>
      <c r="G42" s="4" t="s">
        <v>12</v>
      </c>
      <c r="H42" s="9">
        <v>0</v>
      </c>
    </row>
    <row r="43" spans="5:9" x14ac:dyDescent="0.2">
      <c r="E43" s="5" t="s">
        <v>1</v>
      </c>
      <c r="F43" s="4" t="s">
        <v>7</v>
      </c>
      <c r="G43" s="4" t="s">
        <v>12</v>
      </c>
      <c r="H43" s="9"/>
    </row>
    <row r="44" spans="5:9" x14ac:dyDescent="0.2">
      <c r="E44" s="5" t="s">
        <v>26</v>
      </c>
      <c r="F44" s="4" t="s">
        <v>7</v>
      </c>
      <c r="G44" s="4" t="s">
        <v>12</v>
      </c>
      <c r="H44" s="9"/>
    </row>
    <row r="45" spans="5:9" x14ac:dyDescent="0.2">
      <c r="E45" s="5" t="s">
        <v>72</v>
      </c>
      <c r="F45" s="4" t="s">
        <v>7</v>
      </c>
      <c r="G45" s="4" t="s">
        <v>12</v>
      </c>
      <c r="H45" s="9"/>
    </row>
    <row r="46" spans="5:9" x14ac:dyDescent="0.2">
      <c r="E46" s="5" t="s">
        <v>74</v>
      </c>
      <c r="F46" s="4" t="s">
        <v>7</v>
      </c>
      <c r="G46" s="4" t="s">
        <v>12</v>
      </c>
      <c r="H46" s="9"/>
    </row>
    <row r="47" spans="5:9" x14ac:dyDescent="0.2">
      <c r="E47" s="5" t="s">
        <v>96</v>
      </c>
      <c r="F47" s="4" t="s">
        <v>7</v>
      </c>
      <c r="G47" s="4" t="s">
        <v>12</v>
      </c>
      <c r="H47" s="9"/>
    </row>
    <row r="48" spans="5:9" x14ac:dyDescent="0.2">
      <c r="E48" s="5" t="s">
        <v>140</v>
      </c>
      <c r="F48" s="4" t="s">
        <v>7</v>
      </c>
      <c r="G48" s="4" t="s">
        <v>12</v>
      </c>
      <c r="H48" s="9"/>
    </row>
    <row r="49" spans="5:8" x14ac:dyDescent="0.2">
      <c r="E49" s="5" t="s">
        <v>164</v>
      </c>
      <c r="F49" s="4" t="s">
        <v>7</v>
      </c>
      <c r="G49" s="4" t="s">
        <v>12</v>
      </c>
      <c r="H49" s="9"/>
    </row>
    <row r="50" spans="5:8" x14ac:dyDescent="0.2">
      <c r="E50" s="5" t="s">
        <v>222</v>
      </c>
      <c r="F50" s="4" t="s">
        <v>7</v>
      </c>
      <c r="G50" s="4" t="s">
        <v>12</v>
      </c>
      <c r="H50" s="9"/>
    </row>
    <row r="51" spans="5:8" x14ac:dyDescent="0.2">
      <c r="E51" s="5" t="s">
        <v>229</v>
      </c>
      <c r="F51" s="4" t="s">
        <v>7</v>
      </c>
      <c r="G51" s="4" t="s">
        <v>12</v>
      </c>
      <c r="H51" s="9"/>
    </row>
    <row r="52" spans="5:8" x14ac:dyDescent="0.2">
      <c r="E52" s="5" t="s">
        <v>245</v>
      </c>
      <c r="F52" s="4" t="s">
        <v>7</v>
      </c>
      <c r="G52" s="4" t="s">
        <v>12</v>
      </c>
      <c r="H52" s="9"/>
    </row>
    <row r="53" spans="5:8" x14ac:dyDescent="0.2">
      <c r="E53" s="5" t="s">
        <v>255</v>
      </c>
      <c r="F53" s="4" t="s">
        <v>7</v>
      </c>
      <c r="G53" s="4" t="s">
        <v>12</v>
      </c>
      <c r="H53" s="9"/>
    </row>
    <row r="56" spans="5:8" x14ac:dyDescent="0.2">
      <c r="H56">
        <f>SUM(H7:H42)</f>
        <v>575825</v>
      </c>
    </row>
    <row r="57" spans="5:8" x14ac:dyDescent="0.2">
      <c r="H57">
        <v>575825</v>
      </c>
    </row>
  </sheetData>
  <autoFilter ref="E6:H53" xr:uid="{37174D9C-C170-4245-B002-F5BDAA84A6F9}">
    <sortState xmlns:xlrd2="http://schemas.microsoft.com/office/spreadsheetml/2017/richdata2" ref="E7:H53">
      <sortCondition descending="1" ref="H6:H53"/>
    </sortState>
  </autoFilter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CB04-5E4C-5F42-89AD-D43500C7574F}">
  <dimension ref="D4:Q47"/>
  <sheetViews>
    <sheetView topLeftCell="F1" workbookViewId="0">
      <selection activeCell="P11" sqref="P11:Q15"/>
    </sheetView>
  </sheetViews>
  <sheetFormatPr defaultColWidth="10.8515625" defaultRowHeight="15" x14ac:dyDescent="0.2"/>
  <cols>
    <col min="5" max="5" width="42.171875" customWidth="1"/>
    <col min="7" max="7" width="68.3125" customWidth="1"/>
    <col min="8" max="8" width="27.8671875" customWidth="1"/>
  </cols>
  <sheetData>
    <row r="4" spans="4:17" x14ac:dyDescent="0.2">
      <c r="N4" s="21">
        <v>1</v>
      </c>
    </row>
    <row r="5" spans="4:17" x14ac:dyDescent="0.2">
      <c r="M5" t="s">
        <v>348</v>
      </c>
      <c r="N5" s="24">
        <f>SUM(_xlfn.ANCHORARRAY(N11))</f>
        <v>0.80230540515843818</v>
      </c>
    </row>
    <row r="6" spans="4:17" x14ac:dyDescent="0.2">
      <c r="M6" t="s">
        <v>400</v>
      </c>
      <c r="N6" s="24">
        <f>SUM(Q11:Q14)</f>
        <v>0.86219826944446742</v>
      </c>
    </row>
    <row r="7" spans="4:17" x14ac:dyDescent="0.2">
      <c r="E7" s="2" t="s">
        <v>326</v>
      </c>
      <c r="F7" s="3" t="s">
        <v>327</v>
      </c>
      <c r="G7" s="3" t="s">
        <v>328</v>
      </c>
      <c r="H7" s="8" t="s">
        <v>336</v>
      </c>
    </row>
    <row r="8" spans="4:17" x14ac:dyDescent="0.2">
      <c r="D8">
        <v>1</v>
      </c>
      <c r="E8" s="5" t="s">
        <v>156</v>
      </c>
      <c r="F8" s="4" t="s">
        <v>7</v>
      </c>
      <c r="G8" s="4" t="s">
        <v>36</v>
      </c>
      <c r="H8" s="9">
        <v>242769</v>
      </c>
      <c r="I8" s="21">
        <f>H8/H$46</f>
        <v>0.3102616025882291</v>
      </c>
    </row>
    <row r="9" spans="4:17" x14ac:dyDescent="0.2">
      <c r="D9">
        <v>2</v>
      </c>
      <c r="E9" s="5" t="s">
        <v>162</v>
      </c>
      <c r="F9" s="4" t="s">
        <v>7</v>
      </c>
      <c r="G9" s="4" t="s">
        <v>36</v>
      </c>
      <c r="H9" s="9">
        <v>169163.1</v>
      </c>
      <c r="I9" s="21">
        <f t="shared" ref="I9:I39" si="0">H9/H$46</f>
        <v>0.21619240720517388</v>
      </c>
    </row>
    <row r="10" spans="4:17" x14ac:dyDescent="0.2">
      <c r="D10">
        <v>3</v>
      </c>
      <c r="E10" s="5" t="s">
        <v>109</v>
      </c>
      <c r="F10" s="4" t="s">
        <v>7</v>
      </c>
      <c r="G10" s="4" t="s">
        <v>36</v>
      </c>
      <c r="H10" s="9">
        <v>167038.6</v>
      </c>
      <c r="I10" s="21">
        <f t="shared" si="0"/>
        <v>0.21347727152187537</v>
      </c>
    </row>
    <row r="11" spans="4:17" x14ac:dyDescent="0.2">
      <c r="D11">
        <v>4</v>
      </c>
      <c r="E11" s="5" t="s">
        <v>251</v>
      </c>
      <c r="F11" s="4" t="s">
        <v>7</v>
      </c>
      <c r="G11" s="4" t="s">
        <v>36</v>
      </c>
      <c r="H11" s="9">
        <v>48805.599999999999</v>
      </c>
      <c r="I11" s="21">
        <f t="shared" si="0"/>
        <v>6.2374123843159844E-2</v>
      </c>
      <c r="M11" s="5" t="s">
        <v>156</v>
      </c>
      <c r="N11" s="21" cm="1">
        <f t="array" ref="N11:N14">I8:I11</f>
        <v>0.3102616025882291</v>
      </c>
      <c r="P11" s="5" t="s">
        <v>156</v>
      </c>
      <c r="Q11" s="24">
        <f>N11</f>
        <v>0.3102616025882291</v>
      </c>
    </row>
    <row r="12" spans="4:17" x14ac:dyDescent="0.2">
      <c r="E12" s="5" t="s">
        <v>239</v>
      </c>
      <c r="F12" s="4" t="s">
        <v>7</v>
      </c>
      <c r="G12" s="4" t="s">
        <v>36</v>
      </c>
      <c r="H12" s="9">
        <v>46864.1</v>
      </c>
      <c r="I12" s="21">
        <f t="shared" si="0"/>
        <v>5.9892864286029211E-2</v>
      </c>
      <c r="M12" s="5" t="s">
        <v>162</v>
      </c>
      <c r="N12" s="21">
        <v>0.21619240720517388</v>
      </c>
      <c r="P12" s="5" t="s">
        <v>390</v>
      </c>
      <c r="Q12" s="24">
        <f>SUM(I12,I10)</f>
        <v>0.27337013580790459</v>
      </c>
    </row>
    <row r="13" spans="4:17" x14ac:dyDescent="0.2">
      <c r="E13" s="5" t="s">
        <v>249</v>
      </c>
      <c r="F13" s="4" t="s">
        <v>7</v>
      </c>
      <c r="G13" s="4" t="s">
        <v>36</v>
      </c>
      <c r="H13" s="9">
        <v>32341.9</v>
      </c>
      <c r="I13" s="21">
        <f t="shared" si="0"/>
        <v>4.1333323961248128E-2</v>
      </c>
      <c r="M13" s="5" t="s">
        <v>109</v>
      </c>
      <c r="N13" s="21">
        <v>0.21347727152187537</v>
      </c>
      <c r="P13" s="5" t="s">
        <v>162</v>
      </c>
      <c r="Q13" s="24">
        <f>N12</f>
        <v>0.21619240720517388</v>
      </c>
    </row>
    <row r="14" spans="4:17" x14ac:dyDescent="0.2">
      <c r="E14" s="5" t="s">
        <v>291</v>
      </c>
      <c r="F14" s="4" t="s">
        <v>7</v>
      </c>
      <c r="G14" s="4" t="s">
        <v>36</v>
      </c>
      <c r="H14" s="9">
        <v>20140.2</v>
      </c>
      <c r="I14" s="21">
        <f t="shared" si="0"/>
        <v>2.5739409596972643E-2</v>
      </c>
      <c r="M14" s="5" t="s">
        <v>251</v>
      </c>
      <c r="N14" s="21">
        <v>6.2374123843159844E-2</v>
      </c>
      <c r="P14" s="5" t="s">
        <v>251</v>
      </c>
      <c r="Q14" s="24">
        <f>N14</f>
        <v>6.2374123843159844E-2</v>
      </c>
    </row>
    <row r="15" spans="4:17" x14ac:dyDescent="0.2">
      <c r="E15" s="5" t="s">
        <v>260</v>
      </c>
      <c r="F15" s="4" t="s">
        <v>7</v>
      </c>
      <c r="G15" s="4" t="s">
        <v>36</v>
      </c>
      <c r="H15" s="9">
        <v>19054.2</v>
      </c>
      <c r="I15" s="21">
        <f t="shared" si="0"/>
        <v>2.4351488979386309E-2</v>
      </c>
      <c r="M15" s="26" t="s">
        <v>347</v>
      </c>
      <c r="N15" s="24">
        <f>N4-N5</f>
        <v>0.19769459484156182</v>
      </c>
      <c r="P15" s="26" t="s">
        <v>347</v>
      </c>
      <c r="Q15" s="24">
        <f>N4-N6</f>
        <v>0.13780173055553258</v>
      </c>
    </row>
    <row r="16" spans="4:17" x14ac:dyDescent="0.2">
      <c r="E16" s="5" t="s">
        <v>264</v>
      </c>
      <c r="F16" s="4" t="s">
        <v>7</v>
      </c>
      <c r="G16" s="4" t="s">
        <v>36</v>
      </c>
      <c r="H16" s="9">
        <v>14069.7</v>
      </c>
      <c r="I16" s="21">
        <f t="shared" si="0"/>
        <v>1.7981240067453452E-2</v>
      </c>
    </row>
    <row r="17" spans="5:9" x14ac:dyDescent="0.2">
      <c r="E17" s="5" t="s">
        <v>115</v>
      </c>
      <c r="F17" s="4" t="s">
        <v>7</v>
      </c>
      <c r="G17" s="4" t="s">
        <v>36</v>
      </c>
      <c r="H17" s="9">
        <v>4720.8</v>
      </c>
      <c r="I17" s="21">
        <f t="shared" si="0"/>
        <v>6.033237248159822E-3</v>
      </c>
    </row>
    <row r="18" spans="5:9" x14ac:dyDescent="0.2">
      <c r="E18" s="5" t="s">
        <v>146</v>
      </c>
      <c r="F18" s="4" t="s">
        <v>7</v>
      </c>
      <c r="G18" s="4" t="s">
        <v>36</v>
      </c>
      <c r="H18" s="9">
        <v>4177.3</v>
      </c>
      <c r="I18" s="21">
        <f t="shared" si="0"/>
        <v>5.3386379335574538E-3</v>
      </c>
    </row>
    <row r="19" spans="5:9" x14ac:dyDescent="0.2">
      <c r="E19" s="5" t="s">
        <v>131</v>
      </c>
      <c r="F19" s="4" t="s">
        <v>7</v>
      </c>
      <c r="G19" s="4" t="s">
        <v>36</v>
      </c>
      <c r="H19" s="9">
        <v>2509.4</v>
      </c>
      <c r="I19" s="21">
        <f t="shared" si="0"/>
        <v>3.2070423552220508E-3</v>
      </c>
    </row>
    <row r="20" spans="5:9" x14ac:dyDescent="0.2">
      <c r="E20" s="5" t="s">
        <v>58</v>
      </c>
      <c r="F20" s="4" t="s">
        <v>7</v>
      </c>
      <c r="G20" s="4" t="s">
        <v>36</v>
      </c>
      <c r="H20" s="9">
        <v>2403.8000000000002</v>
      </c>
      <c r="I20" s="21">
        <f t="shared" si="0"/>
        <v>3.0720843283186285E-3</v>
      </c>
    </row>
    <row r="21" spans="5:9" x14ac:dyDescent="0.2">
      <c r="E21" s="5" t="s">
        <v>83</v>
      </c>
      <c r="F21" s="4" t="s">
        <v>7</v>
      </c>
      <c r="G21" s="4" t="s">
        <v>36</v>
      </c>
      <c r="H21" s="9">
        <v>2403.5</v>
      </c>
      <c r="I21" s="21">
        <f t="shared" si="0"/>
        <v>3.0717009248331074E-3</v>
      </c>
    </row>
    <row r="22" spans="5:9" x14ac:dyDescent="0.2">
      <c r="E22" s="5" t="s">
        <v>152</v>
      </c>
      <c r="F22" s="4" t="s">
        <v>7</v>
      </c>
      <c r="G22" s="4" t="s">
        <v>36</v>
      </c>
      <c r="H22" s="9">
        <v>1932.1</v>
      </c>
      <c r="I22" s="21">
        <f t="shared" si="0"/>
        <v>2.4692462479176391E-3</v>
      </c>
    </row>
    <row r="23" spans="5:9" x14ac:dyDescent="0.2">
      <c r="E23" s="5" t="s">
        <v>46</v>
      </c>
      <c r="F23" s="4" t="s">
        <v>7</v>
      </c>
      <c r="G23" s="4" t="s">
        <v>36</v>
      </c>
      <c r="H23" s="9">
        <v>1229.2</v>
      </c>
      <c r="I23" s="21">
        <f t="shared" si="0"/>
        <v>1.5709318813417331E-3</v>
      </c>
    </row>
    <row r="24" spans="5:9" x14ac:dyDescent="0.2">
      <c r="E24" s="5" t="s">
        <v>133</v>
      </c>
      <c r="F24" s="4" t="s">
        <v>7</v>
      </c>
      <c r="G24" s="4" t="s">
        <v>36</v>
      </c>
      <c r="H24" s="9">
        <v>1088.8</v>
      </c>
      <c r="I24" s="21">
        <f t="shared" si="0"/>
        <v>1.3914990501178643E-3</v>
      </c>
    </row>
    <row r="25" spans="5:9" x14ac:dyDescent="0.2">
      <c r="E25" s="5" t="s">
        <v>68</v>
      </c>
      <c r="F25" s="4" t="s">
        <v>7</v>
      </c>
      <c r="G25" s="4" t="s">
        <v>36</v>
      </c>
      <c r="H25" s="9">
        <v>786.4</v>
      </c>
      <c r="I25" s="21">
        <f t="shared" si="0"/>
        <v>1.0050283367126088E-3</v>
      </c>
    </row>
    <row r="26" spans="5:9" x14ac:dyDescent="0.2">
      <c r="E26" s="5" t="s">
        <v>42</v>
      </c>
      <c r="F26" s="4" t="s">
        <v>7</v>
      </c>
      <c r="G26" s="4" t="s">
        <v>36</v>
      </c>
      <c r="H26" s="9">
        <v>329.3</v>
      </c>
      <c r="I26" s="21">
        <f t="shared" si="0"/>
        <v>4.2084922594031295E-4</v>
      </c>
    </row>
    <row r="27" spans="5:9" x14ac:dyDescent="0.2">
      <c r="E27" s="5" t="s">
        <v>63</v>
      </c>
      <c r="F27" s="4" t="s">
        <v>7</v>
      </c>
      <c r="G27" s="4" t="s">
        <v>36</v>
      </c>
      <c r="H27" s="9">
        <v>326.5</v>
      </c>
      <c r="I27" s="21">
        <f t="shared" si="0"/>
        <v>4.1727079340878281E-4</v>
      </c>
    </row>
    <row r="28" spans="5:9" x14ac:dyDescent="0.2">
      <c r="E28" s="5" t="s">
        <v>128</v>
      </c>
      <c r="F28" s="4" t="s">
        <v>7</v>
      </c>
      <c r="G28" s="4" t="s">
        <v>36</v>
      </c>
      <c r="H28" s="9">
        <v>198.8</v>
      </c>
      <c r="I28" s="21">
        <f t="shared" si="0"/>
        <v>2.5406870973864024E-4</v>
      </c>
    </row>
    <row r="29" spans="5:9" x14ac:dyDescent="0.2">
      <c r="E29" s="5" t="s">
        <v>193</v>
      </c>
      <c r="F29" s="4" t="s">
        <v>7</v>
      </c>
      <c r="G29" s="4" t="s">
        <v>36</v>
      </c>
      <c r="H29" s="9">
        <v>37.1</v>
      </c>
      <c r="I29" s="21">
        <f t="shared" si="0"/>
        <v>4.7414231042774407E-5</v>
      </c>
    </row>
    <row r="30" spans="5:9" x14ac:dyDescent="0.2">
      <c r="E30" s="5" t="s">
        <v>184</v>
      </c>
      <c r="F30" s="4" t="s">
        <v>7</v>
      </c>
      <c r="G30" s="4" t="s">
        <v>36</v>
      </c>
      <c r="H30" s="9">
        <v>36.799999999999997</v>
      </c>
      <c r="I30" s="21">
        <f t="shared" si="0"/>
        <v>4.7030827557253311E-5</v>
      </c>
    </row>
    <row r="31" spans="5:9" x14ac:dyDescent="0.2">
      <c r="E31" s="5" t="s">
        <v>89</v>
      </c>
      <c r="F31" s="4" t="s">
        <v>7</v>
      </c>
      <c r="G31" s="4" t="s">
        <v>36</v>
      </c>
      <c r="H31" s="9">
        <v>17.600000000000001</v>
      </c>
      <c r="I31" s="21">
        <f t="shared" si="0"/>
        <v>2.249300448390376E-5</v>
      </c>
    </row>
    <row r="32" spans="5:9" x14ac:dyDescent="0.2">
      <c r="E32" s="5" t="s">
        <v>113</v>
      </c>
      <c r="F32" s="4" t="s">
        <v>7</v>
      </c>
      <c r="G32" s="4" t="s">
        <v>36</v>
      </c>
      <c r="H32" s="9">
        <v>14.9</v>
      </c>
      <c r="I32" s="21">
        <f t="shared" si="0"/>
        <v>1.9042373114213979E-5</v>
      </c>
    </row>
    <row r="33" spans="5:9" x14ac:dyDescent="0.2">
      <c r="E33" s="5" t="s">
        <v>285</v>
      </c>
      <c r="F33" s="4" t="s">
        <v>7</v>
      </c>
      <c r="G33" s="4" t="s">
        <v>36</v>
      </c>
      <c r="H33" s="9">
        <v>6</v>
      </c>
      <c r="I33" s="21">
        <f t="shared" si="0"/>
        <v>7.6680697104217359E-6</v>
      </c>
    </row>
    <row r="34" spans="5:9" x14ac:dyDescent="0.2">
      <c r="E34" s="5" t="s">
        <v>72</v>
      </c>
      <c r="F34" s="4" t="s">
        <v>7</v>
      </c>
      <c r="G34" s="4" t="s">
        <v>36</v>
      </c>
      <c r="H34" s="9">
        <v>0.8</v>
      </c>
      <c r="I34" s="21">
        <f t="shared" si="0"/>
        <v>1.0224092947228981E-6</v>
      </c>
    </row>
    <row r="35" spans="5:9" x14ac:dyDescent="0.2">
      <c r="E35" s="5" t="s">
        <v>35</v>
      </c>
      <c r="F35" s="4" t="s">
        <v>7</v>
      </c>
      <c r="G35" s="4" t="s">
        <v>36</v>
      </c>
      <c r="H35" s="9">
        <v>0</v>
      </c>
      <c r="I35" s="21">
        <f t="shared" si="0"/>
        <v>0</v>
      </c>
    </row>
    <row r="36" spans="5:9" x14ac:dyDescent="0.2">
      <c r="E36" s="5" t="s">
        <v>43</v>
      </c>
      <c r="F36" s="4" t="s">
        <v>7</v>
      </c>
      <c r="G36" s="4" t="s">
        <v>36</v>
      </c>
      <c r="H36" s="9">
        <v>0</v>
      </c>
      <c r="I36" s="21">
        <f t="shared" si="0"/>
        <v>0</v>
      </c>
    </row>
    <row r="37" spans="5:9" x14ac:dyDescent="0.2">
      <c r="E37" s="5" t="s">
        <v>229</v>
      </c>
      <c r="F37" s="4" t="s">
        <v>7</v>
      </c>
      <c r="G37" s="4" t="s">
        <v>36</v>
      </c>
      <c r="H37" s="9">
        <v>0</v>
      </c>
      <c r="I37" s="21">
        <f t="shared" si="0"/>
        <v>0</v>
      </c>
    </row>
    <row r="38" spans="5:9" x14ac:dyDescent="0.2">
      <c r="E38" s="5" t="s">
        <v>276</v>
      </c>
      <c r="F38" s="4" t="s">
        <v>7</v>
      </c>
      <c r="G38" s="4" t="s">
        <v>36</v>
      </c>
      <c r="H38" s="9">
        <v>0</v>
      </c>
      <c r="I38" s="21">
        <f t="shared" si="0"/>
        <v>0</v>
      </c>
    </row>
    <row r="39" spans="5:9" x14ac:dyDescent="0.2">
      <c r="E39" s="5" t="s">
        <v>316</v>
      </c>
      <c r="F39" s="4" t="s">
        <v>7</v>
      </c>
      <c r="G39" s="4" t="s">
        <v>36</v>
      </c>
      <c r="H39" s="9">
        <v>0</v>
      </c>
      <c r="I39" s="21">
        <f t="shared" si="0"/>
        <v>0</v>
      </c>
    </row>
    <row r="40" spans="5:9" x14ac:dyDescent="0.2">
      <c r="E40" s="5" t="s">
        <v>96</v>
      </c>
      <c r="F40" s="4" t="s">
        <v>7</v>
      </c>
      <c r="G40" s="4" t="s">
        <v>36</v>
      </c>
      <c r="H40" s="9"/>
    </row>
    <row r="41" spans="5:9" x14ac:dyDescent="0.2">
      <c r="E41" s="5" t="s">
        <v>164</v>
      </c>
      <c r="F41" s="4" t="s">
        <v>7</v>
      </c>
      <c r="G41" s="4" t="s">
        <v>36</v>
      </c>
      <c r="H41" s="9"/>
    </row>
    <row r="42" spans="5:9" x14ac:dyDescent="0.2">
      <c r="E42" s="5" t="s">
        <v>226</v>
      </c>
      <c r="F42" s="4" t="s">
        <v>7</v>
      </c>
      <c r="G42" s="4" t="s">
        <v>36</v>
      </c>
      <c r="H42" s="9"/>
    </row>
    <row r="43" spans="5:9" x14ac:dyDescent="0.2">
      <c r="E43" s="5" t="s">
        <v>255</v>
      </c>
      <c r="F43" s="4" t="s">
        <v>7</v>
      </c>
      <c r="G43" s="4" t="s">
        <v>36</v>
      </c>
      <c r="H43" s="9"/>
    </row>
    <row r="44" spans="5:9" x14ac:dyDescent="0.2">
      <c r="E44" s="5" t="s">
        <v>289</v>
      </c>
      <c r="F44" s="4" t="s">
        <v>7</v>
      </c>
      <c r="G44" s="4" t="s">
        <v>36</v>
      </c>
      <c r="H44" s="9"/>
    </row>
    <row r="46" spans="5:9" x14ac:dyDescent="0.2">
      <c r="H46">
        <f>SUM(H8:H44)</f>
        <v>782465.50000000012</v>
      </c>
    </row>
    <row r="47" spans="5:9" x14ac:dyDescent="0.2">
      <c r="H47">
        <v>782465.5</v>
      </c>
    </row>
  </sheetData>
  <autoFilter ref="E7:H44" xr:uid="{4C28CB04-5E4C-5F42-89AD-D43500C7574F}">
    <sortState xmlns:xlrd2="http://schemas.microsoft.com/office/spreadsheetml/2017/richdata2" ref="E8:H44">
      <sortCondition descending="1" ref="H7:H44"/>
    </sortState>
  </autoFilter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C87-97DD-3A46-8D8E-C7976B8E7B47}">
  <dimension ref="D6:O64"/>
  <sheetViews>
    <sheetView topLeftCell="G11" workbookViewId="0">
      <selection activeCell="P15" sqref="P15"/>
    </sheetView>
  </sheetViews>
  <sheetFormatPr defaultColWidth="10.8515625" defaultRowHeight="15" x14ac:dyDescent="0.2"/>
  <cols>
    <col min="5" max="5" width="37.36328125" customWidth="1"/>
    <col min="6" max="6" width="46.36328125" customWidth="1"/>
    <col min="7" max="7" width="68.3125" style="13" customWidth="1"/>
    <col min="8" max="8" width="23.1796875" customWidth="1"/>
    <col min="12" max="12" width="35.51171875" customWidth="1"/>
  </cols>
  <sheetData>
    <row r="6" spans="4:15" ht="15.75" x14ac:dyDescent="0.2">
      <c r="E6" s="2" t="s">
        <v>326</v>
      </c>
      <c r="F6" s="3" t="s">
        <v>327</v>
      </c>
      <c r="G6" s="11" t="s">
        <v>328</v>
      </c>
      <c r="H6" s="8" t="s">
        <v>336</v>
      </c>
      <c r="O6" s="21">
        <v>1</v>
      </c>
    </row>
    <row r="7" spans="4:15" ht="45" x14ac:dyDescent="0.2">
      <c r="D7">
        <v>1</v>
      </c>
      <c r="E7" s="5" t="s">
        <v>162</v>
      </c>
      <c r="F7" s="4" t="s">
        <v>7</v>
      </c>
      <c r="G7" s="12" t="s">
        <v>14</v>
      </c>
      <c r="H7" s="9">
        <v>609784.69999999995</v>
      </c>
      <c r="I7" s="21">
        <f>H7/H$63</f>
        <v>0.41246976493030224</v>
      </c>
      <c r="N7" t="s">
        <v>348</v>
      </c>
      <c r="O7" s="24">
        <f>SUM(_xlfn.ANCHORARRAY(M9))</f>
        <v>0.86137346949280724</v>
      </c>
    </row>
    <row r="8" spans="4:15" ht="45" x14ac:dyDescent="0.2">
      <c r="D8">
        <v>2</v>
      </c>
      <c r="E8" s="5" t="s">
        <v>264</v>
      </c>
      <c r="F8" s="4" t="s">
        <v>7</v>
      </c>
      <c r="G8" s="12" t="s">
        <v>14</v>
      </c>
      <c r="H8" s="9">
        <v>326400.59999999998</v>
      </c>
      <c r="I8" s="21">
        <f t="shared" ref="I8:I46" si="0">H8/H$63</f>
        <v>0.22078346464762008</v>
      </c>
      <c r="N8" t="s">
        <v>400</v>
      </c>
      <c r="O8" s="24">
        <f>SUM(M17:M20)</f>
        <v>0.9031384000655317</v>
      </c>
    </row>
    <row r="9" spans="4:15" ht="45" x14ac:dyDescent="0.2">
      <c r="D9">
        <v>3</v>
      </c>
      <c r="E9" s="5" t="s">
        <v>131</v>
      </c>
      <c r="F9" s="4" t="s">
        <v>7</v>
      </c>
      <c r="G9" s="12" t="s">
        <v>14</v>
      </c>
      <c r="H9" s="9">
        <v>248757.7</v>
      </c>
      <c r="I9" s="21">
        <f t="shared" si="0"/>
        <v>0.16826435632708178</v>
      </c>
      <c r="L9" s="5" t="s">
        <v>162</v>
      </c>
      <c r="M9" s="23" cm="1">
        <f t="array" ref="M9:M12">I7:I10</f>
        <v>0.41246976493030224</v>
      </c>
    </row>
    <row r="10" spans="4:15" ht="45" x14ac:dyDescent="0.2">
      <c r="D10">
        <v>4</v>
      </c>
      <c r="E10" s="5" t="s">
        <v>109</v>
      </c>
      <c r="F10" s="4" t="s">
        <v>7</v>
      </c>
      <c r="G10" s="12" t="s">
        <v>14</v>
      </c>
      <c r="H10" s="9">
        <v>88489.4</v>
      </c>
      <c r="I10" s="21">
        <f t="shared" si="0"/>
        <v>5.985588358780318E-2</v>
      </c>
      <c r="L10" s="5" t="s">
        <v>264</v>
      </c>
      <c r="M10" s="23">
        <v>0.22078346464762008</v>
      </c>
    </row>
    <row r="11" spans="4:15" ht="45" x14ac:dyDescent="0.2">
      <c r="E11" s="5" t="s">
        <v>239</v>
      </c>
      <c r="F11" s="4" t="s">
        <v>7</v>
      </c>
      <c r="G11" s="12" t="s">
        <v>14</v>
      </c>
      <c r="H11" s="9">
        <v>61744.2</v>
      </c>
      <c r="I11" s="21">
        <f t="shared" si="0"/>
        <v>4.1764930572724387E-2</v>
      </c>
      <c r="L11" s="5" t="s">
        <v>131</v>
      </c>
      <c r="M11" s="23">
        <v>0.16826435632708178</v>
      </c>
    </row>
    <row r="12" spans="4:15" ht="45" x14ac:dyDescent="0.2">
      <c r="E12" s="5" t="s">
        <v>226</v>
      </c>
      <c r="F12" s="4" t="s">
        <v>7</v>
      </c>
      <c r="G12" s="12" t="s">
        <v>14</v>
      </c>
      <c r="H12" s="9">
        <v>41413.9</v>
      </c>
      <c r="I12" s="21">
        <f t="shared" si="0"/>
        <v>2.8013135780295972E-2</v>
      </c>
      <c r="L12" s="5" t="s">
        <v>109</v>
      </c>
      <c r="M12" s="23">
        <v>5.985588358780318E-2</v>
      </c>
    </row>
    <row r="13" spans="4:15" ht="45" x14ac:dyDescent="0.2">
      <c r="E13" s="5" t="s">
        <v>291</v>
      </c>
      <c r="F13" s="4" t="s">
        <v>7</v>
      </c>
      <c r="G13" s="12" t="s">
        <v>14</v>
      </c>
      <c r="H13" s="9">
        <v>23538.2</v>
      </c>
      <c r="I13" s="21">
        <f t="shared" si="0"/>
        <v>1.5921678292161876E-2</v>
      </c>
      <c r="L13" s="5" t="s">
        <v>347</v>
      </c>
      <c r="M13" s="25">
        <f>O6-O7</f>
        <v>0.13862653050719276</v>
      </c>
    </row>
    <row r="14" spans="4:15" ht="45" x14ac:dyDescent="0.2">
      <c r="E14" s="5" t="s">
        <v>58</v>
      </c>
      <c r="F14" s="4" t="s">
        <v>7</v>
      </c>
      <c r="G14" s="12" t="s">
        <v>14</v>
      </c>
      <c r="H14" s="9">
        <v>16730.8</v>
      </c>
      <c r="I14" s="21">
        <f t="shared" si="0"/>
        <v>1.1317025735634071E-2</v>
      </c>
    </row>
    <row r="15" spans="4:15" ht="45" x14ac:dyDescent="0.2">
      <c r="E15" s="5" t="s">
        <v>177</v>
      </c>
      <c r="F15" s="4" t="s">
        <v>7</v>
      </c>
      <c r="G15" s="12" t="s">
        <v>14</v>
      </c>
      <c r="H15" s="9">
        <v>15456.4</v>
      </c>
      <c r="I15" s="21">
        <f t="shared" si="0"/>
        <v>1.045499776342162E-2</v>
      </c>
    </row>
    <row r="16" spans="4:15" ht="45" x14ac:dyDescent="0.2">
      <c r="E16" s="5" t="s">
        <v>133</v>
      </c>
      <c r="F16" s="4" t="s">
        <v>7</v>
      </c>
      <c r="G16" s="12" t="s">
        <v>14</v>
      </c>
      <c r="H16" s="9">
        <v>12563.4</v>
      </c>
      <c r="I16" s="21">
        <f t="shared" si="0"/>
        <v>8.4981185076066345E-3</v>
      </c>
    </row>
    <row r="17" spans="5:13" ht="45" x14ac:dyDescent="0.2">
      <c r="E17" s="5" t="s">
        <v>287</v>
      </c>
      <c r="F17" s="4" t="s">
        <v>7</v>
      </c>
      <c r="G17" s="12" t="s">
        <v>14</v>
      </c>
      <c r="H17" s="9">
        <v>10761.7</v>
      </c>
      <c r="I17" s="21">
        <f t="shared" si="0"/>
        <v>7.2794149627736383E-3</v>
      </c>
      <c r="L17" s="5" t="s">
        <v>162</v>
      </c>
      <c r="M17" s="24" cm="1">
        <f t="array" ref="M17:M19">M9:M11</f>
        <v>0.41246976493030224</v>
      </c>
    </row>
    <row r="18" spans="5:13" ht="45" x14ac:dyDescent="0.2">
      <c r="E18" s="5" t="s">
        <v>297</v>
      </c>
      <c r="F18" s="4" t="s">
        <v>7</v>
      </c>
      <c r="G18" s="12" t="s">
        <v>14</v>
      </c>
      <c r="H18" s="9">
        <v>7165</v>
      </c>
      <c r="I18" s="21">
        <f t="shared" si="0"/>
        <v>4.8465398782973988E-3</v>
      </c>
      <c r="L18" s="5" t="s">
        <v>264</v>
      </c>
      <c r="M18" s="21">
        <v>0.22078346464762008</v>
      </c>
    </row>
    <row r="19" spans="5:13" ht="45" x14ac:dyDescent="0.2">
      <c r="E19" s="5" t="s">
        <v>35</v>
      </c>
      <c r="F19" s="4" t="s">
        <v>7</v>
      </c>
      <c r="G19" s="12" t="s">
        <v>14</v>
      </c>
      <c r="H19" s="9">
        <v>4966.3999999999996</v>
      </c>
      <c r="I19" s="21">
        <f t="shared" si="0"/>
        <v>3.359365757372812E-3</v>
      </c>
      <c r="L19" s="5" t="s">
        <v>131</v>
      </c>
      <c r="M19" s="21">
        <v>0.16826435632708178</v>
      </c>
    </row>
    <row r="20" spans="5:13" ht="45" x14ac:dyDescent="0.2">
      <c r="E20" s="5" t="s">
        <v>184</v>
      </c>
      <c r="F20" s="4" t="s">
        <v>7</v>
      </c>
      <c r="G20" s="12" t="s">
        <v>14</v>
      </c>
      <c r="H20" s="9">
        <v>3029.3</v>
      </c>
      <c r="I20" s="21">
        <f t="shared" si="0"/>
        <v>2.0490751225856678E-3</v>
      </c>
      <c r="L20" s="5" t="s">
        <v>390</v>
      </c>
      <c r="M20" s="24">
        <f>SUM(I11,I10)</f>
        <v>0.10162081416052757</v>
      </c>
    </row>
    <row r="21" spans="5:13" ht="45" x14ac:dyDescent="0.2">
      <c r="E21" s="5" t="s">
        <v>46</v>
      </c>
      <c r="F21" s="4" t="s">
        <v>7</v>
      </c>
      <c r="G21" s="12" t="s">
        <v>14</v>
      </c>
      <c r="H21" s="9">
        <v>1913.9</v>
      </c>
      <c r="I21" s="21">
        <f t="shared" si="0"/>
        <v>1.2945977212942626E-3</v>
      </c>
      <c r="L21" s="5" t="s">
        <v>347</v>
      </c>
      <c r="M21" s="24">
        <f>O6-O8</f>
        <v>9.6861599934468301E-2</v>
      </c>
    </row>
    <row r="22" spans="5:13" ht="45" x14ac:dyDescent="0.2">
      <c r="E22" s="5" t="s">
        <v>156</v>
      </c>
      <c r="F22" s="4" t="s">
        <v>7</v>
      </c>
      <c r="G22" s="12" t="s">
        <v>14</v>
      </c>
      <c r="H22" s="9">
        <v>1742.7</v>
      </c>
      <c r="I22" s="21">
        <f t="shared" si="0"/>
        <v>1.1787948424157538E-3</v>
      </c>
    </row>
    <row r="23" spans="5:13" ht="45" x14ac:dyDescent="0.2">
      <c r="E23" s="5" t="s">
        <v>128</v>
      </c>
      <c r="F23" s="4" t="s">
        <v>7</v>
      </c>
      <c r="G23" s="12" t="s">
        <v>14</v>
      </c>
      <c r="H23" s="9">
        <v>838.2</v>
      </c>
      <c r="I23" s="21">
        <f t="shared" si="0"/>
        <v>5.6697414179886674E-4</v>
      </c>
    </row>
    <row r="24" spans="5:13" ht="45" x14ac:dyDescent="0.2">
      <c r="E24" s="5" t="s">
        <v>276</v>
      </c>
      <c r="F24" s="4" t="s">
        <v>7</v>
      </c>
      <c r="G24" s="12" t="s">
        <v>14</v>
      </c>
      <c r="H24" s="9">
        <v>791.2</v>
      </c>
      <c r="I24" s="21">
        <f t="shared" si="0"/>
        <v>5.3518246360207983E-4</v>
      </c>
    </row>
    <row r="25" spans="5:13" ht="45" x14ac:dyDescent="0.2">
      <c r="E25" s="5" t="s">
        <v>251</v>
      </c>
      <c r="F25" s="4" t="s">
        <v>7</v>
      </c>
      <c r="G25" s="12" t="s">
        <v>14</v>
      </c>
      <c r="H25" s="9">
        <v>486.1</v>
      </c>
      <c r="I25" s="21">
        <f t="shared" si="0"/>
        <v>3.2880712279698056E-4</v>
      </c>
    </row>
    <row r="26" spans="5:13" ht="45" x14ac:dyDescent="0.2">
      <c r="E26" s="5" t="s">
        <v>255</v>
      </c>
      <c r="F26" s="4" t="s">
        <v>7</v>
      </c>
      <c r="G26" s="12" t="s">
        <v>14</v>
      </c>
      <c r="H26" s="9">
        <v>460.6</v>
      </c>
      <c r="I26" s="21">
        <f t="shared" si="0"/>
        <v>3.1155844632851107E-4</v>
      </c>
    </row>
    <row r="27" spans="5:13" ht="45" x14ac:dyDescent="0.2">
      <c r="E27" s="5" t="s">
        <v>115</v>
      </c>
      <c r="F27" s="4" t="s">
        <v>7</v>
      </c>
      <c r="G27" s="12" t="s">
        <v>14</v>
      </c>
      <c r="H27" s="9">
        <v>331.9</v>
      </c>
      <c r="I27" s="21">
        <f t="shared" si="0"/>
        <v>2.2450336156411814E-4</v>
      </c>
    </row>
    <row r="28" spans="5:13" ht="45" x14ac:dyDescent="0.2">
      <c r="E28" s="5" t="s">
        <v>61</v>
      </c>
      <c r="F28" s="4" t="s">
        <v>7</v>
      </c>
      <c r="G28" s="12" t="s">
        <v>14</v>
      </c>
      <c r="H28" s="9">
        <v>282.39999999999998</v>
      </c>
      <c r="I28" s="21">
        <f t="shared" si="0"/>
        <v>1.9102063665473625E-4</v>
      </c>
    </row>
    <row r="29" spans="5:13" ht="45" x14ac:dyDescent="0.2">
      <c r="E29" s="5" t="s">
        <v>83</v>
      </c>
      <c r="F29" s="4" t="s">
        <v>7</v>
      </c>
      <c r="G29" s="12" t="s">
        <v>14</v>
      </c>
      <c r="H29" s="9">
        <v>270.60000000000002</v>
      </c>
      <c r="I29" s="21">
        <f t="shared" si="0"/>
        <v>1.8303889617128768E-4</v>
      </c>
    </row>
    <row r="30" spans="5:13" ht="45" x14ac:dyDescent="0.2">
      <c r="E30" s="5" t="s">
        <v>140</v>
      </c>
      <c r="F30" s="4" t="s">
        <v>7</v>
      </c>
      <c r="G30" s="12" t="s">
        <v>14</v>
      </c>
      <c r="H30" s="9">
        <v>155.30000000000001</v>
      </c>
      <c r="I30" s="21">
        <f t="shared" si="0"/>
        <v>1.050478217864042E-4</v>
      </c>
    </row>
    <row r="31" spans="5:13" ht="45" x14ac:dyDescent="0.2">
      <c r="E31" s="5" t="s">
        <v>89</v>
      </c>
      <c r="F31" s="4" t="s">
        <v>7</v>
      </c>
      <c r="G31" s="12" t="s">
        <v>14</v>
      </c>
      <c r="H31" s="9">
        <v>74.3</v>
      </c>
      <c r="I31" s="21">
        <f t="shared" si="0"/>
        <v>5.0257908298324734E-5</v>
      </c>
    </row>
    <row r="32" spans="5:13" ht="45" x14ac:dyDescent="0.2">
      <c r="E32" s="5" t="s">
        <v>285</v>
      </c>
      <c r="F32" s="4" t="s">
        <v>7</v>
      </c>
      <c r="G32" s="12" t="s">
        <v>14</v>
      </c>
      <c r="H32" s="9">
        <v>70.3</v>
      </c>
      <c r="I32" s="21">
        <f t="shared" si="0"/>
        <v>4.7552233558172661E-5</v>
      </c>
    </row>
    <row r="33" spans="5:9" ht="45" x14ac:dyDescent="0.2">
      <c r="E33" s="5" t="s">
        <v>260</v>
      </c>
      <c r="F33" s="4" t="s">
        <v>7</v>
      </c>
      <c r="G33" s="12" t="s">
        <v>14</v>
      </c>
      <c r="H33" s="9">
        <v>61.2</v>
      </c>
      <c r="I33" s="21">
        <f t="shared" si="0"/>
        <v>4.1396823524326702E-5</v>
      </c>
    </row>
    <row r="34" spans="5:9" ht="45" x14ac:dyDescent="0.2">
      <c r="E34" s="5" t="s">
        <v>113</v>
      </c>
      <c r="F34" s="4" t="s">
        <v>7</v>
      </c>
      <c r="G34" s="12" t="s">
        <v>14</v>
      </c>
      <c r="H34" s="9">
        <v>43.1</v>
      </c>
      <c r="I34" s="21">
        <f t="shared" si="0"/>
        <v>2.9153645325138575E-5</v>
      </c>
    </row>
    <row r="35" spans="5:9" ht="45" x14ac:dyDescent="0.2">
      <c r="E35" s="5" t="s">
        <v>93</v>
      </c>
      <c r="F35" s="4" t="s">
        <v>7</v>
      </c>
      <c r="G35" s="12" t="s">
        <v>14</v>
      </c>
      <c r="H35" s="9">
        <v>37.200000000000003</v>
      </c>
      <c r="I35" s="21">
        <f t="shared" si="0"/>
        <v>2.516277508341427E-5</v>
      </c>
    </row>
    <row r="36" spans="5:9" ht="45" x14ac:dyDescent="0.2">
      <c r="E36" s="5" t="s">
        <v>55</v>
      </c>
      <c r="F36" s="4" t="s">
        <v>7</v>
      </c>
      <c r="G36" s="12" t="s">
        <v>14</v>
      </c>
      <c r="H36" s="9">
        <v>10.8</v>
      </c>
      <c r="I36" s="21">
        <f t="shared" si="0"/>
        <v>7.3053217984105948E-6</v>
      </c>
    </row>
    <row r="37" spans="5:9" ht="45" x14ac:dyDescent="0.2">
      <c r="E37" s="5" t="s">
        <v>146</v>
      </c>
      <c r="F37" s="4" t="s">
        <v>7</v>
      </c>
      <c r="G37" s="12" t="s">
        <v>14</v>
      </c>
      <c r="H37" s="9">
        <v>2</v>
      </c>
      <c r="I37" s="21">
        <f t="shared" si="0"/>
        <v>1.3528373700760358E-6</v>
      </c>
    </row>
    <row r="38" spans="5:9" ht="45" x14ac:dyDescent="0.2">
      <c r="E38" s="5" t="s">
        <v>307</v>
      </c>
      <c r="F38" s="4" t="s">
        <v>7</v>
      </c>
      <c r="G38" s="12" t="s">
        <v>14</v>
      </c>
      <c r="H38" s="9">
        <v>0.8</v>
      </c>
      <c r="I38" s="21">
        <f t="shared" si="0"/>
        <v>5.4113494803041444E-7</v>
      </c>
    </row>
    <row r="39" spans="5:9" ht="45" x14ac:dyDescent="0.2">
      <c r="E39" s="5" t="s">
        <v>72</v>
      </c>
      <c r="F39" s="4" t="s">
        <v>7</v>
      </c>
      <c r="G39" s="12" t="s">
        <v>14</v>
      </c>
      <c r="H39" s="9">
        <v>0</v>
      </c>
      <c r="I39" s="21">
        <f t="shared" si="0"/>
        <v>0</v>
      </c>
    </row>
    <row r="40" spans="5:9" ht="45" x14ac:dyDescent="0.2">
      <c r="E40" s="5" t="s">
        <v>78</v>
      </c>
      <c r="F40" s="4" t="s">
        <v>7</v>
      </c>
      <c r="G40" s="12" t="s">
        <v>14</v>
      </c>
      <c r="H40" s="9">
        <v>0</v>
      </c>
      <c r="I40" s="21">
        <f t="shared" si="0"/>
        <v>0</v>
      </c>
    </row>
    <row r="41" spans="5:9" ht="45" x14ac:dyDescent="0.2">
      <c r="E41" s="5" t="s">
        <v>193</v>
      </c>
      <c r="F41" s="4" t="s">
        <v>7</v>
      </c>
      <c r="G41" s="12" t="s">
        <v>14</v>
      </c>
      <c r="H41" s="9">
        <v>0</v>
      </c>
      <c r="I41" s="21">
        <f t="shared" si="0"/>
        <v>0</v>
      </c>
    </row>
    <row r="42" spans="5:9" ht="45" x14ac:dyDescent="0.2">
      <c r="E42" s="5" t="s">
        <v>197</v>
      </c>
      <c r="F42" s="4" t="s">
        <v>7</v>
      </c>
      <c r="G42" s="12" t="s">
        <v>14</v>
      </c>
      <c r="H42" s="9">
        <v>0</v>
      </c>
      <c r="I42" s="21">
        <f t="shared" si="0"/>
        <v>0</v>
      </c>
    </row>
    <row r="43" spans="5:9" ht="45" x14ac:dyDescent="0.2">
      <c r="E43" s="5" t="s">
        <v>245</v>
      </c>
      <c r="F43" s="4" t="s">
        <v>7</v>
      </c>
      <c r="G43" s="12" t="s">
        <v>14</v>
      </c>
      <c r="H43" s="9">
        <v>0</v>
      </c>
      <c r="I43" s="21">
        <f t="shared" si="0"/>
        <v>0</v>
      </c>
    </row>
    <row r="44" spans="5:9" ht="45" x14ac:dyDescent="0.2">
      <c r="E44" s="5" t="s">
        <v>289</v>
      </c>
      <c r="F44" s="4" t="s">
        <v>7</v>
      </c>
      <c r="G44" s="12" t="s">
        <v>14</v>
      </c>
      <c r="H44" s="9">
        <v>0</v>
      </c>
      <c r="I44" s="21">
        <f t="shared" si="0"/>
        <v>0</v>
      </c>
    </row>
    <row r="45" spans="5:9" ht="45" x14ac:dyDescent="0.2">
      <c r="E45" s="5" t="s">
        <v>302</v>
      </c>
      <c r="F45" s="4" t="s">
        <v>7</v>
      </c>
      <c r="G45" s="12" t="s">
        <v>14</v>
      </c>
      <c r="H45" s="9">
        <v>0</v>
      </c>
      <c r="I45" s="21">
        <f t="shared" si="0"/>
        <v>0</v>
      </c>
    </row>
    <row r="46" spans="5:9" ht="45" x14ac:dyDescent="0.2">
      <c r="E46" s="5" t="s">
        <v>316</v>
      </c>
      <c r="F46" s="4" t="s">
        <v>7</v>
      </c>
      <c r="G46" s="12" t="s">
        <v>14</v>
      </c>
      <c r="H46" s="9">
        <v>0</v>
      </c>
      <c r="I46" s="21">
        <f t="shared" si="0"/>
        <v>0</v>
      </c>
    </row>
    <row r="47" spans="5:9" ht="45" x14ac:dyDescent="0.2">
      <c r="E47" s="5" t="s">
        <v>1</v>
      </c>
      <c r="F47" s="4" t="s">
        <v>7</v>
      </c>
      <c r="G47" s="12" t="s">
        <v>14</v>
      </c>
      <c r="H47" s="9"/>
    </row>
    <row r="48" spans="5:9" ht="45" x14ac:dyDescent="0.2">
      <c r="E48" s="5" t="s">
        <v>26</v>
      </c>
      <c r="F48" s="4" t="s">
        <v>7</v>
      </c>
      <c r="G48" s="12" t="s">
        <v>14</v>
      </c>
      <c r="H48" s="9"/>
    </row>
    <row r="49" spans="5:8" ht="45" x14ac:dyDescent="0.2">
      <c r="E49" s="5" t="s">
        <v>42</v>
      </c>
      <c r="F49" s="4" t="s">
        <v>7</v>
      </c>
      <c r="G49" s="12" t="s">
        <v>14</v>
      </c>
      <c r="H49" s="9"/>
    </row>
    <row r="50" spans="5:8" ht="45" x14ac:dyDescent="0.2">
      <c r="E50" s="5" t="s">
        <v>96</v>
      </c>
      <c r="F50" s="4" t="s">
        <v>7</v>
      </c>
      <c r="G50" s="12" t="s">
        <v>14</v>
      </c>
      <c r="H50" s="9"/>
    </row>
    <row r="51" spans="5:8" ht="45" x14ac:dyDescent="0.2">
      <c r="E51" s="5" t="s">
        <v>119</v>
      </c>
      <c r="F51" s="4" t="s">
        <v>7</v>
      </c>
      <c r="G51" s="12" t="s">
        <v>14</v>
      </c>
      <c r="H51" s="9"/>
    </row>
    <row r="52" spans="5:8" ht="45" x14ac:dyDescent="0.2">
      <c r="E52" s="5" t="s">
        <v>164</v>
      </c>
      <c r="F52" s="4" t="s">
        <v>7</v>
      </c>
      <c r="G52" s="12" t="s">
        <v>14</v>
      </c>
      <c r="H52" s="9"/>
    </row>
    <row r="53" spans="5:8" ht="45" x14ac:dyDescent="0.2">
      <c r="E53" s="5" t="s">
        <v>195</v>
      </c>
      <c r="F53" s="4" t="s">
        <v>7</v>
      </c>
      <c r="G53" s="12" t="s">
        <v>14</v>
      </c>
      <c r="H53" s="9"/>
    </row>
    <row r="54" spans="5:8" ht="45" x14ac:dyDescent="0.2">
      <c r="E54" s="5" t="s">
        <v>214</v>
      </c>
      <c r="F54" s="4" t="s">
        <v>7</v>
      </c>
      <c r="G54" s="12" t="s">
        <v>14</v>
      </c>
      <c r="H54" s="9"/>
    </row>
    <row r="55" spans="5:8" ht="45" x14ac:dyDescent="0.2">
      <c r="E55" s="5" t="s">
        <v>229</v>
      </c>
      <c r="F55" s="4" t="s">
        <v>7</v>
      </c>
      <c r="G55" s="12" t="s">
        <v>14</v>
      </c>
      <c r="H55" s="9"/>
    </row>
    <row r="56" spans="5:8" ht="45" x14ac:dyDescent="0.2">
      <c r="E56" s="5" t="s">
        <v>231</v>
      </c>
      <c r="F56" s="4" t="s">
        <v>7</v>
      </c>
      <c r="G56" s="12" t="s">
        <v>14</v>
      </c>
      <c r="H56" s="9"/>
    </row>
    <row r="57" spans="5:8" ht="45" x14ac:dyDescent="0.2">
      <c r="E57" s="5" t="s">
        <v>266</v>
      </c>
      <c r="F57" s="4" t="s">
        <v>7</v>
      </c>
      <c r="G57" s="12" t="s">
        <v>14</v>
      </c>
      <c r="H57" s="9"/>
    </row>
    <row r="58" spans="5:8" ht="45" x14ac:dyDescent="0.2">
      <c r="E58" s="5" t="s">
        <v>322</v>
      </c>
      <c r="F58" s="4" t="s">
        <v>7</v>
      </c>
      <c r="G58" s="12" t="s">
        <v>14</v>
      </c>
      <c r="H58" s="9"/>
    </row>
    <row r="63" spans="5:8" x14ac:dyDescent="0.2">
      <c r="H63">
        <f>SUM(H7:H58)</f>
        <v>1478374.2999999996</v>
      </c>
    </row>
    <row r="64" spans="5:8" x14ac:dyDescent="0.2">
      <c r="H64">
        <v>1478374.3</v>
      </c>
    </row>
  </sheetData>
  <autoFilter ref="E6:H58" xr:uid="{FB765C87-97DD-3A46-8D8E-C7976B8E7B47}">
    <sortState xmlns:xlrd2="http://schemas.microsoft.com/office/spreadsheetml/2017/richdata2" ref="E7:H58">
      <sortCondition descending="1" ref="H6:H58"/>
    </sortState>
  </autoFilter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6E7-07A1-354E-B762-DE6CFDBBF07C}">
  <sheetPr filterMode="1"/>
  <dimension ref="C5:F878"/>
  <sheetViews>
    <sheetView workbookViewId="0">
      <selection activeCell="E147" sqref="E147"/>
    </sheetView>
  </sheetViews>
  <sheetFormatPr defaultColWidth="10.8515625" defaultRowHeight="15" x14ac:dyDescent="0.2"/>
  <cols>
    <col min="3" max="3" width="34.6484375" customWidth="1"/>
    <col min="4" max="4" width="37.98046875" customWidth="1"/>
    <col min="5" max="5" width="61.65625" customWidth="1"/>
  </cols>
  <sheetData>
    <row r="5" spans="3:6" x14ac:dyDescent="0.2">
      <c r="C5" s="2" t="s">
        <v>326</v>
      </c>
      <c r="D5" s="3" t="s">
        <v>327</v>
      </c>
      <c r="E5" s="3" t="s">
        <v>328</v>
      </c>
      <c r="F5" s="8" t="s">
        <v>336</v>
      </c>
    </row>
    <row r="6" spans="3:6" hidden="1" x14ac:dyDescent="0.2">
      <c r="C6" s="5" t="s">
        <v>1</v>
      </c>
      <c r="D6" s="4" t="s">
        <v>17</v>
      </c>
      <c r="E6" s="4" t="s">
        <v>18</v>
      </c>
      <c r="F6" s="9">
        <v>245.5</v>
      </c>
    </row>
    <row r="7" spans="3:6" x14ac:dyDescent="0.2">
      <c r="C7" s="5" t="s">
        <v>1</v>
      </c>
      <c r="D7" s="4" t="s">
        <v>17</v>
      </c>
      <c r="E7" s="4" t="s">
        <v>19</v>
      </c>
      <c r="F7" s="9"/>
    </row>
    <row r="8" spans="3:6" hidden="1" x14ac:dyDescent="0.2">
      <c r="C8" s="5" t="s">
        <v>1</v>
      </c>
      <c r="D8" s="4" t="s">
        <v>17</v>
      </c>
      <c r="E8" s="4" t="s">
        <v>20</v>
      </c>
      <c r="F8" s="9"/>
    </row>
    <row r="9" spans="3:6" hidden="1" x14ac:dyDescent="0.2">
      <c r="C9" s="5" t="s">
        <v>1</v>
      </c>
      <c r="D9" s="4" t="s">
        <v>17</v>
      </c>
      <c r="E9" s="4" t="s">
        <v>21</v>
      </c>
      <c r="F9" s="9"/>
    </row>
    <row r="10" spans="3:6" hidden="1" x14ac:dyDescent="0.2">
      <c r="C10" s="5" t="s">
        <v>264</v>
      </c>
      <c r="D10" s="4" t="s">
        <v>17</v>
      </c>
      <c r="E10" s="4" t="s">
        <v>22</v>
      </c>
      <c r="F10" s="9">
        <v>5301828.0999999996</v>
      </c>
    </row>
    <row r="11" spans="3:6" hidden="1" x14ac:dyDescent="0.2">
      <c r="C11" s="5" t="s">
        <v>24</v>
      </c>
      <c r="D11" s="4" t="s">
        <v>17</v>
      </c>
      <c r="E11" s="4" t="s">
        <v>20</v>
      </c>
      <c r="F11" s="9"/>
    </row>
    <row r="12" spans="3:6" hidden="1" x14ac:dyDescent="0.2">
      <c r="C12" s="5" t="s">
        <v>239</v>
      </c>
      <c r="D12" s="4" t="s">
        <v>17</v>
      </c>
      <c r="E12" s="4" t="s">
        <v>22</v>
      </c>
      <c r="F12" s="9">
        <v>2511804.7000000002</v>
      </c>
    </row>
    <row r="13" spans="3:6" hidden="1" x14ac:dyDescent="0.2">
      <c r="C13" s="5" t="s">
        <v>26</v>
      </c>
      <c r="D13" s="4" t="s">
        <v>17</v>
      </c>
      <c r="E13" s="4" t="s">
        <v>27</v>
      </c>
      <c r="F13" s="9">
        <v>0</v>
      </c>
    </row>
    <row r="14" spans="3:6" hidden="1" x14ac:dyDescent="0.2">
      <c r="C14" s="5" t="s">
        <v>26</v>
      </c>
      <c r="D14" s="4" t="s">
        <v>17</v>
      </c>
      <c r="E14" s="4" t="s">
        <v>28</v>
      </c>
      <c r="F14" s="9">
        <v>33.799999999999997</v>
      </c>
    </row>
    <row r="15" spans="3:6" hidden="1" x14ac:dyDescent="0.2">
      <c r="C15" s="5" t="s">
        <v>26</v>
      </c>
      <c r="D15" s="4" t="s">
        <v>17</v>
      </c>
      <c r="E15" s="4" t="s">
        <v>18</v>
      </c>
      <c r="F15" s="9">
        <v>2635.1</v>
      </c>
    </row>
    <row r="16" spans="3:6" hidden="1" x14ac:dyDescent="0.2">
      <c r="C16" s="5" t="s">
        <v>26</v>
      </c>
      <c r="D16" s="4" t="s">
        <v>17</v>
      </c>
      <c r="E16" s="4" t="s">
        <v>29</v>
      </c>
      <c r="F16" s="9">
        <v>523.5</v>
      </c>
    </row>
    <row r="17" spans="3:6" x14ac:dyDescent="0.2">
      <c r="C17" s="5" t="s">
        <v>26</v>
      </c>
      <c r="D17" s="4" t="s">
        <v>17</v>
      </c>
      <c r="E17" s="4" t="s">
        <v>19</v>
      </c>
      <c r="F17" s="9">
        <v>17.7</v>
      </c>
    </row>
    <row r="18" spans="3:6" hidden="1" x14ac:dyDescent="0.2">
      <c r="C18" s="5" t="s">
        <v>26</v>
      </c>
      <c r="D18" s="4" t="s">
        <v>17</v>
      </c>
      <c r="E18" s="4" t="s">
        <v>20</v>
      </c>
      <c r="F18" s="9">
        <v>1191.0999999999999</v>
      </c>
    </row>
    <row r="19" spans="3:6" hidden="1" x14ac:dyDescent="0.2">
      <c r="C19" s="5" t="s">
        <v>26</v>
      </c>
      <c r="D19" s="4" t="s">
        <v>17</v>
      </c>
      <c r="E19" s="4" t="s">
        <v>21</v>
      </c>
      <c r="F19" s="9">
        <v>451</v>
      </c>
    </row>
    <row r="20" spans="3:6" hidden="1" x14ac:dyDescent="0.2">
      <c r="C20" s="5" t="s">
        <v>109</v>
      </c>
      <c r="D20" s="4" t="s">
        <v>17</v>
      </c>
      <c r="E20" s="4" t="s">
        <v>22</v>
      </c>
      <c r="F20" s="9">
        <v>1403090</v>
      </c>
    </row>
    <row r="21" spans="3:6" hidden="1" x14ac:dyDescent="0.2">
      <c r="C21" s="5" t="s">
        <v>31</v>
      </c>
      <c r="D21" s="4" t="s">
        <v>17</v>
      </c>
      <c r="E21" s="4" t="s">
        <v>28</v>
      </c>
      <c r="F21" s="9"/>
    </row>
    <row r="22" spans="3:6" hidden="1" x14ac:dyDescent="0.2">
      <c r="C22" s="5" t="s">
        <v>31</v>
      </c>
      <c r="D22" s="4" t="s">
        <v>17</v>
      </c>
      <c r="E22" s="4" t="s">
        <v>29</v>
      </c>
      <c r="F22" s="9"/>
    </row>
    <row r="23" spans="3:6" hidden="1" x14ac:dyDescent="0.2">
      <c r="C23" s="5" t="s">
        <v>31</v>
      </c>
      <c r="D23" s="4" t="s">
        <v>17</v>
      </c>
      <c r="E23" s="4" t="s">
        <v>20</v>
      </c>
      <c r="F23" s="9">
        <v>0</v>
      </c>
    </row>
    <row r="24" spans="3:6" hidden="1" x14ac:dyDescent="0.2">
      <c r="C24" s="5" t="s">
        <v>31</v>
      </c>
      <c r="D24" s="4" t="s">
        <v>17</v>
      </c>
      <c r="E24" s="4" t="s">
        <v>21</v>
      </c>
      <c r="F24" s="9">
        <v>6.8</v>
      </c>
    </row>
    <row r="25" spans="3:6" hidden="1" x14ac:dyDescent="0.2">
      <c r="C25" s="5" t="s">
        <v>184</v>
      </c>
      <c r="D25" s="4" t="s">
        <v>17</v>
      </c>
      <c r="E25" s="4" t="s">
        <v>22</v>
      </c>
      <c r="F25" s="9">
        <v>1067652.3</v>
      </c>
    </row>
    <row r="26" spans="3:6" hidden="1" x14ac:dyDescent="0.2">
      <c r="C26" s="5" t="s">
        <v>32</v>
      </c>
      <c r="D26" s="4" t="s">
        <v>17</v>
      </c>
      <c r="E26" s="4" t="s">
        <v>18</v>
      </c>
      <c r="F26" s="9">
        <v>108.6</v>
      </c>
    </row>
    <row r="27" spans="3:6" hidden="1" x14ac:dyDescent="0.2">
      <c r="C27" s="5" t="s">
        <v>32</v>
      </c>
      <c r="D27" s="4" t="s">
        <v>17</v>
      </c>
      <c r="E27" s="4" t="s">
        <v>29</v>
      </c>
      <c r="F27" s="9">
        <v>38.1</v>
      </c>
    </row>
    <row r="28" spans="3:6" hidden="1" x14ac:dyDescent="0.2">
      <c r="C28" s="5" t="s">
        <v>32</v>
      </c>
      <c r="D28" s="4" t="s">
        <v>17</v>
      </c>
      <c r="E28" s="4" t="s">
        <v>20</v>
      </c>
      <c r="F28" s="9">
        <v>49.7</v>
      </c>
    </row>
    <row r="29" spans="3:6" hidden="1" x14ac:dyDescent="0.2">
      <c r="C29" s="5" t="s">
        <v>32</v>
      </c>
      <c r="D29" s="4" t="s">
        <v>17</v>
      </c>
      <c r="E29" s="4" t="s">
        <v>21</v>
      </c>
      <c r="F29" s="9">
        <v>87.4</v>
      </c>
    </row>
    <row r="30" spans="3:6" hidden="1" x14ac:dyDescent="0.2">
      <c r="C30" s="5" t="s">
        <v>131</v>
      </c>
      <c r="D30" s="4" t="s">
        <v>17</v>
      </c>
      <c r="E30" s="4" t="s">
        <v>22</v>
      </c>
      <c r="F30" s="9">
        <v>988349.7</v>
      </c>
    </row>
    <row r="31" spans="3:6" hidden="1" x14ac:dyDescent="0.2">
      <c r="C31" s="5" t="s">
        <v>35</v>
      </c>
      <c r="D31" s="4" t="s">
        <v>17</v>
      </c>
      <c r="E31" s="4" t="s">
        <v>27</v>
      </c>
      <c r="F31" s="9">
        <v>30804.2</v>
      </c>
    </row>
    <row r="32" spans="3:6" hidden="1" x14ac:dyDescent="0.2">
      <c r="C32" s="5" t="s">
        <v>35</v>
      </c>
      <c r="D32" s="4" t="s">
        <v>17</v>
      </c>
      <c r="E32" s="4" t="s">
        <v>28</v>
      </c>
      <c r="F32" s="9">
        <v>443.2</v>
      </c>
    </row>
    <row r="33" spans="3:6" hidden="1" x14ac:dyDescent="0.2">
      <c r="C33" s="5" t="s">
        <v>35</v>
      </c>
      <c r="D33" s="4" t="s">
        <v>17</v>
      </c>
      <c r="E33" s="4" t="s">
        <v>18</v>
      </c>
      <c r="F33" s="9">
        <v>18664.5</v>
      </c>
    </row>
    <row r="34" spans="3:6" hidden="1" x14ac:dyDescent="0.2">
      <c r="C34" s="5" t="s">
        <v>35</v>
      </c>
      <c r="D34" s="4" t="s">
        <v>17</v>
      </c>
      <c r="E34" s="4" t="s">
        <v>29</v>
      </c>
      <c r="F34" s="9">
        <v>20381.5</v>
      </c>
    </row>
    <row r="35" spans="3:6" x14ac:dyDescent="0.2">
      <c r="C35" s="5" t="s">
        <v>35</v>
      </c>
      <c r="D35" s="4" t="s">
        <v>17</v>
      </c>
      <c r="E35" s="4" t="s">
        <v>19</v>
      </c>
      <c r="F35" s="9">
        <v>4729.1000000000004</v>
      </c>
    </row>
    <row r="36" spans="3:6" hidden="1" x14ac:dyDescent="0.2">
      <c r="C36" s="5" t="s">
        <v>35</v>
      </c>
      <c r="D36" s="4" t="s">
        <v>17</v>
      </c>
      <c r="E36" s="4" t="s">
        <v>20</v>
      </c>
      <c r="F36" s="9">
        <v>18574.2</v>
      </c>
    </row>
    <row r="37" spans="3:6" hidden="1" x14ac:dyDescent="0.2">
      <c r="C37" s="5" t="s">
        <v>35</v>
      </c>
      <c r="D37" s="4" t="s">
        <v>17</v>
      </c>
      <c r="E37" s="4" t="s">
        <v>21</v>
      </c>
      <c r="F37" s="9">
        <v>228563.1</v>
      </c>
    </row>
    <row r="38" spans="3:6" hidden="1" x14ac:dyDescent="0.2">
      <c r="C38" s="5" t="s">
        <v>162</v>
      </c>
      <c r="D38" s="4" t="s">
        <v>17</v>
      </c>
      <c r="E38" s="4" t="s">
        <v>22</v>
      </c>
      <c r="F38" s="9">
        <v>830527</v>
      </c>
    </row>
    <row r="39" spans="3:6" hidden="1" x14ac:dyDescent="0.2">
      <c r="C39" s="5" t="s">
        <v>41</v>
      </c>
      <c r="D39" s="4" t="s">
        <v>17</v>
      </c>
      <c r="E39" s="4" t="s">
        <v>29</v>
      </c>
      <c r="F39" s="9">
        <v>71.099999999999994</v>
      </c>
    </row>
    <row r="40" spans="3:6" hidden="1" x14ac:dyDescent="0.2">
      <c r="C40" s="5" t="s">
        <v>58</v>
      </c>
      <c r="D40" s="4" t="s">
        <v>17</v>
      </c>
      <c r="E40" s="4" t="s">
        <v>22</v>
      </c>
      <c r="F40" s="9">
        <v>505127.1</v>
      </c>
    </row>
    <row r="41" spans="3:6" hidden="1" x14ac:dyDescent="0.2">
      <c r="C41" s="5" t="s">
        <v>42</v>
      </c>
      <c r="D41" s="4" t="s">
        <v>17</v>
      </c>
      <c r="E41" s="4" t="s">
        <v>18</v>
      </c>
      <c r="F41" s="9">
        <v>279.7</v>
      </c>
    </row>
    <row r="42" spans="3:6" hidden="1" x14ac:dyDescent="0.2">
      <c r="C42" s="5" t="s">
        <v>42</v>
      </c>
      <c r="D42" s="4" t="s">
        <v>17</v>
      </c>
      <c r="E42" s="4" t="s">
        <v>20</v>
      </c>
      <c r="F42" s="9"/>
    </row>
    <row r="43" spans="3:6" hidden="1" x14ac:dyDescent="0.2">
      <c r="C43" s="5" t="s">
        <v>42</v>
      </c>
      <c r="D43" s="4" t="s">
        <v>17</v>
      </c>
      <c r="E43" s="4" t="s">
        <v>21</v>
      </c>
      <c r="F43" s="9"/>
    </row>
    <row r="44" spans="3:6" hidden="1" x14ac:dyDescent="0.2">
      <c r="C44" s="5" t="s">
        <v>35</v>
      </c>
      <c r="D44" s="4" t="s">
        <v>17</v>
      </c>
      <c r="E44" s="4" t="s">
        <v>22</v>
      </c>
      <c r="F44" s="9">
        <v>322159.8</v>
      </c>
    </row>
    <row r="45" spans="3:6" hidden="1" x14ac:dyDescent="0.2">
      <c r="C45" s="5" t="s">
        <v>43</v>
      </c>
      <c r="D45" s="4" t="s">
        <v>17</v>
      </c>
      <c r="E45" s="4" t="s">
        <v>18</v>
      </c>
      <c r="F45" s="9">
        <v>51</v>
      </c>
    </row>
    <row r="46" spans="3:6" hidden="1" x14ac:dyDescent="0.2">
      <c r="C46" s="5" t="s">
        <v>43</v>
      </c>
      <c r="D46" s="4" t="s">
        <v>17</v>
      </c>
      <c r="E46" s="4" t="s">
        <v>29</v>
      </c>
      <c r="F46" s="9">
        <v>6.8</v>
      </c>
    </row>
    <row r="47" spans="3:6" hidden="1" x14ac:dyDescent="0.2">
      <c r="C47" s="5" t="s">
        <v>43</v>
      </c>
      <c r="D47" s="4" t="s">
        <v>17</v>
      </c>
      <c r="E47" s="4" t="s">
        <v>20</v>
      </c>
      <c r="F47" s="9">
        <v>1203.8</v>
      </c>
    </row>
    <row r="48" spans="3:6" hidden="1" x14ac:dyDescent="0.2">
      <c r="C48" s="5" t="s">
        <v>43</v>
      </c>
      <c r="D48" s="4" t="s">
        <v>17</v>
      </c>
      <c r="E48" s="4" t="s">
        <v>21</v>
      </c>
      <c r="F48" s="9">
        <v>122.4</v>
      </c>
    </row>
    <row r="49" spans="3:6" hidden="1" x14ac:dyDescent="0.2">
      <c r="C49" s="5" t="s">
        <v>226</v>
      </c>
      <c r="D49" s="4" t="s">
        <v>17</v>
      </c>
      <c r="E49" s="4" t="s">
        <v>22</v>
      </c>
      <c r="F49" s="9">
        <v>211124.4</v>
      </c>
    </row>
    <row r="50" spans="3:6" hidden="1" x14ac:dyDescent="0.2">
      <c r="C50" s="5" t="s">
        <v>45</v>
      </c>
      <c r="D50" s="4" t="s">
        <v>17</v>
      </c>
      <c r="E50" s="4" t="s">
        <v>18</v>
      </c>
      <c r="F50" s="9">
        <v>10.199999999999999</v>
      </c>
    </row>
    <row r="51" spans="3:6" hidden="1" x14ac:dyDescent="0.2">
      <c r="C51" s="5" t="s">
        <v>45</v>
      </c>
      <c r="D51" s="4" t="s">
        <v>17</v>
      </c>
      <c r="E51" s="4" t="s">
        <v>20</v>
      </c>
      <c r="F51" s="9">
        <v>2233.1</v>
      </c>
    </row>
    <row r="52" spans="3:6" hidden="1" x14ac:dyDescent="0.2">
      <c r="C52" s="5" t="s">
        <v>45</v>
      </c>
      <c r="D52" s="4" t="s">
        <v>17</v>
      </c>
      <c r="E52" s="4" t="s">
        <v>21</v>
      </c>
      <c r="F52" s="9">
        <v>1.7</v>
      </c>
    </row>
    <row r="53" spans="3:6" hidden="1" x14ac:dyDescent="0.2">
      <c r="C53" s="5" t="s">
        <v>113</v>
      </c>
      <c r="D53" s="4" t="s">
        <v>17</v>
      </c>
      <c r="E53" s="4" t="s">
        <v>22</v>
      </c>
      <c r="F53" s="9">
        <v>189333.2</v>
      </c>
    </row>
    <row r="54" spans="3:6" hidden="1" x14ac:dyDescent="0.2">
      <c r="C54" s="5" t="s">
        <v>46</v>
      </c>
      <c r="D54" s="4" t="s">
        <v>17</v>
      </c>
      <c r="E54" s="4" t="s">
        <v>27</v>
      </c>
      <c r="F54" s="9">
        <v>3735.9</v>
      </c>
    </row>
    <row r="55" spans="3:6" hidden="1" x14ac:dyDescent="0.2">
      <c r="C55" s="5" t="s">
        <v>46</v>
      </c>
      <c r="D55" s="4" t="s">
        <v>17</v>
      </c>
      <c r="E55" s="4" t="s">
        <v>28</v>
      </c>
      <c r="F55" s="9">
        <v>2787.1</v>
      </c>
    </row>
    <row r="56" spans="3:6" hidden="1" x14ac:dyDescent="0.2">
      <c r="C56" s="5" t="s">
        <v>46</v>
      </c>
      <c r="D56" s="4" t="s">
        <v>17</v>
      </c>
      <c r="E56" s="4" t="s">
        <v>18</v>
      </c>
      <c r="F56" s="9">
        <v>19165.7</v>
      </c>
    </row>
    <row r="57" spans="3:6" hidden="1" x14ac:dyDescent="0.2">
      <c r="C57" s="5" t="s">
        <v>46</v>
      </c>
      <c r="D57" s="4" t="s">
        <v>17</v>
      </c>
      <c r="E57" s="4" t="s">
        <v>29</v>
      </c>
      <c r="F57" s="9">
        <v>35581</v>
      </c>
    </row>
    <row r="58" spans="3:6" x14ac:dyDescent="0.2">
      <c r="C58" s="5" t="s">
        <v>46</v>
      </c>
      <c r="D58" s="4" t="s">
        <v>17</v>
      </c>
      <c r="E58" s="4" t="s">
        <v>19</v>
      </c>
      <c r="F58" s="9">
        <v>626</v>
      </c>
    </row>
    <row r="59" spans="3:6" hidden="1" x14ac:dyDescent="0.2">
      <c r="C59" s="5" t="s">
        <v>46</v>
      </c>
      <c r="D59" s="4" t="s">
        <v>17</v>
      </c>
      <c r="E59" s="4" t="s">
        <v>20</v>
      </c>
      <c r="F59" s="9">
        <v>32027.3</v>
      </c>
    </row>
    <row r="60" spans="3:6" hidden="1" x14ac:dyDescent="0.2">
      <c r="C60" s="5" t="s">
        <v>46</v>
      </c>
      <c r="D60" s="4" t="s">
        <v>17</v>
      </c>
      <c r="E60" s="4" t="s">
        <v>21</v>
      </c>
      <c r="F60" s="9">
        <v>35333</v>
      </c>
    </row>
    <row r="61" spans="3:6" hidden="1" x14ac:dyDescent="0.2">
      <c r="C61" s="5" t="s">
        <v>260</v>
      </c>
      <c r="D61" s="4" t="s">
        <v>17</v>
      </c>
      <c r="E61" s="4" t="s">
        <v>22</v>
      </c>
      <c r="F61" s="9">
        <v>180956.79999999999</v>
      </c>
    </row>
    <row r="62" spans="3:6" hidden="1" x14ac:dyDescent="0.2">
      <c r="C62" s="5" t="s">
        <v>48</v>
      </c>
      <c r="D62" s="4" t="s">
        <v>17</v>
      </c>
      <c r="E62" s="4" t="s">
        <v>27</v>
      </c>
      <c r="F62" s="9">
        <v>0</v>
      </c>
    </row>
    <row r="63" spans="3:6" hidden="1" x14ac:dyDescent="0.2">
      <c r="C63" s="5" t="s">
        <v>48</v>
      </c>
      <c r="D63" s="4" t="s">
        <v>17</v>
      </c>
      <c r="E63" s="4" t="s">
        <v>28</v>
      </c>
      <c r="F63" s="9">
        <v>0</v>
      </c>
    </row>
    <row r="64" spans="3:6" hidden="1" x14ac:dyDescent="0.2">
      <c r="C64" s="5" t="s">
        <v>48</v>
      </c>
      <c r="D64" s="4" t="s">
        <v>17</v>
      </c>
      <c r="E64" s="4" t="s">
        <v>18</v>
      </c>
      <c r="F64" s="9">
        <v>224.9</v>
      </c>
    </row>
    <row r="65" spans="3:6" hidden="1" x14ac:dyDescent="0.2">
      <c r="C65" s="5" t="s">
        <v>48</v>
      </c>
      <c r="D65" s="4" t="s">
        <v>17</v>
      </c>
      <c r="E65" s="4" t="s">
        <v>29</v>
      </c>
      <c r="F65" s="9">
        <v>826.2</v>
      </c>
    </row>
    <row r="66" spans="3:6" x14ac:dyDescent="0.2">
      <c r="C66" s="5" t="s">
        <v>48</v>
      </c>
      <c r="D66" s="4" t="s">
        <v>17</v>
      </c>
      <c r="E66" s="4" t="s">
        <v>19</v>
      </c>
      <c r="F66" s="9">
        <v>5.5</v>
      </c>
    </row>
    <row r="67" spans="3:6" hidden="1" x14ac:dyDescent="0.2">
      <c r="C67" s="5" t="s">
        <v>48</v>
      </c>
      <c r="D67" s="4" t="s">
        <v>17</v>
      </c>
      <c r="E67" s="4" t="s">
        <v>20</v>
      </c>
      <c r="F67" s="9">
        <v>35.6</v>
      </c>
    </row>
    <row r="68" spans="3:6" hidden="1" x14ac:dyDescent="0.2">
      <c r="C68" s="5" t="s">
        <v>48</v>
      </c>
      <c r="D68" s="4" t="s">
        <v>17</v>
      </c>
      <c r="E68" s="4" t="s">
        <v>21</v>
      </c>
      <c r="F68" s="9">
        <v>783.9</v>
      </c>
    </row>
    <row r="69" spans="3:6" hidden="1" x14ac:dyDescent="0.2">
      <c r="C69" s="5" t="s">
        <v>193</v>
      </c>
      <c r="D69" s="4" t="s">
        <v>17</v>
      </c>
      <c r="E69" s="4" t="s">
        <v>22</v>
      </c>
      <c r="F69" s="9">
        <v>146702.6</v>
      </c>
    </row>
    <row r="70" spans="3:6" hidden="1" x14ac:dyDescent="0.2">
      <c r="C70" s="5" t="s">
        <v>50</v>
      </c>
      <c r="D70" s="4" t="s">
        <v>17</v>
      </c>
      <c r="E70" s="4" t="s">
        <v>18</v>
      </c>
      <c r="F70" s="9">
        <v>11.8</v>
      </c>
    </row>
    <row r="71" spans="3:6" x14ac:dyDescent="0.2">
      <c r="C71" s="5" t="s">
        <v>50</v>
      </c>
      <c r="D71" s="4" t="s">
        <v>17</v>
      </c>
      <c r="E71" s="4" t="s">
        <v>19</v>
      </c>
      <c r="F71" s="9"/>
    </row>
    <row r="72" spans="3:6" hidden="1" x14ac:dyDescent="0.2">
      <c r="C72" s="5" t="s">
        <v>50</v>
      </c>
      <c r="D72" s="4" t="s">
        <v>17</v>
      </c>
      <c r="E72" s="4" t="s">
        <v>20</v>
      </c>
      <c r="F72" s="9">
        <v>424.4</v>
      </c>
    </row>
    <row r="73" spans="3:6" hidden="1" x14ac:dyDescent="0.2">
      <c r="C73" s="5" t="s">
        <v>50</v>
      </c>
      <c r="D73" s="4" t="s">
        <v>17</v>
      </c>
      <c r="E73" s="4" t="s">
        <v>21</v>
      </c>
      <c r="F73" s="9">
        <v>410.1</v>
      </c>
    </row>
    <row r="74" spans="3:6" hidden="1" x14ac:dyDescent="0.2">
      <c r="C74" s="5" t="s">
        <v>115</v>
      </c>
      <c r="D74" s="4" t="s">
        <v>17</v>
      </c>
      <c r="E74" s="4" t="s">
        <v>22</v>
      </c>
      <c r="F74" s="9">
        <v>146334.6</v>
      </c>
    </row>
    <row r="75" spans="3:6" hidden="1" x14ac:dyDescent="0.2">
      <c r="C75" s="5" t="s">
        <v>51</v>
      </c>
      <c r="D75" s="4" t="s">
        <v>17</v>
      </c>
      <c r="E75" s="4" t="s">
        <v>28</v>
      </c>
      <c r="F75" s="9"/>
    </row>
    <row r="76" spans="3:6" hidden="1" x14ac:dyDescent="0.2">
      <c r="C76" s="5" t="s">
        <v>51</v>
      </c>
      <c r="D76" s="4" t="s">
        <v>17</v>
      </c>
      <c r="E76" s="4" t="s">
        <v>18</v>
      </c>
      <c r="F76" s="9">
        <v>0</v>
      </c>
    </row>
    <row r="77" spans="3:6" hidden="1" x14ac:dyDescent="0.2">
      <c r="C77" s="5" t="s">
        <v>51</v>
      </c>
      <c r="D77" s="4" t="s">
        <v>17</v>
      </c>
      <c r="E77" s="4" t="s">
        <v>21</v>
      </c>
      <c r="F77" s="9"/>
    </row>
    <row r="78" spans="3:6" hidden="1" x14ac:dyDescent="0.2">
      <c r="C78" s="5" t="s">
        <v>46</v>
      </c>
      <c r="D78" s="4" t="s">
        <v>17</v>
      </c>
      <c r="E78" s="4" t="s">
        <v>22</v>
      </c>
      <c r="F78" s="9">
        <v>129256</v>
      </c>
    </row>
    <row r="79" spans="3:6" hidden="1" x14ac:dyDescent="0.2">
      <c r="C79" s="5" t="s">
        <v>53</v>
      </c>
      <c r="D79" s="4" t="s">
        <v>17</v>
      </c>
      <c r="E79" s="4" t="s">
        <v>18</v>
      </c>
      <c r="F79" s="9">
        <v>267.8</v>
      </c>
    </row>
    <row r="80" spans="3:6" hidden="1" x14ac:dyDescent="0.2">
      <c r="C80" s="5" t="s">
        <v>53</v>
      </c>
      <c r="D80" s="4" t="s">
        <v>17</v>
      </c>
      <c r="E80" s="4" t="s">
        <v>20</v>
      </c>
      <c r="F80" s="9">
        <v>0</v>
      </c>
    </row>
    <row r="81" spans="3:6" hidden="1" x14ac:dyDescent="0.2">
      <c r="C81" s="5" t="s">
        <v>245</v>
      </c>
      <c r="D81" s="4" t="s">
        <v>17</v>
      </c>
      <c r="E81" s="4" t="s">
        <v>22</v>
      </c>
      <c r="F81" s="9">
        <v>112920.2</v>
      </c>
    </row>
    <row r="82" spans="3:6" hidden="1" x14ac:dyDescent="0.2">
      <c r="C82" s="5" t="s">
        <v>55</v>
      </c>
      <c r="D82" s="4" t="s">
        <v>17</v>
      </c>
      <c r="E82" s="4" t="s">
        <v>18</v>
      </c>
      <c r="F82" s="9">
        <v>1576.4</v>
      </c>
    </row>
    <row r="83" spans="3:6" hidden="1" x14ac:dyDescent="0.2">
      <c r="C83" s="5" t="s">
        <v>55</v>
      </c>
      <c r="D83" s="4" t="s">
        <v>17</v>
      </c>
      <c r="E83" s="4" t="s">
        <v>29</v>
      </c>
      <c r="F83" s="9">
        <v>1.6</v>
      </c>
    </row>
    <row r="84" spans="3:6" hidden="1" x14ac:dyDescent="0.2">
      <c r="C84" s="5" t="s">
        <v>55</v>
      </c>
      <c r="D84" s="4" t="s">
        <v>17</v>
      </c>
      <c r="E84" s="4" t="s">
        <v>20</v>
      </c>
      <c r="F84" s="9">
        <v>9.1999999999999993</v>
      </c>
    </row>
    <row r="85" spans="3:6" hidden="1" x14ac:dyDescent="0.2">
      <c r="C85" s="5" t="s">
        <v>55</v>
      </c>
      <c r="D85" s="4" t="s">
        <v>17</v>
      </c>
      <c r="E85" s="4" t="s">
        <v>21</v>
      </c>
      <c r="F85" s="9"/>
    </row>
    <row r="86" spans="3:6" hidden="1" x14ac:dyDescent="0.2">
      <c r="C86" s="5" t="s">
        <v>133</v>
      </c>
      <c r="D86" s="4" t="s">
        <v>17</v>
      </c>
      <c r="E86" s="4" t="s">
        <v>22</v>
      </c>
      <c r="F86" s="9">
        <v>64763.3</v>
      </c>
    </row>
    <row r="87" spans="3:6" x14ac:dyDescent="0.2">
      <c r="C87" s="5" t="s">
        <v>57</v>
      </c>
      <c r="D87" s="4" t="s">
        <v>17</v>
      </c>
      <c r="E87" s="4" t="s">
        <v>19</v>
      </c>
      <c r="F87" s="9"/>
    </row>
    <row r="88" spans="3:6" hidden="1" x14ac:dyDescent="0.2">
      <c r="C88" s="5" t="s">
        <v>57</v>
      </c>
      <c r="D88" s="4" t="s">
        <v>17</v>
      </c>
      <c r="E88" s="4" t="s">
        <v>21</v>
      </c>
      <c r="F88" s="9"/>
    </row>
    <row r="89" spans="3:6" hidden="1" x14ac:dyDescent="0.2">
      <c r="C89" s="5" t="s">
        <v>307</v>
      </c>
      <c r="D89" s="4" t="s">
        <v>17</v>
      </c>
      <c r="E89" s="4" t="s">
        <v>22</v>
      </c>
      <c r="F89" s="9">
        <v>59719.7</v>
      </c>
    </row>
    <row r="90" spans="3:6" hidden="1" x14ac:dyDescent="0.2">
      <c r="C90" s="5" t="s">
        <v>58</v>
      </c>
      <c r="D90" s="4" t="s">
        <v>17</v>
      </c>
      <c r="E90" s="4" t="s">
        <v>27</v>
      </c>
      <c r="F90" s="9">
        <v>140308.20000000001</v>
      </c>
    </row>
    <row r="91" spans="3:6" hidden="1" x14ac:dyDescent="0.2">
      <c r="C91" s="5" t="s">
        <v>58</v>
      </c>
      <c r="D91" s="4" t="s">
        <v>17</v>
      </c>
      <c r="E91" s="4" t="s">
        <v>28</v>
      </c>
      <c r="F91" s="9">
        <v>8521.7999999999993</v>
      </c>
    </row>
    <row r="92" spans="3:6" hidden="1" x14ac:dyDescent="0.2">
      <c r="C92" s="5" t="s">
        <v>58</v>
      </c>
      <c r="D92" s="4" t="s">
        <v>17</v>
      </c>
      <c r="E92" s="4" t="s">
        <v>18</v>
      </c>
      <c r="F92" s="9">
        <v>72979.399999999994</v>
      </c>
    </row>
    <row r="93" spans="3:6" hidden="1" x14ac:dyDescent="0.2">
      <c r="C93" s="5" t="s">
        <v>58</v>
      </c>
      <c r="D93" s="4" t="s">
        <v>17</v>
      </c>
      <c r="E93" s="4" t="s">
        <v>29</v>
      </c>
      <c r="F93" s="9">
        <v>15171.5</v>
      </c>
    </row>
    <row r="94" spans="3:6" x14ac:dyDescent="0.2">
      <c r="C94" s="5" t="s">
        <v>58</v>
      </c>
      <c r="D94" s="4" t="s">
        <v>17</v>
      </c>
      <c r="E94" s="4" t="s">
        <v>19</v>
      </c>
      <c r="F94" s="9">
        <v>158981.9</v>
      </c>
    </row>
    <row r="95" spans="3:6" hidden="1" x14ac:dyDescent="0.2">
      <c r="C95" s="5" t="s">
        <v>58</v>
      </c>
      <c r="D95" s="4" t="s">
        <v>17</v>
      </c>
      <c r="E95" s="4" t="s">
        <v>20</v>
      </c>
      <c r="F95" s="9">
        <v>28621.8</v>
      </c>
    </row>
    <row r="96" spans="3:6" hidden="1" x14ac:dyDescent="0.2">
      <c r="C96" s="5" t="s">
        <v>58</v>
      </c>
      <c r="D96" s="4" t="s">
        <v>17</v>
      </c>
      <c r="E96" s="4" t="s">
        <v>21</v>
      </c>
      <c r="F96" s="9">
        <v>80542.5</v>
      </c>
    </row>
    <row r="97" spans="3:6" hidden="1" x14ac:dyDescent="0.2">
      <c r="C97" s="5" t="s">
        <v>156</v>
      </c>
      <c r="D97" s="4" t="s">
        <v>17</v>
      </c>
      <c r="E97" s="4" t="s">
        <v>22</v>
      </c>
      <c r="F97" s="9">
        <v>59201.3</v>
      </c>
    </row>
    <row r="98" spans="3:6" hidden="1" x14ac:dyDescent="0.2">
      <c r="C98" s="5" t="s">
        <v>60</v>
      </c>
      <c r="D98" s="4" t="s">
        <v>17</v>
      </c>
      <c r="E98" s="4" t="s">
        <v>28</v>
      </c>
      <c r="F98" s="9">
        <v>0</v>
      </c>
    </row>
    <row r="99" spans="3:6" hidden="1" x14ac:dyDescent="0.2">
      <c r="C99" s="5" t="s">
        <v>60</v>
      </c>
      <c r="D99" s="4" t="s">
        <v>17</v>
      </c>
      <c r="E99" s="4" t="s">
        <v>18</v>
      </c>
      <c r="F99" s="9">
        <v>390.1</v>
      </c>
    </row>
    <row r="100" spans="3:6" hidden="1" x14ac:dyDescent="0.2">
      <c r="C100" s="5" t="s">
        <v>60</v>
      </c>
      <c r="D100" s="4" t="s">
        <v>17</v>
      </c>
      <c r="E100" s="4" t="s">
        <v>29</v>
      </c>
      <c r="F100" s="9">
        <v>84.2</v>
      </c>
    </row>
    <row r="101" spans="3:6" x14ac:dyDescent="0.2">
      <c r="C101" s="5" t="s">
        <v>60</v>
      </c>
      <c r="D101" s="4" t="s">
        <v>17</v>
      </c>
      <c r="E101" s="4" t="s">
        <v>19</v>
      </c>
      <c r="F101" s="9"/>
    </row>
    <row r="102" spans="3:6" hidden="1" x14ac:dyDescent="0.2">
      <c r="C102" s="5" t="s">
        <v>60</v>
      </c>
      <c r="D102" s="4" t="s">
        <v>17</v>
      </c>
      <c r="E102" s="4" t="s">
        <v>20</v>
      </c>
      <c r="F102" s="9">
        <v>2659.3</v>
      </c>
    </row>
    <row r="103" spans="3:6" hidden="1" x14ac:dyDescent="0.2">
      <c r="C103" s="5" t="s">
        <v>60</v>
      </c>
      <c r="D103" s="4" t="s">
        <v>17</v>
      </c>
      <c r="E103" s="4" t="s">
        <v>21</v>
      </c>
      <c r="F103" s="9">
        <v>952.1</v>
      </c>
    </row>
    <row r="104" spans="3:6" hidden="1" x14ac:dyDescent="0.2">
      <c r="C104" s="5" t="s">
        <v>289</v>
      </c>
      <c r="D104" s="4" t="s">
        <v>17</v>
      </c>
      <c r="E104" s="4" t="s">
        <v>22</v>
      </c>
      <c r="F104" s="9">
        <v>57551</v>
      </c>
    </row>
    <row r="105" spans="3:6" hidden="1" x14ac:dyDescent="0.2">
      <c r="C105" s="5" t="s">
        <v>61</v>
      </c>
      <c r="D105" s="4" t="s">
        <v>17</v>
      </c>
      <c r="E105" s="4" t="s">
        <v>27</v>
      </c>
      <c r="F105" s="9"/>
    </row>
    <row r="106" spans="3:6" hidden="1" x14ac:dyDescent="0.2">
      <c r="C106" s="5" t="s">
        <v>61</v>
      </c>
      <c r="D106" s="4" t="s">
        <v>17</v>
      </c>
      <c r="E106" s="4" t="s">
        <v>28</v>
      </c>
      <c r="F106" s="9">
        <v>0</v>
      </c>
    </row>
    <row r="107" spans="3:6" hidden="1" x14ac:dyDescent="0.2">
      <c r="C107" s="5" t="s">
        <v>61</v>
      </c>
      <c r="D107" s="4" t="s">
        <v>17</v>
      </c>
      <c r="E107" s="4" t="s">
        <v>18</v>
      </c>
      <c r="F107" s="9">
        <v>2186</v>
      </c>
    </row>
    <row r="108" spans="3:6" hidden="1" x14ac:dyDescent="0.2">
      <c r="C108" s="5" t="s">
        <v>61</v>
      </c>
      <c r="D108" s="4" t="s">
        <v>17</v>
      </c>
      <c r="E108" s="4" t="s">
        <v>29</v>
      </c>
      <c r="F108" s="9">
        <v>2838.9</v>
      </c>
    </row>
    <row r="109" spans="3:6" x14ac:dyDescent="0.2">
      <c r="C109" s="5" t="s">
        <v>61</v>
      </c>
      <c r="D109" s="4" t="s">
        <v>17</v>
      </c>
      <c r="E109" s="4" t="s">
        <v>19</v>
      </c>
      <c r="F109" s="9">
        <v>158.9</v>
      </c>
    </row>
    <row r="110" spans="3:6" hidden="1" x14ac:dyDescent="0.2">
      <c r="C110" s="5" t="s">
        <v>61</v>
      </c>
      <c r="D110" s="4" t="s">
        <v>17</v>
      </c>
      <c r="E110" s="4" t="s">
        <v>20</v>
      </c>
      <c r="F110" s="9">
        <v>6366</v>
      </c>
    </row>
    <row r="111" spans="3:6" hidden="1" x14ac:dyDescent="0.2">
      <c r="C111" s="5" t="s">
        <v>61</v>
      </c>
      <c r="D111" s="4" t="s">
        <v>17</v>
      </c>
      <c r="E111" s="4" t="s">
        <v>21</v>
      </c>
      <c r="F111" s="9">
        <v>2925.5</v>
      </c>
    </row>
    <row r="112" spans="3:6" hidden="1" x14ac:dyDescent="0.2">
      <c r="C112" s="5" t="s">
        <v>146</v>
      </c>
      <c r="D112" s="4" t="s">
        <v>17</v>
      </c>
      <c r="E112" s="4" t="s">
        <v>22</v>
      </c>
      <c r="F112" s="9">
        <v>49872.5</v>
      </c>
    </row>
    <row r="113" spans="3:6" hidden="1" x14ac:dyDescent="0.2">
      <c r="C113" s="5" t="s">
        <v>63</v>
      </c>
      <c r="D113" s="4" t="s">
        <v>17</v>
      </c>
      <c r="E113" s="4" t="s">
        <v>27</v>
      </c>
      <c r="F113" s="9"/>
    </row>
    <row r="114" spans="3:6" hidden="1" x14ac:dyDescent="0.2">
      <c r="C114" s="5" t="s">
        <v>63</v>
      </c>
      <c r="D114" s="4" t="s">
        <v>17</v>
      </c>
      <c r="E114" s="4" t="s">
        <v>18</v>
      </c>
      <c r="F114" s="9">
        <v>0</v>
      </c>
    </row>
    <row r="115" spans="3:6" x14ac:dyDescent="0.2">
      <c r="C115" s="5" t="s">
        <v>63</v>
      </c>
      <c r="D115" s="4" t="s">
        <v>17</v>
      </c>
      <c r="E115" s="4" t="s">
        <v>19</v>
      </c>
      <c r="F115" s="9"/>
    </row>
    <row r="116" spans="3:6" hidden="1" x14ac:dyDescent="0.2">
      <c r="C116" s="5" t="s">
        <v>63</v>
      </c>
      <c r="D116" s="4" t="s">
        <v>17</v>
      </c>
      <c r="E116" s="4" t="s">
        <v>21</v>
      </c>
      <c r="F116" s="9">
        <v>256.60000000000002</v>
      </c>
    </row>
    <row r="117" spans="3:6" hidden="1" x14ac:dyDescent="0.2">
      <c r="C117" s="5" t="s">
        <v>111</v>
      </c>
      <c r="D117" s="4" t="s">
        <v>17</v>
      </c>
      <c r="E117" s="4" t="s">
        <v>22</v>
      </c>
      <c r="F117" s="9">
        <v>46936.3</v>
      </c>
    </row>
    <row r="118" spans="3:6" hidden="1" x14ac:dyDescent="0.2">
      <c r="C118" s="5" t="s">
        <v>64</v>
      </c>
      <c r="D118" s="4" t="s">
        <v>17</v>
      </c>
      <c r="E118" s="4" t="s">
        <v>27</v>
      </c>
      <c r="F118" s="9">
        <v>28047.9</v>
      </c>
    </row>
    <row r="119" spans="3:6" hidden="1" x14ac:dyDescent="0.2">
      <c r="C119" s="5" t="s">
        <v>64</v>
      </c>
      <c r="D119" s="4" t="s">
        <v>17</v>
      </c>
      <c r="E119" s="4" t="s">
        <v>18</v>
      </c>
      <c r="F119" s="9">
        <v>0</v>
      </c>
    </row>
    <row r="120" spans="3:6" x14ac:dyDescent="0.2">
      <c r="C120" s="5" t="s">
        <v>64</v>
      </c>
      <c r="D120" s="4" t="s">
        <v>17</v>
      </c>
      <c r="E120" s="4" t="s">
        <v>19</v>
      </c>
      <c r="F120" s="9">
        <v>5117.6000000000004</v>
      </c>
    </row>
    <row r="121" spans="3:6" hidden="1" x14ac:dyDescent="0.2">
      <c r="C121" s="5" t="s">
        <v>64</v>
      </c>
      <c r="D121" s="4" t="s">
        <v>17</v>
      </c>
      <c r="E121" s="4" t="s">
        <v>21</v>
      </c>
      <c r="F121" s="9">
        <v>0</v>
      </c>
    </row>
    <row r="122" spans="3:6" hidden="1" x14ac:dyDescent="0.2">
      <c r="C122" s="5" t="s">
        <v>229</v>
      </c>
      <c r="D122" s="4" t="s">
        <v>17</v>
      </c>
      <c r="E122" s="4" t="s">
        <v>22</v>
      </c>
      <c r="F122" s="9">
        <v>46072.2</v>
      </c>
    </row>
    <row r="123" spans="3:6" hidden="1" x14ac:dyDescent="0.2">
      <c r="C123" s="5" t="s">
        <v>66</v>
      </c>
      <c r="D123" s="4" t="s">
        <v>17</v>
      </c>
      <c r="E123" s="4" t="s">
        <v>29</v>
      </c>
      <c r="F123" s="9"/>
    </row>
    <row r="124" spans="3:6" hidden="1" x14ac:dyDescent="0.2">
      <c r="C124" s="5" t="s">
        <v>66</v>
      </c>
      <c r="D124" s="4" t="s">
        <v>17</v>
      </c>
      <c r="E124" s="4" t="s">
        <v>20</v>
      </c>
      <c r="F124" s="9">
        <v>0.7</v>
      </c>
    </row>
    <row r="125" spans="3:6" hidden="1" x14ac:dyDescent="0.2">
      <c r="C125" s="5" t="s">
        <v>64</v>
      </c>
      <c r="D125" s="4" t="s">
        <v>17</v>
      </c>
      <c r="E125" s="4" t="s">
        <v>22</v>
      </c>
      <c r="F125" s="9">
        <v>33165.5</v>
      </c>
    </row>
    <row r="126" spans="3:6" hidden="1" x14ac:dyDescent="0.2">
      <c r="C126" s="5" t="s">
        <v>67</v>
      </c>
      <c r="D126" s="4" t="s">
        <v>17</v>
      </c>
      <c r="E126" s="4" t="s">
        <v>18</v>
      </c>
      <c r="F126" s="9">
        <v>0</v>
      </c>
    </row>
    <row r="127" spans="3:6" hidden="1" x14ac:dyDescent="0.2">
      <c r="C127" s="5" t="s">
        <v>67</v>
      </c>
      <c r="D127" s="4" t="s">
        <v>17</v>
      </c>
      <c r="E127" s="4" t="s">
        <v>21</v>
      </c>
      <c r="F127" s="9">
        <v>0</v>
      </c>
    </row>
    <row r="128" spans="3:6" hidden="1" x14ac:dyDescent="0.2">
      <c r="C128" s="5" t="s">
        <v>128</v>
      </c>
      <c r="D128" s="4" t="s">
        <v>17</v>
      </c>
      <c r="E128" s="4" t="s">
        <v>22</v>
      </c>
      <c r="F128" s="9">
        <v>26607.5</v>
      </c>
    </row>
    <row r="129" spans="3:6" hidden="1" x14ac:dyDescent="0.2">
      <c r="C129" s="5" t="s">
        <v>68</v>
      </c>
      <c r="D129" s="4" t="s">
        <v>17</v>
      </c>
      <c r="E129" s="4" t="s">
        <v>28</v>
      </c>
      <c r="F129" s="9"/>
    </row>
    <row r="130" spans="3:6" hidden="1" x14ac:dyDescent="0.2">
      <c r="C130" s="5" t="s">
        <v>68</v>
      </c>
      <c r="D130" s="4" t="s">
        <v>17</v>
      </c>
      <c r="E130" s="4" t="s">
        <v>18</v>
      </c>
      <c r="F130" s="9">
        <v>162.30000000000001</v>
      </c>
    </row>
    <row r="131" spans="3:6" hidden="1" x14ac:dyDescent="0.2">
      <c r="C131" s="5" t="s">
        <v>68</v>
      </c>
      <c r="D131" s="4" t="s">
        <v>17</v>
      </c>
      <c r="E131" s="4" t="s">
        <v>29</v>
      </c>
      <c r="F131" s="9">
        <v>2292.5</v>
      </c>
    </row>
    <row r="132" spans="3:6" x14ac:dyDescent="0.2">
      <c r="C132" s="5" t="s">
        <v>68</v>
      </c>
      <c r="D132" s="4" t="s">
        <v>17</v>
      </c>
      <c r="E132" s="4" t="s">
        <v>19</v>
      </c>
      <c r="F132" s="9">
        <v>0</v>
      </c>
    </row>
    <row r="133" spans="3:6" hidden="1" x14ac:dyDescent="0.2">
      <c r="C133" s="5" t="s">
        <v>68</v>
      </c>
      <c r="D133" s="4" t="s">
        <v>17</v>
      </c>
      <c r="E133" s="4" t="s">
        <v>20</v>
      </c>
      <c r="F133" s="9">
        <v>2514.5</v>
      </c>
    </row>
    <row r="134" spans="3:6" hidden="1" x14ac:dyDescent="0.2">
      <c r="C134" s="5" t="s">
        <v>68</v>
      </c>
      <c r="D134" s="4" t="s">
        <v>17</v>
      </c>
      <c r="E134" s="4" t="s">
        <v>21</v>
      </c>
      <c r="F134" s="9">
        <v>1204.5</v>
      </c>
    </row>
    <row r="135" spans="3:6" hidden="1" x14ac:dyDescent="0.2">
      <c r="C135" s="5" t="s">
        <v>140</v>
      </c>
      <c r="D135" s="4" t="s">
        <v>17</v>
      </c>
      <c r="E135" s="4" t="s">
        <v>22</v>
      </c>
      <c r="F135" s="9">
        <v>23360.2</v>
      </c>
    </row>
    <row r="136" spans="3:6" hidden="1" x14ac:dyDescent="0.2">
      <c r="C136" s="5" t="s">
        <v>70</v>
      </c>
      <c r="D136" s="4" t="s">
        <v>17</v>
      </c>
      <c r="E136" s="4" t="s">
        <v>29</v>
      </c>
      <c r="F136" s="9"/>
    </row>
    <row r="137" spans="3:6" hidden="1" x14ac:dyDescent="0.2">
      <c r="C137" s="5" t="s">
        <v>70</v>
      </c>
      <c r="D137" s="4" t="s">
        <v>17</v>
      </c>
      <c r="E137" s="4" t="s">
        <v>21</v>
      </c>
      <c r="F137" s="9"/>
    </row>
    <row r="138" spans="3:6" hidden="1" x14ac:dyDescent="0.2">
      <c r="C138" s="5" t="s">
        <v>276</v>
      </c>
      <c r="D138" s="4" t="s">
        <v>17</v>
      </c>
      <c r="E138" s="4" t="s">
        <v>22</v>
      </c>
      <c r="F138" s="9">
        <v>23289.7</v>
      </c>
    </row>
    <row r="139" spans="3:6" hidden="1" x14ac:dyDescent="0.2">
      <c r="C139" s="5" t="s">
        <v>72</v>
      </c>
      <c r="D139" s="4" t="s">
        <v>17</v>
      </c>
      <c r="E139" s="4" t="s">
        <v>28</v>
      </c>
      <c r="F139" s="9"/>
    </row>
    <row r="140" spans="3:6" hidden="1" x14ac:dyDescent="0.2">
      <c r="C140" s="5" t="s">
        <v>72</v>
      </c>
      <c r="D140" s="4" t="s">
        <v>17</v>
      </c>
      <c r="E140" s="4" t="s">
        <v>18</v>
      </c>
      <c r="F140" s="9"/>
    </row>
    <row r="141" spans="3:6" hidden="1" x14ac:dyDescent="0.2">
      <c r="C141" s="5" t="s">
        <v>72</v>
      </c>
      <c r="D141" s="4" t="s">
        <v>17</v>
      </c>
      <c r="E141" s="4" t="s">
        <v>29</v>
      </c>
      <c r="F141" s="9"/>
    </row>
    <row r="142" spans="3:6" hidden="1" x14ac:dyDescent="0.2">
      <c r="C142" s="5" t="s">
        <v>72</v>
      </c>
      <c r="D142" s="4" t="s">
        <v>17</v>
      </c>
      <c r="E142" s="4" t="s">
        <v>20</v>
      </c>
      <c r="F142" s="9"/>
    </row>
    <row r="143" spans="3:6" hidden="1" x14ac:dyDescent="0.2">
      <c r="C143" s="5" t="s">
        <v>72</v>
      </c>
      <c r="D143" s="4" t="s">
        <v>17</v>
      </c>
      <c r="E143" s="4" t="s">
        <v>21</v>
      </c>
      <c r="F143" s="9">
        <v>4.0999999999999996</v>
      </c>
    </row>
    <row r="144" spans="3:6" hidden="1" x14ac:dyDescent="0.2">
      <c r="C144" s="5" t="s">
        <v>121</v>
      </c>
      <c r="D144" s="4" t="s">
        <v>17</v>
      </c>
      <c r="E144" s="4" t="s">
        <v>22</v>
      </c>
      <c r="F144" s="9">
        <v>22194.1</v>
      </c>
    </row>
    <row r="145" spans="3:6" hidden="1" x14ac:dyDescent="0.2">
      <c r="C145" s="5" t="s">
        <v>74</v>
      </c>
      <c r="D145" s="4" t="s">
        <v>17</v>
      </c>
      <c r="E145" s="4" t="s">
        <v>18</v>
      </c>
      <c r="F145" s="9">
        <v>2093</v>
      </c>
    </row>
    <row r="146" spans="3:6" hidden="1" x14ac:dyDescent="0.2">
      <c r="C146" s="5" t="s">
        <v>74</v>
      </c>
      <c r="D146" s="4" t="s">
        <v>17</v>
      </c>
      <c r="E146" s="4" t="s">
        <v>29</v>
      </c>
      <c r="F146" s="9">
        <v>4.4000000000000004</v>
      </c>
    </row>
    <row r="147" spans="3:6" x14ac:dyDescent="0.2">
      <c r="C147" s="5" t="s">
        <v>74</v>
      </c>
      <c r="D147" s="4" t="s">
        <v>17</v>
      </c>
      <c r="E147" s="4" t="s">
        <v>19</v>
      </c>
      <c r="F147" s="9">
        <v>4.2</v>
      </c>
    </row>
    <row r="148" spans="3:6" hidden="1" x14ac:dyDescent="0.2">
      <c r="C148" s="5" t="s">
        <v>74</v>
      </c>
      <c r="D148" s="4" t="s">
        <v>17</v>
      </c>
      <c r="E148" s="4" t="s">
        <v>20</v>
      </c>
      <c r="F148" s="9">
        <v>583.79999999999995</v>
      </c>
    </row>
    <row r="149" spans="3:6" hidden="1" x14ac:dyDescent="0.2">
      <c r="C149" s="5" t="s">
        <v>74</v>
      </c>
      <c r="D149" s="4" t="s">
        <v>17</v>
      </c>
      <c r="E149" s="4" t="s">
        <v>21</v>
      </c>
      <c r="F149" s="9">
        <v>180.7</v>
      </c>
    </row>
    <row r="150" spans="3:6" hidden="1" x14ac:dyDescent="0.2">
      <c r="C150" s="5" t="s">
        <v>316</v>
      </c>
      <c r="D150" s="4" t="s">
        <v>17</v>
      </c>
      <c r="E150" s="4" t="s">
        <v>22</v>
      </c>
      <c r="F150" s="9">
        <v>15874.3</v>
      </c>
    </row>
    <row r="151" spans="3:6" hidden="1" x14ac:dyDescent="0.2">
      <c r="C151" s="5" t="s">
        <v>76</v>
      </c>
      <c r="D151" s="4" t="s">
        <v>17</v>
      </c>
      <c r="E151" s="4" t="s">
        <v>18</v>
      </c>
      <c r="F151" s="9"/>
    </row>
    <row r="152" spans="3:6" hidden="1" x14ac:dyDescent="0.2">
      <c r="C152" s="5" t="s">
        <v>61</v>
      </c>
      <c r="D152" s="4" t="s">
        <v>17</v>
      </c>
      <c r="E152" s="4" t="s">
        <v>22</v>
      </c>
      <c r="F152" s="9">
        <v>14475.3</v>
      </c>
    </row>
    <row r="153" spans="3:6" hidden="1" x14ac:dyDescent="0.2">
      <c r="C153" s="5" t="s">
        <v>78</v>
      </c>
      <c r="D153" s="4" t="s">
        <v>17</v>
      </c>
      <c r="E153" s="4" t="s">
        <v>27</v>
      </c>
      <c r="F153" s="9">
        <v>0</v>
      </c>
    </row>
    <row r="154" spans="3:6" hidden="1" x14ac:dyDescent="0.2">
      <c r="C154" s="5" t="s">
        <v>78</v>
      </c>
      <c r="D154" s="4" t="s">
        <v>17</v>
      </c>
      <c r="E154" s="4" t="s">
        <v>18</v>
      </c>
      <c r="F154" s="9">
        <v>121.2</v>
      </c>
    </row>
    <row r="155" spans="3:6" hidden="1" x14ac:dyDescent="0.2">
      <c r="C155" s="5" t="s">
        <v>78</v>
      </c>
      <c r="D155" s="4" t="s">
        <v>17</v>
      </c>
      <c r="E155" s="4" t="s">
        <v>29</v>
      </c>
      <c r="F155" s="9">
        <v>1430.9</v>
      </c>
    </row>
    <row r="156" spans="3:6" hidden="1" x14ac:dyDescent="0.2">
      <c r="C156" s="5" t="s">
        <v>78</v>
      </c>
      <c r="D156" s="4" t="s">
        <v>17</v>
      </c>
      <c r="E156" s="4" t="s">
        <v>20</v>
      </c>
      <c r="F156" s="9">
        <v>881.7</v>
      </c>
    </row>
    <row r="157" spans="3:6" hidden="1" x14ac:dyDescent="0.2">
      <c r="C157" s="5" t="s">
        <v>78</v>
      </c>
      <c r="D157" s="4" t="s">
        <v>17</v>
      </c>
      <c r="E157" s="4" t="s">
        <v>21</v>
      </c>
      <c r="F157" s="9">
        <v>541.1</v>
      </c>
    </row>
    <row r="158" spans="3:6" hidden="1" x14ac:dyDescent="0.2">
      <c r="C158" s="5" t="s">
        <v>83</v>
      </c>
      <c r="D158" s="4" t="s">
        <v>17</v>
      </c>
      <c r="E158" s="4" t="s">
        <v>22</v>
      </c>
      <c r="F158" s="9">
        <v>14220.1</v>
      </c>
    </row>
    <row r="159" spans="3:6" hidden="1" x14ac:dyDescent="0.2">
      <c r="C159" s="5" t="s">
        <v>80</v>
      </c>
      <c r="D159" s="4" t="s">
        <v>17</v>
      </c>
      <c r="E159" s="4" t="s">
        <v>18</v>
      </c>
      <c r="F159" s="9">
        <v>0</v>
      </c>
    </row>
    <row r="160" spans="3:6" hidden="1" x14ac:dyDescent="0.2">
      <c r="C160" s="5" t="s">
        <v>80</v>
      </c>
      <c r="D160" s="4" t="s">
        <v>17</v>
      </c>
      <c r="E160" s="4" t="s">
        <v>29</v>
      </c>
      <c r="F160" s="9">
        <v>33.4</v>
      </c>
    </row>
    <row r="161" spans="3:6" hidden="1" x14ac:dyDescent="0.2">
      <c r="C161" s="5" t="s">
        <v>80</v>
      </c>
      <c r="D161" s="4" t="s">
        <v>17</v>
      </c>
      <c r="E161" s="4" t="s">
        <v>20</v>
      </c>
      <c r="F161" s="9">
        <v>6.1</v>
      </c>
    </row>
    <row r="162" spans="3:6" hidden="1" x14ac:dyDescent="0.2">
      <c r="C162" s="5" t="s">
        <v>80</v>
      </c>
      <c r="D162" s="4" t="s">
        <v>17</v>
      </c>
      <c r="E162" s="4" t="s">
        <v>21</v>
      </c>
      <c r="F162" s="9">
        <v>316</v>
      </c>
    </row>
    <row r="163" spans="3:6" hidden="1" x14ac:dyDescent="0.2">
      <c r="C163" s="5" t="s">
        <v>266</v>
      </c>
      <c r="D163" s="4" t="s">
        <v>17</v>
      </c>
      <c r="E163" s="4" t="s">
        <v>22</v>
      </c>
      <c r="F163" s="9">
        <v>13795.6</v>
      </c>
    </row>
    <row r="164" spans="3:6" hidden="1" x14ac:dyDescent="0.2">
      <c r="C164" s="5" t="s">
        <v>81</v>
      </c>
      <c r="D164" s="4" t="s">
        <v>17</v>
      </c>
      <c r="E164" s="4" t="s">
        <v>21</v>
      </c>
      <c r="F164" s="9">
        <v>546.70000000000005</v>
      </c>
    </row>
    <row r="165" spans="3:6" hidden="1" x14ac:dyDescent="0.2">
      <c r="C165" s="5" t="s">
        <v>291</v>
      </c>
      <c r="D165" s="4" t="s">
        <v>17</v>
      </c>
      <c r="E165" s="4" t="s">
        <v>22</v>
      </c>
      <c r="F165" s="9">
        <v>13543.7</v>
      </c>
    </row>
    <row r="166" spans="3:6" hidden="1" x14ac:dyDescent="0.2">
      <c r="C166" s="5" t="s">
        <v>83</v>
      </c>
      <c r="D166" s="4" t="s">
        <v>17</v>
      </c>
      <c r="E166" s="4" t="s">
        <v>27</v>
      </c>
      <c r="F166" s="9">
        <v>621.70000000000005</v>
      </c>
    </row>
    <row r="167" spans="3:6" hidden="1" x14ac:dyDescent="0.2">
      <c r="C167" s="5" t="s">
        <v>83</v>
      </c>
      <c r="D167" s="4" t="s">
        <v>17</v>
      </c>
      <c r="E167" s="4" t="s">
        <v>28</v>
      </c>
      <c r="F167" s="9">
        <v>0</v>
      </c>
    </row>
    <row r="168" spans="3:6" hidden="1" x14ac:dyDescent="0.2">
      <c r="C168" s="5" t="s">
        <v>83</v>
      </c>
      <c r="D168" s="4" t="s">
        <v>17</v>
      </c>
      <c r="E168" s="4" t="s">
        <v>18</v>
      </c>
      <c r="F168" s="9">
        <v>5818.3</v>
      </c>
    </row>
    <row r="169" spans="3:6" hidden="1" x14ac:dyDescent="0.2">
      <c r="C169" s="5" t="s">
        <v>83</v>
      </c>
      <c r="D169" s="4" t="s">
        <v>17</v>
      </c>
      <c r="E169" s="4" t="s">
        <v>29</v>
      </c>
      <c r="F169" s="9">
        <v>1509</v>
      </c>
    </row>
    <row r="170" spans="3:6" x14ac:dyDescent="0.2">
      <c r="C170" s="5" t="s">
        <v>83</v>
      </c>
      <c r="D170" s="4" t="s">
        <v>17</v>
      </c>
      <c r="E170" s="4" t="s">
        <v>19</v>
      </c>
      <c r="F170" s="9">
        <v>1581.8</v>
      </c>
    </row>
    <row r="171" spans="3:6" hidden="1" x14ac:dyDescent="0.2">
      <c r="C171" s="5" t="s">
        <v>83</v>
      </c>
      <c r="D171" s="4" t="s">
        <v>17</v>
      </c>
      <c r="E171" s="4" t="s">
        <v>20</v>
      </c>
      <c r="F171" s="9">
        <v>1320.5</v>
      </c>
    </row>
    <row r="172" spans="3:6" hidden="1" x14ac:dyDescent="0.2">
      <c r="C172" s="5" t="s">
        <v>83</v>
      </c>
      <c r="D172" s="4" t="s">
        <v>17</v>
      </c>
      <c r="E172" s="4" t="s">
        <v>21</v>
      </c>
      <c r="F172" s="9">
        <v>3368.8</v>
      </c>
    </row>
    <row r="173" spans="3:6" hidden="1" x14ac:dyDescent="0.2">
      <c r="C173" s="5" t="s">
        <v>297</v>
      </c>
      <c r="D173" s="4" t="s">
        <v>17</v>
      </c>
      <c r="E173" s="4" t="s">
        <v>22</v>
      </c>
      <c r="F173" s="9">
        <v>13354.2</v>
      </c>
    </row>
    <row r="174" spans="3:6" hidden="1" x14ac:dyDescent="0.2">
      <c r="C174" s="5" t="s">
        <v>85</v>
      </c>
      <c r="D174" s="4" t="s">
        <v>17</v>
      </c>
      <c r="E174" s="4" t="s">
        <v>18</v>
      </c>
      <c r="F174" s="9">
        <v>263.2</v>
      </c>
    </row>
    <row r="175" spans="3:6" hidden="1" x14ac:dyDescent="0.2">
      <c r="C175" s="5" t="s">
        <v>85</v>
      </c>
      <c r="D175" s="4" t="s">
        <v>17</v>
      </c>
      <c r="E175" s="4" t="s">
        <v>29</v>
      </c>
      <c r="F175" s="9"/>
    </row>
    <row r="176" spans="3:6" hidden="1" x14ac:dyDescent="0.2">
      <c r="C176" s="5" t="s">
        <v>85</v>
      </c>
      <c r="D176" s="4" t="s">
        <v>17</v>
      </c>
      <c r="E176" s="4" t="s">
        <v>20</v>
      </c>
      <c r="F176" s="9"/>
    </row>
    <row r="177" spans="3:6" hidden="1" x14ac:dyDescent="0.2">
      <c r="C177" s="5" t="s">
        <v>177</v>
      </c>
      <c r="D177" s="4" t="s">
        <v>17</v>
      </c>
      <c r="E177" s="4" t="s">
        <v>22</v>
      </c>
      <c r="F177" s="9">
        <v>10643.4</v>
      </c>
    </row>
    <row r="178" spans="3:6" hidden="1" x14ac:dyDescent="0.2">
      <c r="C178" s="5" t="s">
        <v>87</v>
      </c>
      <c r="D178" s="4" t="s">
        <v>17</v>
      </c>
      <c r="E178" s="4" t="s">
        <v>18</v>
      </c>
      <c r="F178" s="9"/>
    </row>
    <row r="179" spans="3:6" hidden="1" x14ac:dyDescent="0.2">
      <c r="C179" s="5" t="s">
        <v>287</v>
      </c>
      <c r="D179" s="4" t="s">
        <v>17</v>
      </c>
      <c r="E179" s="4" t="s">
        <v>22</v>
      </c>
      <c r="F179" s="9">
        <v>10482.4</v>
      </c>
    </row>
    <row r="180" spans="3:6" hidden="1" x14ac:dyDescent="0.2">
      <c r="C180" s="5" t="s">
        <v>88</v>
      </c>
      <c r="D180" s="4" t="s">
        <v>17</v>
      </c>
      <c r="E180" s="4" t="s">
        <v>18</v>
      </c>
      <c r="F180" s="9">
        <v>130.69999999999999</v>
      </c>
    </row>
    <row r="181" spans="3:6" hidden="1" x14ac:dyDescent="0.2">
      <c r="C181" s="5" t="s">
        <v>88</v>
      </c>
      <c r="D181" s="4" t="s">
        <v>17</v>
      </c>
      <c r="E181" s="4" t="s">
        <v>29</v>
      </c>
      <c r="F181" s="9">
        <v>74.8</v>
      </c>
    </row>
    <row r="182" spans="3:6" hidden="1" x14ac:dyDescent="0.2">
      <c r="C182" s="5" t="s">
        <v>88</v>
      </c>
      <c r="D182" s="4" t="s">
        <v>17</v>
      </c>
      <c r="E182" s="4" t="s">
        <v>20</v>
      </c>
      <c r="F182" s="9">
        <v>179.2</v>
      </c>
    </row>
    <row r="183" spans="3:6" hidden="1" x14ac:dyDescent="0.2">
      <c r="C183" s="5" t="s">
        <v>88</v>
      </c>
      <c r="D183" s="4" t="s">
        <v>17</v>
      </c>
      <c r="E183" s="4" t="s">
        <v>21</v>
      </c>
      <c r="F183" s="9">
        <v>250.3</v>
      </c>
    </row>
    <row r="184" spans="3:6" hidden="1" x14ac:dyDescent="0.2">
      <c r="C184" s="5" t="s">
        <v>255</v>
      </c>
      <c r="D184" s="4" t="s">
        <v>17</v>
      </c>
      <c r="E184" s="4" t="s">
        <v>22</v>
      </c>
      <c r="F184" s="9">
        <v>10292.299999999999</v>
      </c>
    </row>
    <row r="185" spans="3:6" hidden="1" x14ac:dyDescent="0.2">
      <c r="C185" s="5" t="s">
        <v>89</v>
      </c>
      <c r="D185" s="4" t="s">
        <v>17</v>
      </c>
      <c r="E185" s="4" t="s">
        <v>28</v>
      </c>
      <c r="F185" s="9">
        <v>0</v>
      </c>
    </row>
    <row r="186" spans="3:6" hidden="1" x14ac:dyDescent="0.2">
      <c r="C186" s="5" t="s">
        <v>89</v>
      </c>
      <c r="D186" s="4" t="s">
        <v>17</v>
      </c>
      <c r="E186" s="4" t="s">
        <v>18</v>
      </c>
      <c r="F186" s="9">
        <v>1760</v>
      </c>
    </row>
    <row r="187" spans="3:6" hidden="1" x14ac:dyDescent="0.2">
      <c r="C187" s="5" t="s">
        <v>89</v>
      </c>
      <c r="D187" s="4" t="s">
        <v>17</v>
      </c>
      <c r="E187" s="4" t="s">
        <v>21</v>
      </c>
      <c r="F187" s="9">
        <v>0</v>
      </c>
    </row>
    <row r="188" spans="3:6" hidden="1" x14ac:dyDescent="0.2">
      <c r="C188" s="5" t="s">
        <v>302</v>
      </c>
      <c r="D188" s="4" t="s">
        <v>17</v>
      </c>
      <c r="E188" s="4" t="s">
        <v>22</v>
      </c>
      <c r="F188" s="9">
        <v>8451</v>
      </c>
    </row>
    <row r="189" spans="3:6" hidden="1" x14ac:dyDescent="0.2">
      <c r="C189" s="5" t="s">
        <v>91</v>
      </c>
      <c r="D189" s="4" t="s">
        <v>17</v>
      </c>
      <c r="E189" s="4" t="s">
        <v>18</v>
      </c>
      <c r="F189" s="9">
        <v>2.9</v>
      </c>
    </row>
    <row r="190" spans="3:6" hidden="1" x14ac:dyDescent="0.2">
      <c r="C190" s="5" t="s">
        <v>251</v>
      </c>
      <c r="D190" s="4" t="s">
        <v>17</v>
      </c>
      <c r="E190" s="4" t="s">
        <v>22</v>
      </c>
      <c r="F190" s="9">
        <v>7823.9</v>
      </c>
    </row>
    <row r="191" spans="3:6" hidden="1" x14ac:dyDescent="0.2">
      <c r="C191" s="5" t="s">
        <v>92</v>
      </c>
      <c r="D191" s="4" t="s">
        <v>17</v>
      </c>
      <c r="E191" s="4" t="s">
        <v>18</v>
      </c>
      <c r="F191" s="9"/>
    </row>
    <row r="192" spans="3:6" hidden="1" x14ac:dyDescent="0.2">
      <c r="C192" s="5" t="s">
        <v>305</v>
      </c>
      <c r="D192" s="4" t="s">
        <v>17</v>
      </c>
      <c r="E192" s="4" t="s">
        <v>22</v>
      </c>
      <c r="F192" s="9">
        <v>7819.9</v>
      </c>
    </row>
    <row r="193" spans="3:6" hidden="1" x14ac:dyDescent="0.2">
      <c r="C193" s="5" t="s">
        <v>93</v>
      </c>
      <c r="D193" s="4" t="s">
        <v>17</v>
      </c>
      <c r="E193" s="4" t="s">
        <v>27</v>
      </c>
      <c r="F193" s="9">
        <v>0</v>
      </c>
    </row>
    <row r="194" spans="3:6" hidden="1" x14ac:dyDescent="0.2">
      <c r="C194" s="5" t="s">
        <v>93</v>
      </c>
      <c r="D194" s="4" t="s">
        <v>17</v>
      </c>
      <c r="E194" s="4" t="s">
        <v>28</v>
      </c>
      <c r="F194" s="9">
        <v>0</v>
      </c>
    </row>
    <row r="195" spans="3:6" hidden="1" x14ac:dyDescent="0.2">
      <c r="C195" s="5" t="s">
        <v>93</v>
      </c>
      <c r="D195" s="4" t="s">
        <v>17</v>
      </c>
      <c r="E195" s="4" t="s">
        <v>18</v>
      </c>
      <c r="F195" s="9">
        <v>779.9</v>
      </c>
    </row>
    <row r="196" spans="3:6" hidden="1" x14ac:dyDescent="0.2">
      <c r="C196" s="5" t="s">
        <v>93</v>
      </c>
      <c r="D196" s="4" t="s">
        <v>17</v>
      </c>
      <c r="E196" s="4" t="s">
        <v>29</v>
      </c>
      <c r="F196" s="9">
        <v>41.1</v>
      </c>
    </row>
    <row r="197" spans="3:6" hidden="1" x14ac:dyDescent="0.2">
      <c r="C197" s="5" t="s">
        <v>93</v>
      </c>
      <c r="D197" s="4" t="s">
        <v>17</v>
      </c>
      <c r="E197" s="4" t="s">
        <v>20</v>
      </c>
      <c r="F197" s="9">
        <v>0</v>
      </c>
    </row>
    <row r="198" spans="3:6" hidden="1" x14ac:dyDescent="0.2">
      <c r="C198" s="5" t="s">
        <v>93</v>
      </c>
      <c r="D198" s="4" t="s">
        <v>17</v>
      </c>
      <c r="E198" s="4" t="s">
        <v>21</v>
      </c>
      <c r="F198" s="9">
        <v>612.9</v>
      </c>
    </row>
    <row r="199" spans="3:6" hidden="1" x14ac:dyDescent="0.2">
      <c r="C199" s="5" t="s">
        <v>253</v>
      </c>
      <c r="D199" s="4" t="s">
        <v>17</v>
      </c>
      <c r="E199" s="4" t="s">
        <v>22</v>
      </c>
      <c r="F199" s="9">
        <v>6709.7</v>
      </c>
    </row>
    <row r="200" spans="3:6" hidden="1" x14ac:dyDescent="0.2">
      <c r="C200" s="5" t="s">
        <v>95</v>
      </c>
      <c r="D200" s="4" t="s">
        <v>17</v>
      </c>
      <c r="E200" s="4" t="s">
        <v>29</v>
      </c>
      <c r="F200" s="9"/>
    </row>
    <row r="201" spans="3:6" hidden="1" x14ac:dyDescent="0.2">
      <c r="C201" s="5" t="s">
        <v>68</v>
      </c>
      <c r="D201" s="4" t="s">
        <v>17</v>
      </c>
      <c r="E201" s="4" t="s">
        <v>22</v>
      </c>
      <c r="F201" s="9">
        <v>6173.8</v>
      </c>
    </row>
    <row r="202" spans="3:6" hidden="1" x14ac:dyDescent="0.2">
      <c r="C202" s="5" t="s">
        <v>96</v>
      </c>
      <c r="D202" s="4" t="s">
        <v>17</v>
      </c>
      <c r="E202" s="4" t="s">
        <v>27</v>
      </c>
      <c r="F202" s="9"/>
    </row>
    <row r="203" spans="3:6" hidden="1" x14ac:dyDescent="0.2">
      <c r="C203" s="5" t="s">
        <v>96</v>
      </c>
      <c r="D203" s="4" t="s">
        <v>17</v>
      </c>
      <c r="E203" s="4" t="s">
        <v>28</v>
      </c>
      <c r="F203" s="9"/>
    </row>
    <row r="204" spans="3:6" hidden="1" x14ac:dyDescent="0.2">
      <c r="C204" s="5" t="s">
        <v>96</v>
      </c>
      <c r="D204" s="4" t="s">
        <v>17</v>
      </c>
      <c r="E204" s="4" t="s">
        <v>18</v>
      </c>
      <c r="F204" s="9"/>
    </row>
    <row r="205" spans="3:6" hidden="1" x14ac:dyDescent="0.2">
      <c r="C205" s="5" t="s">
        <v>96</v>
      </c>
      <c r="D205" s="4" t="s">
        <v>17</v>
      </c>
      <c r="E205" s="4" t="s">
        <v>29</v>
      </c>
      <c r="F205" s="9"/>
    </row>
    <row r="206" spans="3:6" x14ac:dyDescent="0.2">
      <c r="C206" s="5" t="s">
        <v>96</v>
      </c>
      <c r="D206" s="4" t="s">
        <v>17</v>
      </c>
      <c r="E206" s="4" t="s">
        <v>19</v>
      </c>
      <c r="F206" s="9"/>
    </row>
    <row r="207" spans="3:6" hidden="1" x14ac:dyDescent="0.2">
      <c r="C207" s="5" t="s">
        <v>96</v>
      </c>
      <c r="D207" s="4" t="s">
        <v>17</v>
      </c>
      <c r="E207" s="4" t="s">
        <v>20</v>
      </c>
      <c r="F207" s="9"/>
    </row>
    <row r="208" spans="3:6" hidden="1" x14ac:dyDescent="0.2">
      <c r="C208" s="5" t="s">
        <v>96</v>
      </c>
      <c r="D208" s="4" t="s">
        <v>17</v>
      </c>
      <c r="E208" s="4" t="s">
        <v>21</v>
      </c>
      <c r="F208" s="9"/>
    </row>
    <row r="209" spans="3:6" hidden="1" x14ac:dyDescent="0.2">
      <c r="C209" s="5" t="s">
        <v>26</v>
      </c>
      <c r="D209" s="4" t="s">
        <v>17</v>
      </c>
      <c r="E209" s="4" t="s">
        <v>22</v>
      </c>
      <c r="F209" s="9">
        <v>4852.2</v>
      </c>
    </row>
    <row r="210" spans="3:6" hidden="1" x14ac:dyDescent="0.2">
      <c r="C210" s="5" t="s">
        <v>97</v>
      </c>
      <c r="D210" s="4" t="s">
        <v>17</v>
      </c>
      <c r="E210" s="4" t="s">
        <v>18</v>
      </c>
      <c r="F210" s="9"/>
    </row>
    <row r="211" spans="3:6" hidden="1" x14ac:dyDescent="0.2">
      <c r="C211" s="5" t="s">
        <v>214</v>
      </c>
      <c r="D211" s="4" t="s">
        <v>17</v>
      </c>
      <c r="E211" s="4" t="s">
        <v>22</v>
      </c>
      <c r="F211" s="9">
        <v>4500.5</v>
      </c>
    </row>
    <row r="212" spans="3:6" hidden="1" x14ac:dyDescent="0.2">
      <c r="C212" s="5" t="s">
        <v>99</v>
      </c>
      <c r="D212" s="4" t="s">
        <v>17</v>
      </c>
      <c r="E212" s="4" t="s">
        <v>18</v>
      </c>
      <c r="F212" s="9">
        <v>0</v>
      </c>
    </row>
    <row r="213" spans="3:6" hidden="1" x14ac:dyDescent="0.2">
      <c r="C213" s="5" t="s">
        <v>99</v>
      </c>
      <c r="D213" s="4" t="s">
        <v>17</v>
      </c>
      <c r="E213" s="4" t="s">
        <v>20</v>
      </c>
      <c r="F213" s="9">
        <v>0</v>
      </c>
    </row>
    <row r="214" spans="3:6" hidden="1" x14ac:dyDescent="0.2">
      <c r="C214" s="5" t="s">
        <v>99</v>
      </c>
      <c r="D214" s="4" t="s">
        <v>17</v>
      </c>
      <c r="E214" s="4" t="s">
        <v>21</v>
      </c>
      <c r="F214" s="9">
        <v>108.2</v>
      </c>
    </row>
    <row r="215" spans="3:6" hidden="1" x14ac:dyDescent="0.2">
      <c r="C215" s="5" t="s">
        <v>60</v>
      </c>
      <c r="D215" s="4" t="s">
        <v>17</v>
      </c>
      <c r="E215" s="4" t="s">
        <v>22</v>
      </c>
      <c r="F215" s="9">
        <v>4085.7</v>
      </c>
    </row>
    <row r="216" spans="3:6" hidden="1" x14ac:dyDescent="0.2">
      <c r="C216" s="5" t="s">
        <v>100</v>
      </c>
      <c r="D216" s="4" t="s">
        <v>17</v>
      </c>
      <c r="E216" s="4" t="s">
        <v>18</v>
      </c>
      <c r="F216" s="9">
        <v>0</v>
      </c>
    </row>
    <row r="217" spans="3:6" hidden="1" x14ac:dyDescent="0.2">
      <c r="C217" s="5" t="s">
        <v>243</v>
      </c>
      <c r="D217" s="4" t="s">
        <v>17</v>
      </c>
      <c r="E217" s="4" t="s">
        <v>22</v>
      </c>
      <c r="F217" s="9">
        <v>4029.4</v>
      </c>
    </row>
    <row r="218" spans="3:6" hidden="1" x14ac:dyDescent="0.2">
      <c r="C218" s="5" t="s">
        <v>102</v>
      </c>
      <c r="D218" s="4" t="s">
        <v>17</v>
      </c>
      <c r="E218" s="4" t="s">
        <v>20</v>
      </c>
      <c r="F218" s="9">
        <v>25.2</v>
      </c>
    </row>
    <row r="219" spans="3:6" hidden="1" x14ac:dyDescent="0.2">
      <c r="C219" s="5" t="s">
        <v>78</v>
      </c>
      <c r="D219" s="4" t="s">
        <v>17</v>
      </c>
      <c r="E219" s="4" t="s">
        <v>22</v>
      </c>
      <c r="F219" s="9">
        <v>2974.9</v>
      </c>
    </row>
    <row r="220" spans="3:6" hidden="1" x14ac:dyDescent="0.2">
      <c r="C220" s="5" t="s">
        <v>104</v>
      </c>
      <c r="D220" s="4" t="s">
        <v>17</v>
      </c>
      <c r="E220" s="4" t="s">
        <v>21</v>
      </c>
      <c r="F220" s="9"/>
    </row>
    <row r="221" spans="3:6" hidden="1" x14ac:dyDescent="0.2">
      <c r="C221" s="5" t="s">
        <v>231</v>
      </c>
      <c r="D221" s="4" t="s">
        <v>17</v>
      </c>
      <c r="E221" s="4" t="s">
        <v>22</v>
      </c>
      <c r="F221" s="9">
        <v>2907.2</v>
      </c>
    </row>
    <row r="222" spans="3:6" hidden="1" x14ac:dyDescent="0.2">
      <c r="C222" s="5" t="s">
        <v>106</v>
      </c>
      <c r="D222" s="4" t="s">
        <v>17</v>
      </c>
      <c r="E222" s="4" t="s">
        <v>29</v>
      </c>
      <c r="F222" s="9"/>
    </row>
    <row r="223" spans="3:6" hidden="1" x14ac:dyDescent="0.2">
      <c r="C223" s="5" t="s">
        <v>106</v>
      </c>
      <c r="D223" s="4" t="s">
        <v>17</v>
      </c>
      <c r="E223" s="4" t="s">
        <v>21</v>
      </c>
      <c r="F223" s="9"/>
    </row>
    <row r="224" spans="3:6" hidden="1" x14ac:dyDescent="0.2">
      <c r="C224" s="5" t="s">
        <v>74</v>
      </c>
      <c r="D224" s="4" t="s">
        <v>17</v>
      </c>
      <c r="E224" s="4" t="s">
        <v>22</v>
      </c>
      <c r="F224" s="9">
        <v>2866.1</v>
      </c>
    </row>
    <row r="225" spans="3:6" hidden="1" x14ac:dyDescent="0.2">
      <c r="C225" s="5" t="s">
        <v>107</v>
      </c>
      <c r="D225" s="4" t="s">
        <v>17</v>
      </c>
      <c r="E225" s="4" t="s">
        <v>18</v>
      </c>
      <c r="F225" s="9">
        <v>31.7</v>
      </c>
    </row>
    <row r="226" spans="3:6" hidden="1" x14ac:dyDescent="0.2">
      <c r="C226" s="5" t="s">
        <v>107</v>
      </c>
      <c r="D226" s="4" t="s">
        <v>17</v>
      </c>
      <c r="E226" s="4" t="s">
        <v>20</v>
      </c>
      <c r="F226" s="9"/>
    </row>
    <row r="227" spans="3:6" hidden="1" x14ac:dyDescent="0.2">
      <c r="C227" s="5" t="s">
        <v>176</v>
      </c>
      <c r="D227" s="4" t="s">
        <v>17</v>
      </c>
      <c r="E227" s="4" t="s">
        <v>22</v>
      </c>
      <c r="F227" s="9">
        <v>2808.9</v>
      </c>
    </row>
    <row r="228" spans="3:6" hidden="1" x14ac:dyDescent="0.2">
      <c r="C228" s="5" t="s">
        <v>109</v>
      </c>
      <c r="D228" s="4" t="s">
        <v>17</v>
      </c>
      <c r="E228" s="4" t="s">
        <v>27</v>
      </c>
      <c r="F228" s="9">
        <v>575457.80000000005</v>
      </c>
    </row>
    <row r="229" spans="3:6" hidden="1" x14ac:dyDescent="0.2">
      <c r="C229" s="5" t="s">
        <v>109</v>
      </c>
      <c r="D229" s="4" t="s">
        <v>17</v>
      </c>
      <c r="E229" s="4" t="s">
        <v>28</v>
      </c>
      <c r="F229" s="9">
        <v>2591</v>
      </c>
    </row>
    <row r="230" spans="3:6" hidden="1" x14ac:dyDescent="0.2">
      <c r="C230" s="5" t="s">
        <v>109</v>
      </c>
      <c r="D230" s="4" t="s">
        <v>17</v>
      </c>
      <c r="E230" s="4" t="s">
        <v>18</v>
      </c>
      <c r="F230" s="9">
        <v>69682.8</v>
      </c>
    </row>
    <row r="231" spans="3:6" hidden="1" x14ac:dyDescent="0.2">
      <c r="C231" s="5" t="s">
        <v>109</v>
      </c>
      <c r="D231" s="4" t="s">
        <v>17</v>
      </c>
      <c r="E231" s="4" t="s">
        <v>29</v>
      </c>
      <c r="F231" s="9">
        <v>123851.6</v>
      </c>
    </row>
    <row r="232" spans="3:6" x14ac:dyDescent="0.2">
      <c r="C232" s="5" t="s">
        <v>109</v>
      </c>
      <c r="D232" s="4" t="s">
        <v>17</v>
      </c>
      <c r="E232" s="4" t="s">
        <v>19</v>
      </c>
      <c r="F232" s="9">
        <v>197840.7</v>
      </c>
    </row>
    <row r="233" spans="3:6" hidden="1" x14ac:dyDescent="0.2">
      <c r="C233" s="5" t="s">
        <v>109</v>
      </c>
      <c r="D233" s="4" t="s">
        <v>17</v>
      </c>
      <c r="E233" s="4" t="s">
        <v>20</v>
      </c>
      <c r="F233" s="9">
        <v>373010.8</v>
      </c>
    </row>
    <row r="234" spans="3:6" hidden="1" x14ac:dyDescent="0.2">
      <c r="C234" s="5" t="s">
        <v>109</v>
      </c>
      <c r="D234" s="4" t="s">
        <v>17</v>
      </c>
      <c r="E234" s="4" t="s">
        <v>21</v>
      </c>
      <c r="F234" s="9">
        <v>60655.3</v>
      </c>
    </row>
    <row r="235" spans="3:6" hidden="1" x14ac:dyDescent="0.2">
      <c r="C235" s="5" t="s">
        <v>284</v>
      </c>
      <c r="D235" s="4" t="s">
        <v>17</v>
      </c>
      <c r="E235" s="4" t="s">
        <v>22</v>
      </c>
      <c r="F235" s="9">
        <v>2795.1</v>
      </c>
    </row>
    <row r="236" spans="3:6" hidden="1" x14ac:dyDescent="0.2">
      <c r="C236" s="5" t="s">
        <v>111</v>
      </c>
      <c r="D236" s="4" t="s">
        <v>17</v>
      </c>
      <c r="E236" s="4" t="s">
        <v>18</v>
      </c>
      <c r="F236" s="9">
        <v>1231</v>
      </c>
    </row>
    <row r="237" spans="3:6" hidden="1" x14ac:dyDescent="0.2">
      <c r="C237" s="5" t="s">
        <v>111</v>
      </c>
      <c r="D237" s="4" t="s">
        <v>17</v>
      </c>
      <c r="E237" s="4" t="s">
        <v>29</v>
      </c>
      <c r="F237" s="9">
        <v>690.6</v>
      </c>
    </row>
    <row r="238" spans="3:6" x14ac:dyDescent="0.2">
      <c r="C238" s="5" t="s">
        <v>111</v>
      </c>
      <c r="D238" s="4" t="s">
        <v>17</v>
      </c>
      <c r="E238" s="4" t="s">
        <v>19</v>
      </c>
      <c r="F238" s="9">
        <v>38651.599999999999</v>
      </c>
    </row>
    <row r="239" spans="3:6" hidden="1" x14ac:dyDescent="0.2">
      <c r="C239" s="5" t="s">
        <v>111</v>
      </c>
      <c r="D239" s="4" t="s">
        <v>17</v>
      </c>
      <c r="E239" s="4" t="s">
        <v>20</v>
      </c>
      <c r="F239" s="9">
        <v>1592.7</v>
      </c>
    </row>
    <row r="240" spans="3:6" hidden="1" x14ac:dyDescent="0.2">
      <c r="C240" s="5" t="s">
        <v>111</v>
      </c>
      <c r="D240" s="4" t="s">
        <v>17</v>
      </c>
      <c r="E240" s="4" t="s">
        <v>21</v>
      </c>
      <c r="F240" s="9">
        <v>4770.3999999999996</v>
      </c>
    </row>
    <row r="241" spans="3:6" hidden="1" x14ac:dyDescent="0.2">
      <c r="C241" s="5" t="s">
        <v>270</v>
      </c>
      <c r="D241" s="4" t="s">
        <v>17</v>
      </c>
      <c r="E241" s="4" t="s">
        <v>22</v>
      </c>
      <c r="F241" s="9">
        <v>2733</v>
      </c>
    </row>
    <row r="242" spans="3:6" hidden="1" x14ac:dyDescent="0.2">
      <c r="C242" s="5" t="s">
        <v>113</v>
      </c>
      <c r="D242" s="4" t="s">
        <v>17</v>
      </c>
      <c r="E242" s="4" t="s">
        <v>27</v>
      </c>
      <c r="F242" s="9">
        <v>0</v>
      </c>
    </row>
    <row r="243" spans="3:6" hidden="1" x14ac:dyDescent="0.2">
      <c r="C243" s="5" t="s">
        <v>113</v>
      </c>
      <c r="D243" s="4" t="s">
        <v>17</v>
      </c>
      <c r="E243" s="4" t="s">
        <v>28</v>
      </c>
      <c r="F243" s="9">
        <v>267.60000000000002</v>
      </c>
    </row>
    <row r="244" spans="3:6" hidden="1" x14ac:dyDescent="0.2">
      <c r="C244" s="5" t="s">
        <v>113</v>
      </c>
      <c r="D244" s="4" t="s">
        <v>17</v>
      </c>
      <c r="E244" s="4" t="s">
        <v>18</v>
      </c>
      <c r="F244" s="9">
        <v>19103.2</v>
      </c>
    </row>
    <row r="245" spans="3:6" hidden="1" x14ac:dyDescent="0.2">
      <c r="C245" s="5" t="s">
        <v>113</v>
      </c>
      <c r="D245" s="4" t="s">
        <v>17</v>
      </c>
      <c r="E245" s="4" t="s">
        <v>29</v>
      </c>
      <c r="F245" s="9">
        <v>155135.79999999999</v>
      </c>
    </row>
    <row r="246" spans="3:6" x14ac:dyDescent="0.2">
      <c r="C246" s="5" t="s">
        <v>113</v>
      </c>
      <c r="D246" s="4" t="s">
        <v>17</v>
      </c>
      <c r="E246" s="4" t="s">
        <v>19</v>
      </c>
      <c r="F246" s="9">
        <v>1240.3</v>
      </c>
    </row>
    <row r="247" spans="3:6" hidden="1" x14ac:dyDescent="0.2">
      <c r="C247" s="5" t="s">
        <v>113</v>
      </c>
      <c r="D247" s="4" t="s">
        <v>17</v>
      </c>
      <c r="E247" s="4" t="s">
        <v>20</v>
      </c>
      <c r="F247" s="9">
        <v>6409.3</v>
      </c>
    </row>
    <row r="248" spans="3:6" hidden="1" x14ac:dyDescent="0.2">
      <c r="C248" s="5" t="s">
        <v>113</v>
      </c>
      <c r="D248" s="4" t="s">
        <v>17</v>
      </c>
      <c r="E248" s="4" t="s">
        <v>21</v>
      </c>
      <c r="F248" s="9">
        <v>7177</v>
      </c>
    </row>
    <row r="249" spans="3:6" hidden="1" x14ac:dyDescent="0.2">
      <c r="C249" s="5" t="s">
        <v>150</v>
      </c>
      <c r="D249" s="4" t="s">
        <v>17</v>
      </c>
      <c r="E249" s="4" t="s">
        <v>22</v>
      </c>
      <c r="F249" s="9">
        <v>2543.6999999999998</v>
      </c>
    </row>
    <row r="250" spans="3:6" hidden="1" x14ac:dyDescent="0.2">
      <c r="C250" s="5" t="s">
        <v>115</v>
      </c>
      <c r="D250" s="4" t="s">
        <v>17</v>
      </c>
      <c r="E250" s="4" t="s">
        <v>27</v>
      </c>
      <c r="F250" s="9">
        <v>3823.5</v>
      </c>
    </row>
    <row r="251" spans="3:6" hidden="1" x14ac:dyDescent="0.2">
      <c r="C251" s="5" t="s">
        <v>115</v>
      </c>
      <c r="D251" s="4" t="s">
        <v>17</v>
      </c>
      <c r="E251" s="4" t="s">
        <v>28</v>
      </c>
      <c r="F251" s="9">
        <v>32240.9</v>
      </c>
    </row>
    <row r="252" spans="3:6" hidden="1" x14ac:dyDescent="0.2">
      <c r="C252" s="5" t="s">
        <v>115</v>
      </c>
      <c r="D252" s="4" t="s">
        <v>17</v>
      </c>
      <c r="E252" s="4" t="s">
        <v>18</v>
      </c>
      <c r="F252" s="9">
        <v>20220.599999999999</v>
      </c>
    </row>
    <row r="253" spans="3:6" hidden="1" x14ac:dyDescent="0.2">
      <c r="C253" s="5" t="s">
        <v>115</v>
      </c>
      <c r="D253" s="4" t="s">
        <v>17</v>
      </c>
      <c r="E253" s="4" t="s">
        <v>29</v>
      </c>
      <c r="F253" s="9">
        <v>32044</v>
      </c>
    </row>
    <row r="254" spans="3:6" x14ac:dyDescent="0.2">
      <c r="C254" s="5" t="s">
        <v>115</v>
      </c>
      <c r="D254" s="4" t="s">
        <v>17</v>
      </c>
      <c r="E254" s="4" t="s">
        <v>19</v>
      </c>
      <c r="F254" s="9">
        <v>15055.9</v>
      </c>
    </row>
    <row r="255" spans="3:6" hidden="1" x14ac:dyDescent="0.2">
      <c r="C255" s="5" t="s">
        <v>115</v>
      </c>
      <c r="D255" s="4" t="s">
        <v>17</v>
      </c>
      <c r="E255" s="4" t="s">
        <v>20</v>
      </c>
      <c r="F255" s="9">
        <v>15299</v>
      </c>
    </row>
    <row r="256" spans="3:6" hidden="1" x14ac:dyDescent="0.2">
      <c r="C256" s="5" t="s">
        <v>115</v>
      </c>
      <c r="D256" s="4" t="s">
        <v>17</v>
      </c>
      <c r="E256" s="4" t="s">
        <v>21</v>
      </c>
      <c r="F256" s="9">
        <v>27650.7</v>
      </c>
    </row>
    <row r="257" spans="3:6" hidden="1" x14ac:dyDescent="0.2">
      <c r="C257" s="5" t="s">
        <v>218</v>
      </c>
      <c r="D257" s="4" t="s">
        <v>17</v>
      </c>
      <c r="E257" s="4" t="s">
        <v>22</v>
      </c>
      <c r="F257" s="9">
        <v>2293.5</v>
      </c>
    </row>
    <row r="258" spans="3:6" hidden="1" x14ac:dyDescent="0.2">
      <c r="C258" s="5" t="s">
        <v>117</v>
      </c>
      <c r="D258" s="4" t="s">
        <v>17</v>
      </c>
      <c r="E258" s="4" t="s">
        <v>18</v>
      </c>
      <c r="F258" s="9">
        <v>402.8</v>
      </c>
    </row>
    <row r="259" spans="3:6" hidden="1" x14ac:dyDescent="0.2">
      <c r="C259" s="5" t="s">
        <v>117</v>
      </c>
      <c r="D259" s="4" t="s">
        <v>17</v>
      </c>
      <c r="E259" s="4" t="s">
        <v>29</v>
      </c>
      <c r="F259" s="9"/>
    </row>
    <row r="260" spans="3:6" x14ac:dyDescent="0.2">
      <c r="C260" s="5" t="s">
        <v>117</v>
      </c>
      <c r="D260" s="4" t="s">
        <v>17</v>
      </c>
      <c r="E260" s="4" t="s">
        <v>19</v>
      </c>
      <c r="F260" s="9">
        <v>0</v>
      </c>
    </row>
    <row r="261" spans="3:6" hidden="1" x14ac:dyDescent="0.2">
      <c r="C261" s="5" t="s">
        <v>117</v>
      </c>
      <c r="D261" s="4" t="s">
        <v>17</v>
      </c>
      <c r="E261" s="4" t="s">
        <v>20</v>
      </c>
      <c r="F261" s="9"/>
    </row>
    <row r="262" spans="3:6" hidden="1" x14ac:dyDescent="0.2">
      <c r="C262" s="5" t="s">
        <v>117</v>
      </c>
      <c r="D262" s="4" t="s">
        <v>17</v>
      </c>
      <c r="E262" s="4" t="s">
        <v>21</v>
      </c>
      <c r="F262" s="9">
        <v>47.9</v>
      </c>
    </row>
    <row r="263" spans="3:6" hidden="1" x14ac:dyDescent="0.2">
      <c r="C263" s="5" t="s">
        <v>45</v>
      </c>
      <c r="D263" s="4" t="s">
        <v>17</v>
      </c>
      <c r="E263" s="4" t="s">
        <v>22</v>
      </c>
      <c r="F263" s="9">
        <v>2245</v>
      </c>
    </row>
    <row r="264" spans="3:6" hidden="1" x14ac:dyDescent="0.2">
      <c r="C264" s="5" t="s">
        <v>119</v>
      </c>
      <c r="D264" s="4" t="s">
        <v>17</v>
      </c>
      <c r="E264" s="4" t="s">
        <v>18</v>
      </c>
      <c r="F264" s="9">
        <v>580.70000000000005</v>
      </c>
    </row>
    <row r="265" spans="3:6" hidden="1" x14ac:dyDescent="0.2">
      <c r="C265" s="5" t="s">
        <v>119</v>
      </c>
      <c r="D265" s="4" t="s">
        <v>17</v>
      </c>
      <c r="E265" s="4" t="s">
        <v>29</v>
      </c>
      <c r="F265" s="9">
        <v>148.1</v>
      </c>
    </row>
    <row r="266" spans="3:6" x14ac:dyDescent="0.2">
      <c r="C266" s="5" t="s">
        <v>119</v>
      </c>
      <c r="D266" s="4" t="s">
        <v>17</v>
      </c>
      <c r="E266" s="4" t="s">
        <v>19</v>
      </c>
      <c r="F266" s="9"/>
    </row>
    <row r="267" spans="3:6" hidden="1" x14ac:dyDescent="0.2">
      <c r="C267" s="5" t="s">
        <v>119</v>
      </c>
      <c r="D267" s="4" t="s">
        <v>17</v>
      </c>
      <c r="E267" s="4" t="s">
        <v>20</v>
      </c>
      <c r="F267" s="9">
        <v>73.599999999999994</v>
      </c>
    </row>
    <row r="268" spans="3:6" hidden="1" x14ac:dyDescent="0.2">
      <c r="C268" s="5" t="s">
        <v>119</v>
      </c>
      <c r="D268" s="4" t="s">
        <v>17</v>
      </c>
      <c r="E268" s="4" t="s">
        <v>21</v>
      </c>
      <c r="F268" s="9">
        <v>126.6</v>
      </c>
    </row>
    <row r="269" spans="3:6" hidden="1" x14ac:dyDescent="0.2">
      <c r="C269" s="5" t="s">
        <v>233</v>
      </c>
      <c r="D269" s="4" t="s">
        <v>17</v>
      </c>
      <c r="E269" s="4" t="s">
        <v>22</v>
      </c>
      <c r="F269" s="9">
        <v>2139</v>
      </c>
    </row>
    <row r="270" spans="3:6" hidden="1" x14ac:dyDescent="0.2">
      <c r="C270" s="5" t="s">
        <v>121</v>
      </c>
      <c r="D270" s="4" t="s">
        <v>17</v>
      </c>
      <c r="E270" s="4" t="s">
        <v>28</v>
      </c>
      <c r="F270" s="9">
        <v>0.3</v>
      </c>
    </row>
    <row r="271" spans="3:6" hidden="1" x14ac:dyDescent="0.2">
      <c r="C271" s="5" t="s">
        <v>121</v>
      </c>
      <c r="D271" s="4" t="s">
        <v>17</v>
      </c>
      <c r="E271" s="4" t="s">
        <v>18</v>
      </c>
      <c r="F271" s="9">
        <v>206.3</v>
      </c>
    </row>
    <row r="272" spans="3:6" hidden="1" x14ac:dyDescent="0.2">
      <c r="C272" s="5" t="s">
        <v>121</v>
      </c>
      <c r="D272" s="4" t="s">
        <v>17</v>
      </c>
      <c r="E272" s="4" t="s">
        <v>29</v>
      </c>
      <c r="F272" s="9">
        <v>771.8</v>
      </c>
    </row>
    <row r="273" spans="3:6" hidden="1" x14ac:dyDescent="0.2">
      <c r="C273" s="5" t="s">
        <v>121</v>
      </c>
      <c r="D273" s="4" t="s">
        <v>17</v>
      </c>
      <c r="E273" s="4" t="s">
        <v>20</v>
      </c>
      <c r="F273" s="9">
        <v>2481.1</v>
      </c>
    </row>
    <row r="274" spans="3:6" hidden="1" x14ac:dyDescent="0.2">
      <c r="C274" s="5" t="s">
        <v>121</v>
      </c>
      <c r="D274" s="4" t="s">
        <v>17</v>
      </c>
      <c r="E274" s="4" t="s">
        <v>21</v>
      </c>
      <c r="F274" s="9">
        <v>18734.599999999999</v>
      </c>
    </row>
    <row r="275" spans="3:6" hidden="1" x14ac:dyDescent="0.2">
      <c r="C275" s="5" t="s">
        <v>314</v>
      </c>
      <c r="D275" s="4" t="s">
        <v>17</v>
      </c>
      <c r="E275" s="4" t="s">
        <v>22</v>
      </c>
      <c r="F275" s="9">
        <v>2098.9</v>
      </c>
    </row>
    <row r="276" spans="3:6" hidden="1" x14ac:dyDescent="0.2">
      <c r="C276" s="5" t="s">
        <v>123</v>
      </c>
      <c r="D276" s="4" t="s">
        <v>17</v>
      </c>
      <c r="E276" s="4" t="s">
        <v>29</v>
      </c>
      <c r="F276" s="9">
        <v>0</v>
      </c>
    </row>
    <row r="277" spans="3:6" hidden="1" x14ac:dyDescent="0.2">
      <c r="C277" s="5" t="s">
        <v>123</v>
      </c>
      <c r="D277" s="4" t="s">
        <v>17</v>
      </c>
      <c r="E277" s="4" t="s">
        <v>20</v>
      </c>
      <c r="F277" s="9">
        <v>548.9</v>
      </c>
    </row>
    <row r="278" spans="3:6" hidden="1" x14ac:dyDescent="0.2">
      <c r="C278" s="5" t="s">
        <v>123</v>
      </c>
      <c r="D278" s="4" t="s">
        <v>17</v>
      </c>
      <c r="E278" s="4" t="s">
        <v>21</v>
      </c>
      <c r="F278" s="9">
        <v>15.2</v>
      </c>
    </row>
    <row r="279" spans="3:6" hidden="1" x14ac:dyDescent="0.2">
      <c r="C279" s="5" t="s">
        <v>48</v>
      </c>
      <c r="D279" s="4" t="s">
        <v>17</v>
      </c>
      <c r="E279" s="4" t="s">
        <v>22</v>
      </c>
      <c r="F279" s="9">
        <v>1876.1</v>
      </c>
    </row>
    <row r="280" spans="3:6" hidden="1" x14ac:dyDescent="0.2">
      <c r="C280" s="5" t="s">
        <v>125</v>
      </c>
      <c r="D280" s="4" t="s">
        <v>17</v>
      </c>
      <c r="E280" s="4" t="s">
        <v>18</v>
      </c>
      <c r="F280" s="9"/>
    </row>
    <row r="281" spans="3:6" hidden="1" x14ac:dyDescent="0.2">
      <c r="C281" s="5" t="s">
        <v>125</v>
      </c>
      <c r="D281" s="4" t="s">
        <v>17</v>
      </c>
      <c r="E281" s="4" t="s">
        <v>21</v>
      </c>
      <c r="F281" s="9"/>
    </row>
    <row r="282" spans="3:6" hidden="1" x14ac:dyDescent="0.2">
      <c r="C282" s="5" t="s">
        <v>168</v>
      </c>
      <c r="D282" s="4" t="s">
        <v>17</v>
      </c>
      <c r="E282" s="4" t="s">
        <v>22</v>
      </c>
      <c r="F282" s="9">
        <v>1784.3</v>
      </c>
    </row>
    <row r="283" spans="3:6" hidden="1" x14ac:dyDescent="0.2">
      <c r="C283" s="5" t="s">
        <v>126</v>
      </c>
      <c r="D283" s="4" t="s">
        <v>17</v>
      </c>
      <c r="E283" s="4" t="s">
        <v>18</v>
      </c>
      <c r="F283" s="9">
        <v>0</v>
      </c>
    </row>
    <row r="284" spans="3:6" hidden="1" x14ac:dyDescent="0.2">
      <c r="C284" s="5" t="s">
        <v>126</v>
      </c>
      <c r="D284" s="4" t="s">
        <v>17</v>
      </c>
      <c r="E284" s="4" t="s">
        <v>29</v>
      </c>
      <c r="F284" s="9">
        <v>27.5</v>
      </c>
    </row>
    <row r="285" spans="3:6" hidden="1" x14ac:dyDescent="0.2">
      <c r="C285" s="5" t="s">
        <v>126</v>
      </c>
      <c r="D285" s="4" t="s">
        <v>17</v>
      </c>
      <c r="E285" s="4" t="s">
        <v>20</v>
      </c>
      <c r="F285" s="9">
        <v>8</v>
      </c>
    </row>
    <row r="286" spans="3:6" hidden="1" x14ac:dyDescent="0.2">
      <c r="C286" s="5" t="s">
        <v>126</v>
      </c>
      <c r="D286" s="4" t="s">
        <v>17</v>
      </c>
      <c r="E286" s="4" t="s">
        <v>21</v>
      </c>
      <c r="F286" s="9">
        <v>10.3</v>
      </c>
    </row>
    <row r="287" spans="3:6" hidden="1" x14ac:dyDescent="0.2">
      <c r="C287" s="5" t="s">
        <v>89</v>
      </c>
      <c r="D287" s="4" t="s">
        <v>17</v>
      </c>
      <c r="E287" s="4" t="s">
        <v>22</v>
      </c>
      <c r="F287" s="9">
        <v>1760</v>
      </c>
    </row>
    <row r="288" spans="3:6" hidden="1" x14ac:dyDescent="0.2">
      <c r="C288" s="5" t="s">
        <v>128</v>
      </c>
      <c r="D288" s="4" t="s">
        <v>17</v>
      </c>
      <c r="E288" s="4" t="s">
        <v>27</v>
      </c>
      <c r="F288" s="9"/>
    </row>
    <row r="289" spans="3:6" hidden="1" x14ac:dyDescent="0.2">
      <c r="C289" s="5" t="s">
        <v>128</v>
      </c>
      <c r="D289" s="4" t="s">
        <v>17</v>
      </c>
      <c r="E289" s="4" t="s">
        <v>28</v>
      </c>
      <c r="F289" s="9">
        <v>376.6</v>
      </c>
    </row>
    <row r="290" spans="3:6" hidden="1" x14ac:dyDescent="0.2">
      <c r="C290" s="5" t="s">
        <v>128</v>
      </c>
      <c r="D290" s="4" t="s">
        <v>17</v>
      </c>
      <c r="E290" s="4" t="s">
        <v>18</v>
      </c>
      <c r="F290" s="9">
        <v>1564.5</v>
      </c>
    </row>
    <row r="291" spans="3:6" hidden="1" x14ac:dyDescent="0.2">
      <c r="C291" s="5" t="s">
        <v>128</v>
      </c>
      <c r="D291" s="4" t="s">
        <v>17</v>
      </c>
      <c r="E291" s="4" t="s">
        <v>29</v>
      </c>
      <c r="F291" s="9">
        <v>11420.4</v>
      </c>
    </row>
    <row r="292" spans="3:6" x14ac:dyDescent="0.2">
      <c r="C292" s="5" t="s">
        <v>128</v>
      </c>
      <c r="D292" s="4" t="s">
        <v>17</v>
      </c>
      <c r="E292" s="4" t="s">
        <v>19</v>
      </c>
      <c r="F292" s="9">
        <v>288.5</v>
      </c>
    </row>
    <row r="293" spans="3:6" hidden="1" x14ac:dyDescent="0.2">
      <c r="C293" s="5" t="s">
        <v>128</v>
      </c>
      <c r="D293" s="4" t="s">
        <v>17</v>
      </c>
      <c r="E293" s="4" t="s">
        <v>20</v>
      </c>
      <c r="F293" s="9">
        <v>8552.6</v>
      </c>
    </row>
    <row r="294" spans="3:6" hidden="1" x14ac:dyDescent="0.2">
      <c r="C294" s="5" t="s">
        <v>128</v>
      </c>
      <c r="D294" s="4" t="s">
        <v>17</v>
      </c>
      <c r="E294" s="4" t="s">
        <v>21</v>
      </c>
      <c r="F294" s="9">
        <v>4404.8999999999996</v>
      </c>
    </row>
    <row r="295" spans="3:6" hidden="1" x14ac:dyDescent="0.2">
      <c r="C295" s="5" t="s">
        <v>258</v>
      </c>
      <c r="D295" s="4" t="s">
        <v>17</v>
      </c>
      <c r="E295" s="4" t="s">
        <v>22</v>
      </c>
      <c r="F295" s="9">
        <v>1684.8</v>
      </c>
    </row>
    <row r="296" spans="3:6" hidden="1" x14ac:dyDescent="0.2">
      <c r="C296" s="5" t="s">
        <v>131</v>
      </c>
      <c r="D296" s="4" t="s">
        <v>17</v>
      </c>
      <c r="E296" s="4" t="s">
        <v>27</v>
      </c>
      <c r="F296" s="9">
        <v>104344.8</v>
      </c>
    </row>
    <row r="297" spans="3:6" hidden="1" x14ac:dyDescent="0.2">
      <c r="C297" s="5" t="s">
        <v>131</v>
      </c>
      <c r="D297" s="4" t="s">
        <v>17</v>
      </c>
      <c r="E297" s="4" t="s">
        <v>28</v>
      </c>
      <c r="F297" s="9">
        <v>37657.199999999997</v>
      </c>
    </row>
    <row r="298" spans="3:6" hidden="1" x14ac:dyDescent="0.2">
      <c r="C298" s="5" t="s">
        <v>131</v>
      </c>
      <c r="D298" s="4" t="s">
        <v>17</v>
      </c>
      <c r="E298" s="4" t="s">
        <v>18</v>
      </c>
      <c r="F298" s="9">
        <v>97512.1</v>
      </c>
    </row>
    <row r="299" spans="3:6" hidden="1" x14ac:dyDescent="0.2">
      <c r="C299" s="5" t="s">
        <v>131</v>
      </c>
      <c r="D299" s="4" t="s">
        <v>17</v>
      </c>
      <c r="E299" s="4" t="s">
        <v>29</v>
      </c>
      <c r="F299" s="9">
        <v>13273.5</v>
      </c>
    </row>
    <row r="300" spans="3:6" x14ac:dyDescent="0.2">
      <c r="C300" s="5" t="s">
        <v>131</v>
      </c>
      <c r="D300" s="4" t="s">
        <v>17</v>
      </c>
      <c r="E300" s="4" t="s">
        <v>19</v>
      </c>
      <c r="F300" s="9">
        <v>298385.7</v>
      </c>
    </row>
    <row r="301" spans="3:6" hidden="1" x14ac:dyDescent="0.2">
      <c r="C301" s="5" t="s">
        <v>131</v>
      </c>
      <c r="D301" s="4" t="s">
        <v>17</v>
      </c>
      <c r="E301" s="4" t="s">
        <v>20</v>
      </c>
      <c r="F301" s="9">
        <v>259257.9</v>
      </c>
    </row>
    <row r="302" spans="3:6" hidden="1" x14ac:dyDescent="0.2">
      <c r="C302" s="5" t="s">
        <v>131</v>
      </c>
      <c r="D302" s="4" t="s">
        <v>17</v>
      </c>
      <c r="E302" s="4" t="s">
        <v>21</v>
      </c>
      <c r="F302" s="9">
        <v>177918.5</v>
      </c>
    </row>
    <row r="303" spans="3:6" hidden="1" x14ac:dyDescent="0.2">
      <c r="C303" s="5" t="s">
        <v>55</v>
      </c>
      <c r="D303" s="4" t="s">
        <v>17</v>
      </c>
      <c r="E303" s="4" t="s">
        <v>22</v>
      </c>
      <c r="F303" s="9">
        <v>1587.2</v>
      </c>
    </row>
    <row r="304" spans="3:6" hidden="1" x14ac:dyDescent="0.2">
      <c r="C304" s="5" t="s">
        <v>133</v>
      </c>
      <c r="D304" s="4" t="s">
        <v>17</v>
      </c>
      <c r="E304" s="4" t="s">
        <v>27</v>
      </c>
      <c r="F304" s="9">
        <v>8313.1</v>
      </c>
    </row>
    <row r="305" spans="3:6" hidden="1" x14ac:dyDescent="0.2">
      <c r="C305" s="5" t="s">
        <v>133</v>
      </c>
      <c r="D305" s="4" t="s">
        <v>17</v>
      </c>
      <c r="E305" s="4" t="s">
        <v>28</v>
      </c>
      <c r="F305" s="9">
        <v>1666.2</v>
      </c>
    </row>
    <row r="306" spans="3:6" hidden="1" x14ac:dyDescent="0.2">
      <c r="C306" s="5" t="s">
        <v>133</v>
      </c>
      <c r="D306" s="4" t="s">
        <v>17</v>
      </c>
      <c r="E306" s="4" t="s">
        <v>18</v>
      </c>
      <c r="F306" s="9">
        <v>15439.5</v>
      </c>
    </row>
    <row r="307" spans="3:6" hidden="1" x14ac:dyDescent="0.2">
      <c r="C307" s="5" t="s">
        <v>133</v>
      </c>
      <c r="D307" s="4" t="s">
        <v>17</v>
      </c>
      <c r="E307" s="4" t="s">
        <v>29</v>
      </c>
      <c r="F307" s="9">
        <v>10946.7</v>
      </c>
    </row>
    <row r="308" spans="3:6" x14ac:dyDescent="0.2">
      <c r="C308" s="5" t="s">
        <v>133</v>
      </c>
      <c r="D308" s="4" t="s">
        <v>17</v>
      </c>
      <c r="E308" s="4" t="s">
        <v>19</v>
      </c>
      <c r="F308" s="9">
        <v>930.1</v>
      </c>
    </row>
    <row r="309" spans="3:6" hidden="1" x14ac:dyDescent="0.2">
      <c r="C309" s="5" t="s">
        <v>133</v>
      </c>
      <c r="D309" s="4" t="s">
        <v>17</v>
      </c>
      <c r="E309" s="4" t="s">
        <v>20</v>
      </c>
      <c r="F309" s="9">
        <v>12371.8</v>
      </c>
    </row>
    <row r="310" spans="3:6" hidden="1" x14ac:dyDescent="0.2">
      <c r="C310" s="5" t="s">
        <v>133</v>
      </c>
      <c r="D310" s="4" t="s">
        <v>17</v>
      </c>
      <c r="E310" s="4" t="s">
        <v>21</v>
      </c>
      <c r="F310" s="9">
        <v>15095.9</v>
      </c>
    </row>
    <row r="311" spans="3:6" hidden="1" x14ac:dyDescent="0.2">
      <c r="C311" s="5" t="s">
        <v>199</v>
      </c>
      <c r="D311" s="4" t="s">
        <v>17</v>
      </c>
      <c r="E311" s="4" t="s">
        <v>22</v>
      </c>
      <c r="F311" s="9">
        <v>1479.5</v>
      </c>
    </row>
    <row r="312" spans="3:6" hidden="1" x14ac:dyDescent="0.2">
      <c r="C312" s="5" t="s">
        <v>135</v>
      </c>
      <c r="D312" s="4" t="s">
        <v>17</v>
      </c>
      <c r="E312" s="4" t="s">
        <v>18</v>
      </c>
      <c r="F312" s="9">
        <v>2</v>
      </c>
    </row>
    <row r="313" spans="3:6" hidden="1" x14ac:dyDescent="0.2">
      <c r="C313" s="5" t="s">
        <v>93</v>
      </c>
      <c r="D313" s="4" t="s">
        <v>17</v>
      </c>
      <c r="E313" s="4" t="s">
        <v>22</v>
      </c>
      <c r="F313" s="9">
        <v>1433.9</v>
      </c>
    </row>
    <row r="314" spans="3:6" hidden="1" x14ac:dyDescent="0.2">
      <c r="C314" s="5" t="s">
        <v>136</v>
      </c>
      <c r="D314" s="4" t="s">
        <v>17</v>
      </c>
      <c r="E314" s="4" t="s">
        <v>28</v>
      </c>
      <c r="F314" s="9"/>
    </row>
    <row r="315" spans="3:6" hidden="1" x14ac:dyDescent="0.2">
      <c r="C315" s="5" t="s">
        <v>136</v>
      </c>
      <c r="D315" s="4" t="s">
        <v>17</v>
      </c>
      <c r="E315" s="4" t="s">
        <v>18</v>
      </c>
      <c r="F315" s="9">
        <v>0</v>
      </c>
    </row>
    <row r="316" spans="3:6" hidden="1" x14ac:dyDescent="0.2">
      <c r="C316" s="5" t="s">
        <v>136</v>
      </c>
      <c r="D316" s="4" t="s">
        <v>17</v>
      </c>
      <c r="E316" s="4" t="s">
        <v>29</v>
      </c>
      <c r="F316" s="9">
        <v>0</v>
      </c>
    </row>
    <row r="317" spans="3:6" hidden="1" x14ac:dyDescent="0.2">
      <c r="C317" s="5" t="s">
        <v>136</v>
      </c>
      <c r="D317" s="4" t="s">
        <v>17</v>
      </c>
      <c r="E317" s="4" t="s">
        <v>21</v>
      </c>
      <c r="F317" s="9">
        <v>0</v>
      </c>
    </row>
    <row r="318" spans="3:6" hidden="1" x14ac:dyDescent="0.2">
      <c r="C318" s="5" t="s">
        <v>43</v>
      </c>
      <c r="D318" s="4" t="s">
        <v>17</v>
      </c>
      <c r="E318" s="4" t="s">
        <v>22</v>
      </c>
      <c r="F318" s="9">
        <v>1384</v>
      </c>
    </row>
    <row r="319" spans="3:6" hidden="1" x14ac:dyDescent="0.2">
      <c r="C319" s="5" t="s">
        <v>138</v>
      </c>
      <c r="D319" s="4" t="s">
        <v>17</v>
      </c>
      <c r="E319" s="4" t="s">
        <v>18</v>
      </c>
      <c r="F319" s="9">
        <v>0</v>
      </c>
    </row>
    <row r="320" spans="3:6" hidden="1" x14ac:dyDescent="0.2">
      <c r="C320" s="5" t="s">
        <v>138</v>
      </c>
      <c r="D320" s="4" t="s">
        <v>17</v>
      </c>
      <c r="E320" s="4" t="s">
        <v>29</v>
      </c>
      <c r="F320" s="9"/>
    </row>
    <row r="321" spans="3:6" hidden="1" x14ac:dyDescent="0.2">
      <c r="C321" s="5" t="s">
        <v>138</v>
      </c>
      <c r="D321" s="4" t="s">
        <v>17</v>
      </c>
      <c r="E321" s="4" t="s">
        <v>20</v>
      </c>
      <c r="F321" s="9"/>
    </row>
    <row r="322" spans="3:6" hidden="1" x14ac:dyDescent="0.2">
      <c r="C322" s="5" t="s">
        <v>138</v>
      </c>
      <c r="D322" s="4" t="s">
        <v>17</v>
      </c>
      <c r="E322" s="4" t="s">
        <v>21</v>
      </c>
      <c r="F322" s="9">
        <v>12.2</v>
      </c>
    </row>
    <row r="323" spans="3:6" hidden="1" x14ac:dyDescent="0.2">
      <c r="C323" s="5" t="s">
        <v>189</v>
      </c>
      <c r="D323" s="4" t="s">
        <v>17</v>
      </c>
      <c r="E323" s="4" t="s">
        <v>22</v>
      </c>
      <c r="F323" s="9">
        <v>1322.3</v>
      </c>
    </row>
    <row r="324" spans="3:6" hidden="1" x14ac:dyDescent="0.2">
      <c r="C324" s="5" t="s">
        <v>140</v>
      </c>
      <c r="D324" s="4" t="s">
        <v>17</v>
      </c>
      <c r="E324" s="4" t="s">
        <v>27</v>
      </c>
      <c r="F324" s="9"/>
    </row>
    <row r="325" spans="3:6" hidden="1" x14ac:dyDescent="0.2">
      <c r="C325" s="5" t="s">
        <v>140</v>
      </c>
      <c r="D325" s="4" t="s">
        <v>17</v>
      </c>
      <c r="E325" s="4" t="s">
        <v>28</v>
      </c>
      <c r="F325" s="9">
        <v>605.1</v>
      </c>
    </row>
    <row r="326" spans="3:6" hidden="1" x14ac:dyDescent="0.2">
      <c r="C326" s="5" t="s">
        <v>140</v>
      </c>
      <c r="D326" s="4" t="s">
        <v>17</v>
      </c>
      <c r="E326" s="4" t="s">
        <v>18</v>
      </c>
      <c r="F326" s="9">
        <v>1236.4000000000001</v>
      </c>
    </row>
    <row r="327" spans="3:6" hidden="1" x14ac:dyDescent="0.2">
      <c r="C327" s="5" t="s">
        <v>140</v>
      </c>
      <c r="D327" s="4" t="s">
        <v>17</v>
      </c>
      <c r="E327" s="4" t="s">
        <v>29</v>
      </c>
      <c r="F327" s="9">
        <v>4221</v>
      </c>
    </row>
    <row r="328" spans="3:6" x14ac:dyDescent="0.2">
      <c r="C328" s="5" t="s">
        <v>140</v>
      </c>
      <c r="D328" s="4" t="s">
        <v>17</v>
      </c>
      <c r="E328" s="4" t="s">
        <v>19</v>
      </c>
      <c r="F328" s="9">
        <v>4125.1000000000004</v>
      </c>
    </row>
    <row r="329" spans="3:6" hidden="1" x14ac:dyDescent="0.2">
      <c r="C329" s="5" t="s">
        <v>140</v>
      </c>
      <c r="D329" s="4" t="s">
        <v>17</v>
      </c>
      <c r="E329" s="4" t="s">
        <v>20</v>
      </c>
      <c r="F329" s="9">
        <v>3193.3</v>
      </c>
    </row>
    <row r="330" spans="3:6" hidden="1" x14ac:dyDescent="0.2">
      <c r="C330" s="5" t="s">
        <v>140</v>
      </c>
      <c r="D330" s="4" t="s">
        <v>17</v>
      </c>
      <c r="E330" s="4" t="s">
        <v>21</v>
      </c>
      <c r="F330" s="9">
        <v>9979.2999999999993</v>
      </c>
    </row>
    <row r="331" spans="3:6" hidden="1" x14ac:dyDescent="0.2">
      <c r="C331" s="5" t="s">
        <v>197</v>
      </c>
      <c r="D331" s="4" t="s">
        <v>17</v>
      </c>
      <c r="E331" s="4" t="s">
        <v>22</v>
      </c>
      <c r="F331" s="9">
        <v>1234.7</v>
      </c>
    </row>
    <row r="332" spans="3:6" hidden="1" x14ac:dyDescent="0.2">
      <c r="C332" s="5" t="s">
        <v>142</v>
      </c>
      <c r="D332" s="4" t="s">
        <v>17</v>
      </c>
      <c r="E332" s="4" t="s">
        <v>18</v>
      </c>
      <c r="F332" s="9">
        <v>0</v>
      </c>
    </row>
    <row r="333" spans="3:6" hidden="1" x14ac:dyDescent="0.2">
      <c r="C333" s="5" t="s">
        <v>142</v>
      </c>
      <c r="D333" s="4" t="s">
        <v>17</v>
      </c>
      <c r="E333" s="4" t="s">
        <v>29</v>
      </c>
      <c r="F333" s="9">
        <v>0</v>
      </c>
    </row>
    <row r="334" spans="3:6" hidden="1" x14ac:dyDescent="0.2">
      <c r="C334" s="5" t="s">
        <v>142</v>
      </c>
      <c r="D334" s="4" t="s">
        <v>17</v>
      </c>
      <c r="E334" s="4" t="s">
        <v>20</v>
      </c>
      <c r="F334" s="9">
        <v>428.5</v>
      </c>
    </row>
    <row r="335" spans="3:6" hidden="1" x14ac:dyDescent="0.2">
      <c r="C335" s="5" t="s">
        <v>142</v>
      </c>
      <c r="D335" s="4" t="s">
        <v>17</v>
      </c>
      <c r="E335" s="4" t="s">
        <v>21</v>
      </c>
      <c r="F335" s="9">
        <v>198.7</v>
      </c>
    </row>
    <row r="336" spans="3:6" hidden="1" x14ac:dyDescent="0.2">
      <c r="C336" s="5" t="s">
        <v>318</v>
      </c>
      <c r="D336" s="4" t="s">
        <v>17</v>
      </c>
      <c r="E336" s="4" t="s">
        <v>22</v>
      </c>
      <c r="F336" s="9">
        <v>1186.5</v>
      </c>
    </row>
    <row r="337" spans="3:6" hidden="1" x14ac:dyDescent="0.2">
      <c r="C337" s="5" t="s">
        <v>144</v>
      </c>
      <c r="D337" s="4" t="s">
        <v>17</v>
      </c>
      <c r="E337" s="4" t="s">
        <v>18</v>
      </c>
      <c r="F337" s="9"/>
    </row>
    <row r="338" spans="3:6" hidden="1" x14ac:dyDescent="0.2">
      <c r="C338" s="5" t="s">
        <v>144</v>
      </c>
      <c r="D338" s="4" t="s">
        <v>17</v>
      </c>
      <c r="E338" s="4" t="s">
        <v>21</v>
      </c>
      <c r="F338" s="9">
        <v>198</v>
      </c>
    </row>
    <row r="339" spans="3:6" hidden="1" x14ac:dyDescent="0.2">
      <c r="C339" s="5" t="s">
        <v>237</v>
      </c>
      <c r="D339" s="4" t="s">
        <v>17</v>
      </c>
      <c r="E339" s="4" t="s">
        <v>22</v>
      </c>
      <c r="F339" s="9">
        <v>1160.9000000000001</v>
      </c>
    </row>
    <row r="340" spans="3:6" hidden="1" x14ac:dyDescent="0.2">
      <c r="C340" s="5" t="s">
        <v>146</v>
      </c>
      <c r="D340" s="4" t="s">
        <v>17</v>
      </c>
      <c r="E340" s="4" t="s">
        <v>27</v>
      </c>
      <c r="F340" s="9">
        <v>40.6</v>
      </c>
    </row>
    <row r="341" spans="3:6" hidden="1" x14ac:dyDescent="0.2">
      <c r="C341" s="5" t="s">
        <v>146</v>
      </c>
      <c r="D341" s="4" t="s">
        <v>17</v>
      </c>
      <c r="E341" s="4" t="s">
        <v>28</v>
      </c>
      <c r="F341" s="9"/>
    </row>
    <row r="342" spans="3:6" hidden="1" x14ac:dyDescent="0.2">
      <c r="C342" s="5" t="s">
        <v>146</v>
      </c>
      <c r="D342" s="4" t="s">
        <v>17</v>
      </c>
      <c r="E342" s="4" t="s">
        <v>18</v>
      </c>
      <c r="F342" s="9">
        <v>2094.1999999999998</v>
      </c>
    </row>
    <row r="343" spans="3:6" hidden="1" x14ac:dyDescent="0.2">
      <c r="C343" s="5" t="s">
        <v>146</v>
      </c>
      <c r="D343" s="4" t="s">
        <v>17</v>
      </c>
      <c r="E343" s="4" t="s">
        <v>29</v>
      </c>
      <c r="F343" s="9">
        <v>2710.7</v>
      </c>
    </row>
    <row r="344" spans="3:6" x14ac:dyDescent="0.2">
      <c r="C344" s="5" t="s">
        <v>146</v>
      </c>
      <c r="D344" s="4" t="s">
        <v>17</v>
      </c>
      <c r="E344" s="4" t="s">
        <v>19</v>
      </c>
      <c r="F344" s="9">
        <v>15897.7</v>
      </c>
    </row>
    <row r="345" spans="3:6" hidden="1" x14ac:dyDescent="0.2">
      <c r="C345" s="5" t="s">
        <v>146</v>
      </c>
      <c r="D345" s="4" t="s">
        <v>17</v>
      </c>
      <c r="E345" s="4" t="s">
        <v>20</v>
      </c>
      <c r="F345" s="9">
        <v>1731.7</v>
      </c>
    </row>
    <row r="346" spans="3:6" hidden="1" x14ac:dyDescent="0.2">
      <c r="C346" s="5" t="s">
        <v>146</v>
      </c>
      <c r="D346" s="4" t="s">
        <v>17</v>
      </c>
      <c r="E346" s="4" t="s">
        <v>21</v>
      </c>
      <c r="F346" s="9">
        <v>27397.599999999999</v>
      </c>
    </row>
    <row r="347" spans="3:6" hidden="1" x14ac:dyDescent="0.2">
      <c r="C347" s="5" t="s">
        <v>228</v>
      </c>
      <c r="D347" s="4" t="s">
        <v>17</v>
      </c>
      <c r="E347" s="4" t="s">
        <v>22</v>
      </c>
      <c r="F347" s="9">
        <v>1150.7</v>
      </c>
    </row>
    <row r="348" spans="3:6" hidden="1" x14ac:dyDescent="0.2">
      <c r="C348" s="5" t="s">
        <v>148</v>
      </c>
      <c r="D348" s="4" t="s">
        <v>17</v>
      </c>
      <c r="E348" s="4" t="s">
        <v>18</v>
      </c>
      <c r="F348" s="9"/>
    </row>
    <row r="349" spans="3:6" x14ac:dyDescent="0.2">
      <c r="C349" s="5" t="s">
        <v>148</v>
      </c>
      <c r="D349" s="4" t="s">
        <v>17</v>
      </c>
      <c r="E349" s="4" t="s">
        <v>19</v>
      </c>
      <c r="F349" s="9"/>
    </row>
    <row r="350" spans="3:6" hidden="1" x14ac:dyDescent="0.2">
      <c r="C350" s="5" t="s">
        <v>148</v>
      </c>
      <c r="D350" s="4" t="s">
        <v>17</v>
      </c>
      <c r="E350" s="4" t="s">
        <v>21</v>
      </c>
      <c r="F350" s="9"/>
    </row>
    <row r="351" spans="3:6" hidden="1" x14ac:dyDescent="0.2">
      <c r="C351" s="5" t="s">
        <v>222</v>
      </c>
      <c r="D351" s="4" t="s">
        <v>17</v>
      </c>
      <c r="E351" s="4" t="s">
        <v>22</v>
      </c>
      <c r="F351" s="9">
        <v>1062.8</v>
      </c>
    </row>
    <row r="352" spans="3:6" hidden="1" x14ac:dyDescent="0.2">
      <c r="C352" s="5" t="s">
        <v>150</v>
      </c>
      <c r="D352" s="4" t="s">
        <v>17</v>
      </c>
      <c r="E352" s="4" t="s">
        <v>29</v>
      </c>
      <c r="F352" s="9">
        <v>266</v>
      </c>
    </row>
    <row r="353" spans="3:6" hidden="1" x14ac:dyDescent="0.2">
      <c r="C353" s="5" t="s">
        <v>150</v>
      </c>
      <c r="D353" s="4" t="s">
        <v>17</v>
      </c>
      <c r="E353" s="4" t="s">
        <v>20</v>
      </c>
      <c r="F353" s="9">
        <v>2276.4</v>
      </c>
    </row>
    <row r="354" spans="3:6" hidden="1" x14ac:dyDescent="0.2">
      <c r="C354" s="5" t="s">
        <v>150</v>
      </c>
      <c r="D354" s="4" t="s">
        <v>17</v>
      </c>
      <c r="E354" s="4" t="s">
        <v>21</v>
      </c>
      <c r="F354" s="9">
        <v>1.3</v>
      </c>
    </row>
    <row r="355" spans="3:6" hidden="1" x14ac:dyDescent="0.2">
      <c r="C355" s="5" t="s">
        <v>119</v>
      </c>
      <c r="D355" s="4" t="s">
        <v>17</v>
      </c>
      <c r="E355" s="4" t="s">
        <v>22</v>
      </c>
      <c r="F355" s="9">
        <v>929</v>
      </c>
    </row>
    <row r="356" spans="3:6" hidden="1" x14ac:dyDescent="0.2">
      <c r="C356" s="5" t="s">
        <v>152</v>
      </c>
      <c r="D356" s="4" t="s">
        <v>17</v>
      </c>
      <c r="E356" s="4" t="s">
        <v>18</v>
      </c>
      <c r="F356" s="9">
        <v>89.1</v>
      </c>
    </row>
    <row r="357" spans="3:6" x14ac:dyDescent="0.2">
      <c r="C357" s="5" t="s">
        <v>152</v>
      </c>
      <c r="D357" s="4" t="s">
        <v>17</v>
      </c>
      <c r="E357" s="4" t="s">
        <v>19</v>
      </c>
      <c r="F357" s="9">
        <v>0</v>
      </c>
    </row>
    <row r="358" spans="3:6" hidden="1" x14ac:dyDescent="0.2">
      <c r="C358" s="5" t="s">
        <v>152</v>
      </c>
      <c r="D358" s="4" t="s">
        <v>17</v>
      </c>
      <c r="E358" s="4" t="s">
        <v>20</v>
      </c>
      <c r="F358" s="9"/>
    </row>
    <row r="359" spans="3:6" hidden="1" x14ac:dyDescent="0.2">
      <c r="C359" s="5" t="s">
        <v>152</v>
      </c>
      <c r="D359" s="4" t="s">
        <v>17</v>
      </c>
      <c r="E359" s="4" t="s">
        <v>21</v>
      </c>
      <c r="F359" s="9">
        <v>17.2</v>
      </c>
    </row>
    <row r="360" spans="3:6" hidden="1" x14ac:dyDescent="0.2">
      <c r="C360" s="5" t="s">
        <v>188</v>
      </c>
      <c r="D360" s="4" t="s">
        <v>17</v>
      </c>
      <c r="E360" s="4" t="s">
        <v>22</v>
      </c>
      <c r="F360" s="9">
        <v>903.1</v>
      </c>
    </row>
    <row r="361" spans="3:6" hidden="1" x14ac:dyDescent="0.2">
      <c r="C361" s="5" t="s">
        <v>154</v>
      </c>
      <c r="D361" s="4" t="s">
        <v>17</v>
      </c>
      <c r="E361" s="4" t="s">
        <v>18</v>
      </c>
      <c r="F361" s="9">
        <v>0</v>
      </c>
    </row>
    <row r="362" spans="3:6" hidden="1" x14ac:dyDescent="0.2">
      <c r="C362" s="5" t="s">
        <v>285</v>
      </c>
      <c r="D362" s="4" t="s">
        <v>17</v>
      </c>
      <c r="E362" s="4" t="s">
        <v>22</v>
      </c>
      <c r="F362" s="9">
        <v>849.3</v>
      </c>
    </row>
    <row r="363" spans="3:6" hidden="1" x14ac:dyDescent="0.2">
      <c r="C363" s="5" t="s">
        <v>156</v>
      </c>
      <c r="D363" s="4" t="s">
        <v>17</v>
      </c>
      <c r="E363" s="4" t="s">
        <v>27</v>
      </c>
      <c r="F363" s="9">
        <v>1523.3</v>
      </c>
    </row>
    <row r="364" spans="3:6" hidden="1" x14ac:dyDescent="0.2">
      <c r="C364" s="5" t="s">
        <v>156</v>
      </c>
      <c r="D364" s="4" t="s">
        <v>17</v>
      </c>
      <c r="E364" s="4" t="s">
        <v>28</v>
      </c>
      <c r="F364" s="9">
        <v>0</v>
      </c>
    </row>
    <row r="365" spans="3:6" hidden="1" x14ac:dyDescent="0.2">
      <c r="C365" s="5" t="s">
        <v>156</v>
      </c>
      <c r="D365" s="4" t="s">
        <v>17</v>
      </c>
      <c r="E365" s="4" t="s">
        <v>18</v>
      </c>
      <c r="F365" s="9">
        <v>13408.5</v>
      </c>
    </row>
    <row r="366" spans="3:6" hidden="1" x14ac:dyDescent="0.2">
      <c r="C366" s="5" t="s">
        <v>156</v>
      </c>
      <c r="D366" s="4" t="s">
        <v>17</v>
      </c>
      <c r="E366" s="4" t="s">
        <v>29</v>
      </c>
      <c r="F366" s="9">
        <v>21526.2</v>
      </c>
    </row>
    <row r="367" spans="3:6" x14ac:dyDescent="0.2">
      <c r="C367" s="5" t="s">
        <v>156</v>
      </c>
      <c r="D367" s="4" t="s">
        <v>17</v>
      </c>
      <c r="E367" s="4" t="s">
        <v>19</v>
      </c>
      <c r="F367" s="9">
        <v>4892.3</v>
      </c>
    </row>
    <row r="368" spans="3:6" hidden="1" x14ac:dyDescent="0.2">
      <c r="C368" s="5" t="s">
        <v>156</v>
      </c>
      <c r="D368" s="4" t="s">
        <v>17</v>
      </c>
      <c r="E368" s="4" t="s">
        <v>20</v>
      </c>
      <c r="F368" s="9">
        <v>13786.3</v>
      </c>
    </row>
    <row r="369" spans="3:6" hidden="1" x14ac:dyDescent="0.2">
      <c r="C369" s="5" t="s">
        <v>156</v>
      </c>
      <c r="D369" s="4" t="s">
        <v>17</v>
      </c>
      <c r="E369" s="4" t="s">
        <v>21</v>
      </c>
      <c r="F369" s="9">
        <v>4064.7</v>
      </c>
    </row>
    <row r="370" spans="3:6" hidden="1" x14ac:dyDescent="0.2">
      <c r="C370" s="5" t="s">
        <v>50</v>
      </c>
      <c r="D370" s="4" t="s">
        <v>17</v>
      </c>
      <c r="E370" s="4" t="s">
        <v>22</v>
      </c>
      <c r="F370" s="9">
        <v>846.3</v>
      </c>
    </row>
    <row r="371" spans="3:6" hidden="1" x14ac:dyDescent="0.2">
      <c r="C371" s="5" t="s">
        <v>158</v>
      </c>
      <c r="D371" s="4" t="s">
        <v>17</v>
      </c>
      <c r="E371" s="4" t="s">
        <v>18</v>
      </c>
      <c r="F371" s="9"/>
    </row>
    <row r="372" spans="3:6" hidden="1" x14ac:dyDescent="0.2">
      <c r="C372" s="5" t="s">
        <v>158</v>
      </c>
      <c r="D372" s="4" t="s">
        <v>17</v>
      </c>
      <c r="E372" s="4" t="s">
        <v>20</v>
      </c>
      <c r="F372" s="9">
        <v>0</v>
      </c>
    </row>
    <row r="373" spans="3:6" hidden="1" x14ac:dyDescent="0.2">
      <c r="C373" s="5" t="s">
        <v>158</v>
      </c>
      <c r="D373" s="4" t="s">
        <v>17</v>
      </c>
      <c r="E373" s="4" t="s">
        <v>21</v>
      </c>
      <c r="F373" s="9">
        <v>10.4</v>
      </c>
    </row>
    <row r="374" spans="3:6" hidden="1" x14ac:dyDescent="0.2">
      <c r="C374" s="5" t="s">
        <v>272</v>
      </c>
      <c r="D374" s="4" t="s">
        <v>17</v>
      </c>
      <c r="E374" s="4" t="s">
        <v>22</v>
      </c>
      <c r="F374" s="9">
        <v>814.3</v>
      </c>
    </row>
    <row r="375" spans="3:6" hidden="1" x14ac:dyDescent="0.2">
      <c r="C375" s="5" t="s">
        <v>159</v>
      </c>
      <c r="D375" s="4" t="s">
        <v>17</v>
      </c>
      <c r="E375" s="4" t="s">
        <v>18</v>
      </c>
      <c r="F375" s="9">
        <v>5.7</v>
      </c>
    </row>
    <row r="376" spans="3:6" hidden="1" x14ac:dyDescent="0.2">
      <c r="C376" s="5" t="s">
        <v>159</v>
      </c>
      <c r="D376" s="4" t="s">
        <v>17</v>
      </c>
      <c r="E376" s="4" t="s">
        <v>29</v>
      </c>
      <c r="F376" s="9">
        <v>0</v>
      </c>
    </row>
    <row r="377" spans="3:6" hidden="1" x14ac:dyDescent="0.2">
      <c r="C377" s="5" t="s">
        <v>159</v>
      </c>
      <c r="D377" s="4" t="s">
        <v>17</v>
      </c>
      <c r="E377" s="4" t="s">
        <v>20</v>
      </c>
      <c r="F377" s="9">
        <v>130.6</v>
      </c>
    </row>
    <row r="378" spans="3:6" hidden="1" x14ac:dyDescent="0.2">
      <c r="C378" s="5" t="s">
        <v>159</v>
      </c>
      <c r="D378" s="4" t="s">
        <v>17</v>
      </c>
      <c r="E378" s="4" t="s">
        <v>21</v>
      </c>
      <c r="F378" s="9">
        <v>0</v>
      </c>
    </row>
    <row r="379" spans="3:6" hidden="1" x14ac:dyDescent="0.2">
      <c r="C379" s="5" t="s">
        <v>195</v>
      </c>
      <c r="D379" s="4" t="s">
        <v>17</v>
      </c>
      <c r="E379" s="4" t="s">
        <v>22</v>
      </c>
      <c r="F379" s="9">
        <v>738.1</v>
      </c>
    </row>
    <row r="380" spans="3:6" hidden="1" x14ac:dyDescent="0.2">
      <c r="C380" s="5" t="s">
        <v>160</v>
      </c>
      <c r="D380" s="4" t="s">
        <v>17</v>
      </c>
      <c r="E380" s="4" t="s">
        <v>18</v>
      </c>
      <c r="F380" s="9"/>
    </row>
    <row r="381" spans="3:6" hidden="1" x14ac:dyDescent="0.2">
      <c r="C381" s="5" t="s">
        <v>322</v>
      </c>
      <c r="D381" s="4" t="s">
        <v>17</v>
      </c>
      <c r="E381" s="4" t="s">
        <v>22</v>
      </c>
      <c r="F381" s="9">
        <v>678.4</v>
      </c>
    </row>
    <row r="382" spans="3:6" hidden="1" x14ac:dyDescent="0.2">
      <c r="C382" s="5" t="s">
        <v>162</v>
      </c>
      <c r="D382" s="4" t="s">
        <v>17</v>
      </c>
      <c r="E382" s="4" t="s">
        <v>27</v>
      </c>
      <c r="F382" s="9">
        <v>570501.4</v>
      </c>
    </row>
    <row r="383" spans="3:6" hidden="1" x14ac:dyDescent="0.2">
      <c r="C383" s="5" t="s">
        <v>162</v>
      </c>
      <c r="D383" s="4" t="s">
        <v>17</v>
      </c>
      <c r="E383" s="4" t="s">
        <v>28</v>
      </c>
      <c r="F383" s="9">
        <v>25943.8</v>
      </c>
    </row>
    <row r="384" spans="3:6" hidden="1" x14ac:dyDescent="0.2">
      <c r="C384" s="5" t="s">
        <v>162</v>
      </c>
      <c r="D384" s="4" t="s">
        <v>17</v>
      </c>
      <c r="E384" s="4" t="s">
        <v>18</v>
      </c>
      <c r="F384" s="9">
        <v>63957.9</v>
      </c>
    </row>
    <row r="385" spans="3:6" hidden="1" x14ac:dyDescent="0.2">
      <c r="C385" s="5" t="s">
        <v>162</v>
      </c>
      <c r="D385" s="4" t="s">
        <v>17</v>
      </c>
      <c r="E385" s="4" t="s">
        <v>29</v>
      </c>
      <c r="F385" s="9">
        <v>14829.8</v>
      </c>
    </row>
    <row r="386" spans="3:6" x14ac:dyDescent="0.2">
      <c r="C386" s="5" t="s">
        <v>162</v>
      </c>
      <c r="D386" s="4" t="s">
        <v>17</v>
      </c>
      <c r="E386" s="4" t="s">
        <v>19</v>
      </c>
      <c r="F386" s="9">
        <v>11809.5</v>
      </c>
    </row>
    <row r="387" spans="3:6" hidden="1" x14ac:dyDescent="0.2">
      <c r="C387" s="5" t="s">
        <v>162</v>
      </c>
      <c r="D387" s="4" t="s">
        <v>17</v>
      </c>
      <c r="E387" s="4" t="s">
        <v>20</v>
      </c>
      <c r="F387" s="9">
        <v>38511.1</v>
      </c>
    </row>
    <row r="388" spans="3:6" hidden="1" x14ac:dyDescent="0.2">
      <c r="C388" s="5" t="s">
        <v>162</v>
      </c>
      <c r="D388" s="4" t="s">
        <v>17</v>
      </c>
      <c r="E388" s="4" t="s">
        <v>21</v>
      </c>
      <c r="F388" s="9">
        <v>104973.5</v>
      </c>
    </row>
    <row r="389" spans="3:6" hidden="1" x14ac:dyDescent="0.2">
      <c r="C389" s="5" t="s">
        <v>88</v>
      </c>
      <c r="D389" s="4" t="s">
        <v>17</v>
      </c>
      <c r="E389" s="4" t="s">
        <v>22</v>
      </c>
      <c r="F389" s="9">
        <v>635</v>
      </c>
    </row>
    <row r="390" spans="3:6" hidden="1" x14ac:dyDescent="0.2">
      <c r="C390" s="5" t="s">
        <v>164</v>
      </c>
      <c r="D390" s="4" t="s">
        <v>17</v>
      </c>
      <c r="E390" s="4" t="s">
        <v>18</v>
      </c>
      <c r="F390" s="9"/>
    </row>
    <row r="391" spans="3:6" hidden="1" x14ac:dyDescent="0.2">
      <c r="C391" s="5" t="s">
        <v>164</v>
      </c>
      <c r="D391" s="4" t="s">
        <v>17</v>
      </c>
      <c r="E391" s="4" t="s">
        <v>29</v>
      </c>
      <c r="F391" s="9"/>
    </row>
    <row r="392" spans="3:6" hidden="1" x14ac:dyDescent="0.2">
      <c r="C392" s="5" t="s">
        <v>164</v>
      </c>
      <c r="D392" s="4" t="s">
        <v>17</v>
      </c>
      <c r="E392" s="4" t="s">
        <v>21</v>
      </c>
      <c r="F392" s="9"/>
    </row>
    <row r="393" spans="3:6" hidden="1" x14ac:dyDescent="0.2">
      <c r="C393" s="5" t="s">
        <v>142</v>
      </c>
      <c r="D393" s="4" t="s">
        <v>17</v>
      </c>
      <c r="E393" s="4" t="s">
        <v>22</v>
      </c>
      <c r="F393" s="9">
        <v>627.20000000000005</v>
      </c>
    </row>
    <row r="394" spans="3:6" hidden="1" x14ac:dyDescent="0.2">
      <c r="C394" s="5" t="s">
        <v>165</v>
      </c>
      <c r="D394" s="4" t="s">
        <v>17</v>
      </c>
      <c r="E394" s="4" t="s">
        <v>18</v>
      </c>
      <c r="F394" s="9">
        <v>9.1</v>
      </c>
    </row>
    <row r="395" spans="3:6" hidden="1" x14ac:dyDescent="0.2">
      <c r="C395" s="5" t="s">
        <v>165</v>
      </c>
      <c r="D395" s="4" t="s">
        <v>17</v>
      </c>
      <c r="E395" s="4" t="s">
        <v>29</v>
      </c>
      <c r="F395" s="9">
        <v>49.6</v>
      </c>
    </row>
    <row r="396" spans="3:6" hidden="1" x14ac:dyDescent="0.2">
      <c r="C396" s="5" t="s">
        <v>165</v>
      </c>
      <c r="D396" s="4" t="s">
        <v>17</v>
      </c>
      <c r="E396" s="4" t="s">
        <v>20</v>
      </c>
      <c r="F396" s="9">
        <v>4.0999999999999996</v>
      </c>
    </row>
    <row r="397" spans="3:6" hidden="1" x14ac:dyDescent="0.2">
      <c r="C397" s="5" t="s">
        <v>165</v>
      </c>
      <c r="D397" s="4" t="s">
        <v>17</v>
      </c>
      <c r="E397" s="4" t="s">
        <v>21</v>
      </c>
      <c r="F397" s="9">
        <v>0.2</v>
      </c>
    </row>
    <row r="398" spans="3:6" hidden="1" x14ac:dyDescent="0.2">
      <c r="C398" s="5" t="s">
        <v>169</v>
      </c>
      <c r="D398" s="4" t="s">
        <v>17</v>
      </c>
      <c r="E398" s="4" t="s">
        <v>22</v>
      </c>
      <c r="F398" s="9">
        <v>615.29999999999995</v>
      </c>
    </row>
    <row r="399" spans="3:6" hidden="1" x14ac:dyDescent="0.2">
      <c r="C399" s="5" t="s">
        <v>166</v>
      </c>
      <c r="D399" s="4" t="s">
        <v>17</v>
      </c>
      <c r="E399" s="4" t="s">
        <v>28</v>
      </c>
      <c r="F399" s="9"/>
    </row>
    <row r="400" spans="3:6" hidden="1" x14ac:dyDescent="0.2">
      <c r="C400" s="5" t="s">
        <v>166</v>
      </c>
      <c r="D400" s="4" t="s">
        <v>17</v>
      </c>
      <c r="E400" s="4" t="s">
        <v>29</v>
      </c>
      <c r="F400" s="9">
        <v>0</v>
      </c>
    </row>
    <row r="401" spans="3:6" hidden="1" x14ac:dyDescent="0.2">
      <c r="C401" s="5" t="s">
        <v>166</v>
      </c>
      <c r="D401" s="4" t="s">
        <v>17</v>
      </c>
      <c r="E401" s="4" t="s">
        <v>20</v>
      </c>
      <c r="F401" s="9">
        <v>474.3</v>
      </c>
    </row>
    <row r="402" spans="3:6" hidden="1" x14ac:dyDescent="0.2">
      <c r="C402" s="5" t="s">
        <v>166</v>
      </c>
      <c r="D402" s="4" t="s">
        <v>17</v>
      </c>
      <c r="E402" s="4" t="s">
        <v>21</v>
      </c>
      <c r="F402" s="9">
        <v>5.3</v>
      </c>
    </row>
    <row r="403" spans="3:6" hidden="1" x14ac:dyDescent="0.2">
      <c r="C403" s="5" t="s">
        <v>186</v>
      </c>
      <c r="D403" s="4" t="s">
        <v>17</v>
      </c>
      <c r="E403" s="4" t="s">
        <v>22</v>
      </c>
      <c r="F403" s="9">
        <v>569.29999999999995</v>
      </c>
    </row>
    <row r="404" spans="3:6" hidden="1" x14ac:dyDescent="0.2">
      <c r="C404" s="5" t="s">
        <v>168</v>
      </c>
      <c r="D404" s="4" t="s">
        <v>17</v>
      </c>
      <c r="E404" s="4" t="s">
        <v>18</v>
      </c>
      <c r="F404" s="9">
        <v>70.5</v>
      </c>
    </row>
    <row r="405" spans="3:6" hidden="1" x14ac:dyDescent="0.2">
      <c r="C405" s="5" t="s">
        <v>168</v>
      </c>
      <c r="D405" s="4" t="s">
        <v>17</v>
      </c>
      <c r="E405" s="4" t="s">
        <v>29</v>
      </c>
      <c r="F405" s="9">
        <v>0</v>
      </c>
    </row>
    <row r="406" spans="3:6" hidden="1" x14ac:dyDescent="0.2">
      <c r="C406" s="5" t="s">
        <v>168</v>
      </c>
      <c r="D406" s="4" t="s">
        <v>17</v>
      </c>
      <c r="E406" s="4" t="s">
        <v>20</v>
      </c>
      <c r="F406" s="9">
        <v>1166.3</v>
      </c>
    </row>
    <row r="407" spans="3:6" hidden="1" x14ac:dyDescent="0.2">
      <c r="C407" s="5" t="s">
        <v>168</v>
      </c>
      <c r="D407" s="4" t="s">
        <v>17</v>
      </c>
      <c r="E407" s="4" t="s">
        <v>21</v>
      </c>
      <c r="F407" s="9">
        <v>547.5</v>
      </c>
    </row>
    <row r="408" spans="3:6" hidden="1" x14ac:dyDescent="0.2">
      <c r="C408" s="5" t="s">
        <v>123</v>
      </c>
      <c r="D408" s="4" t="s">
        <v>17</v>
      </c>
      <c r="E408" s="4" t="s">
        <v>22</v>
      </c>
      <c r="F408" s="9">
        <v>564.1</v>
      </c>
    </row>
    <row r="409" spans="3:6" hidden="1" x14ac:dyDescent="0.2">
      <c r="C409" s="5" t="s">
        <v>169</v>
      </c>
      <c r="D409" s="4" t="s">
        <v>17</v>
      </c>
      <c r="E409" s="4" t="s">
        <v>18</v>
      </c>
      <c r="F409" s="9">
        <v>322.7</v>
      </c>
    </row>
    <row r="410" spans="3:6" hidden="1" x14ac:dyDescent="0.2">
      <c r="C410" s="5" t="s">
        <v>169</v>
      </c>
      <c r="D410" s="4" t="s">
        <v>17</v>
      </c>
      <c r="E410" s="4" t="s">
        <v>29</v>
      </c>
      <c r="F410" s="9">
        <v>230.4</v>
      </c>
    </row>
    <row r="411" spans="3:6" hidden="1" x14ac:dyDescent="0.2">
      <c r="C411" s="5" t="s">
        <v>169</v>
      </c>
      <c r="D411" s="4" t="s">
        <v>17</v>
      </c>
      <c r="E411" s="4" t="s">
        <v>20</v>
      </c>
      <c r="F411" s="9">
        <v>8.1</v>
      </c>
    </row>
    <row r="412" spans="3:6" hidden="1" x14ac:dyDescent="0.2">
      <c r="C412" s="5" t="s">
        <v>169</v>
      </c>
      <c r="D412" s="4" t="s">
        <v>17</v>
      </c>
      <c r="E412" s="4" t="s">
        <v>21</v>
      </c>
      <c r="F412" s="9">
        <v>54.1</v>
      </c>
    </row>
    <row r="413" spans="3:6" hidden="1" x14ac:dyDescent="0.2">
      <c r="C413" s="5" t="s">
        <v>81</v>
      </c>
      <c r="D413" s="4" t="s">
        <v>17</v>
      </c>
      <c r="E413" s="4" t="s">
        <v>22</v>
      </c>
      <c r="F413" s="9">
        <v>546.70000000000005</v>
      </c>
    </row>
    <row r="414" spans="3:6" hidden="1" x14ac:dyDescent="0.2">
      <c r="C414" s="5" t="s">
        <v>171</v>
      </c>
      <c r="D414" s="4" t="s">
        <v>17</v>
      </c>
      <c r="E414" s="4" t="s">
        <v>18</v>
      </c>
      <c r="F414" s="9">
        <v>1.3</v>
      </c>
    </row>
    <row r="415" spans="3:6" hidden="1" x14ac:dyDescent="0.2">
      <c r="C415" s="5" t="s">
        <v>171</v>
      </c>
      <c r="D415" s="4" t="s">
        <v>17</v>
      </c>
      <c r="E415" s="4" t="s">
        <v>29</v>
      </c>
      <c r="F415" s="9"/>
    </row>
    <row r="416" spans="3:6" x14ac:dyDescent="0.2">
      <c r="C416" s="5" t="s">
        <v>171</v>
      </c>
      <c r="D416" s="4" t="s">
        <v>17</v>
      </c>
      <c r="E416" s="4" t="s">
        <v>19</v>
      </c>
      <c r="F416" s="9"/>
    </row>
    <row r="417" spans="3:6" hidden="1" x14ac:dyDescent="0.2">
      <c r="C417" s="5" t="s">
        <v>171</v>
      </c>
      <c r="D417" s="4" t="s">
        <v>17</v>
      </c>
      <c r="E417" s="4" t="s">
        <v>21</v>
      </c>
      <c r="F417" s="9"/>
    </row>
    <row r="418" spans="3:6" hidden="1" x14ac:dyDescent="0.2">
      <c r="C418" s="5" t="s">
        <v>166</v>
      </c>
      <c r="D418" s="4" t="s">
        <v>17</v>
      </c>
      <c r="E418" s="4" t="s">
        <v>22</v>
      </c>
      <c r="F418" s="9">
        <v>479.6</v>
      </c>
    </row>
    <row r="419" spans="3:6" hidden="1" x14ac:dyDescent="0.2">
      <c r="C419" s="5" t="s">
        <v>173</v>
      </c>
      <c r="D419" s="4" t="s">
        <v>17</v>
      </c>
      <c r="E419" s="4" t="s">
        <v>18</v>
      </c>
      <c r="F419" s="9">
        <v>217.9</v>
      </c>
    </row>
    <row r="420" spans="3:6" hidden="1" x14ac:dyDescent="0.2">
      <c r="C420" s="5" t="s">
        <v>173</v>
      </c>
      <c r="D420" s="4" t="s">
        <v>17</v>
      </c>
      <c r="E420" s="4" t="s">
        <v>29</v>
      </c>
      <c r="F420" s="9">
        <v>20.3</v>
      </c>
    </row>
    <row r="421" spans="3:6" hidden="1" x14ac:dyDescent="0.2">
      <c r="C421" s="5" t="s">
        <v>173</v>
      </c>
      <c r="D421" s="4" t="s">
        <v>17</v>
      </c>
      <c r="E421" s="4" t="s">
        <v>20</v>
      </c>
      <c r="F421" s="9">
        <v>42</v>
      </c>
    </row>
    <row r="422" spans="3:6" hidden="1" x14ac:dyDescent="0.2">
      <c r="C422" s="5" t="s">
        <v>173</v>
      </c>
      <c r="D422" s="4" t="s">
        <v>17</v>
      </c>
      <c r="E422" s="4" t="s">
        <v>21</v>
      </c>
      <c r="F422" s="9">
        <v>3.6</v>
      </c>
    </row>
    <row r="423" spans="3:6" hidden="1" x14ac:dyDescent="0.2">
      <c r="C423" s="5" t="s">
        <v>117</v>
      </c>
      <c r="D423" s="4" t="s">
        <v>17</v>
      </c>
      <c r="E423" s="4" t="s">
        <v>22</v>
      </c>
      <c r="F423" s="9">
        <v>450.7</v>
      </c>
    </row>
    <row r="424" spans="3:6" hidden="1" x14ac:dyDescent="0.2">
      <c r="C424" s="5" t="s">
        <v>175</v>
      </c>
      <c r="D424" s="4" t="s">
        <v>17</v>
      </c>
      <c r="E424" s="4" t="s">
        <v>18</v>
      </c>
      <c r="F424" s="9"/>
    </row>
    <row r="425" spans="3:6" hidden="1" x14ac:dyDescent="0.2">
      <c r="C425" s="5" t="s">
        <v>175</v>
      </c>
      <c r="D425" s="4" t="s">
        <v>17</v>
      </c>
      <c r="E425" s="4" t="s">
        <v>29</v>
      </c>
      <c r="F425" s="9"/>
    </row>
    <row r="426" spans="3:6" x14ac:dyDescent="0.2">
      <c r="C426" s="5" t="s">
        <v>175</v>
      </c>
      <c r="D426" s="4" t="s">
        <v>17</v>
      </c>
      <c r="E426" s="4" t="s">
        <v>19</v>
      </c>
      <c r="F426" s="9"/>
    </row>
    <row r="427" spans="3:6" hidden="1" x14ac:dyDescent="0.2">
      <c r="C427" s="5" t="s">
        <v>175</v>
      </c>
      <c r="D427" s="4" t="s">
        <v>17</v>
      </c>
      <c r="E427" s="4" t="s">
        <v>21</v>
      </c>
      <c r="F427" s="9">
        <v>0</v>
      </c>
    </row>
    <row r="428" spans="3:6" hidden="1" x14ac:dyDescent="0.2">
      <c r="C428" s="5" t="s">
        <v>212</v>
      </c>
      <c r="D428" s="4" t="s">
        <v>17</v>
      </c>
      <c r="E428" s="4" t="s">
        <v>22</v>
      </c>
      <c r="F428" s="9">
        <v>434.8</v>
      </c>
    </row>
    <row r="429" spans="3:6" hidden="1" x14ac:dyDescent="0.2">
      <c r="C429" s="5" t="s">
        <v>176</v>
      </c>
      <c r="D429" s="4" t="s">
        <v>17</v>
      </c>
      <c r="E429" s="4" t="s">
        <v>18</v>
      </c>
      <c r="F429" s="9">
        <v>178</v>
      </c>
    </row>
    <row r="430" spans="3:6" hidden="1" x14ac:dyDescent="0.2">
      <c r="C430" s="5" t="s">
        <v>176</v>
      </c>
      <c r="D430" s="4" t="s">
        <v>17</v>
      </c>
      <c r="E430" s="4" t="s">
        <v>29</v>
      </c>
      <c r="F430" s="9">
        <v>0</v>
      </c>
    </row>
    <row r="431" spans="3:6" x14ac:dyDescent="0.2">
      <c r="C431" s="5" t="s">
        <v>176</v>
      </c>
      <c r="D431" s="4" t="s">
        <v>17</v>
      </c>
      <c r="E431" s="4" t="s">
        <v>19</v>
      </c>
      <c r="F431" s="9">
        <v>2376.6</v>
      </c>
    </row>
    <row r="432" spans="3:6" hidden="1" x14ac:dyDescent="0.2">
      <c r="C432" s="5" t="s">
        <v>176</v>
      </c>
      <c r="D432" s="4" t="s">
        <v>17</v>
      </c>
      <c r="E432" s="4" t="s">
        <v>20</v>
      </c>
      <c r="F432" s="9">
        <v>184.4</v>
      </c>
    </row>
    <row r="433" spans="3:6" hidden="1" x14ac:dyDescent="0.2">
      <c r="C433" s="5" t="s">
        <v>176</v>
      </c>
      <c r="D433" s="4" t="s">
        <v>17</v>
      </c>
      <c r="E433" s="4" t="s">
        <v>21</v>
      </c>
      <c r="F433" s="9">
        <v>69.900000000000006</v>
      </c>
    </row>
    <row r="434" spans="3:6" hidden="1" x14ac:dyDescent="0.2">
      <c r="C434" s="5" t="s">
        <v>282</v>
      </c>
      <c r="D434" s="4" t="s">
        <v>17</v>
      </c>
      <c r="E434" s="4" t="s">
        <v>22</v>
      </c>
      <c r="F434" s="9">
        <v>433.6</v>
      </c>
    </row>
    <row r="435" spans="3:6" hidden="1" x14ac:dyDescent="0.2">
      <c r="C435" s="5" t="s">
        <v>177</v>
      </c>
      <c r="D435" s="4" t="s">
        <v>17</v>
      </c>
      <c r="E435" s="4" t="s">
        <v>28</v>
      </c>
      <c r="F435" s="9">
        <v>0</v>
      </c>
    </row>
    <row r="436" spans="3:6" hidden="1" x14ac:dyDescent="0.2">
      <c r="C436" s="5" t="s">
        <v>177</v>
      </c>
      <c r="D436" s="4" t="s">
        <v>17</v>
      </c>
      <c r="E436" s="4" t="s">
        <v>18</v>
      </c>
      <c r="F436" s="9">
        <v>4350.8</v>
      </c>
    </row>
    <row r="437" spans="3:6" hidden="1" x14ac:dyDescent="0.2">
      <c r="C437" s="5" t="s">
        <v>177</v>
      </c>
      <c r="D437" s="4" t="s">
        <v>17</v>
      </c>
      <c r="E437" s="4" t="s">
        <v>29</v>
      </c>
      <c r="F437" s="9">
        <v>0</v>
      </c>
    </row>
    <row r="438" spans="3:6" x14ac:dyDescent="0.2">
      <c r="C438" s="5" t="s">
        <v>177</v>
      </c>
      <c r="D438" s="4" t="s">
        <v>17</v>
      </c>
      <c r="E438" s="4" t="s">
        <v>19</v>
      </c>
      <c r="F438" s="9">
        <v>0</v>
      </c>
    </row>
    <row r="439" spans="3:6" hidden="1" x14ac:dyDescent="0.2">
      <c r="C439" s="5" t="s">
        <v>177</v>
      </c>
      <c r="D439" s="4" t="s">
        <v>17</v>
      </c>
      <c r="E439" s="4" t="s">
        <v>20</v>
      </c>
      <c r="F439" s="9">
        <v>4655.6000000000004</v>
      </c>
    </row>
    <row r="440" spans="3:6" hidden="1" x14ac:dyDescent="0.2">
      <c r="C440" s="5" t="s">
        <v>177</v>
      </c>
      <c r="D440" s="4" t="s">
        <v>17</v>
      </c>
      <c r="E440" s="4" t="s">
        <v>21</v>
      </c>
      <c r="F440" s="9">
        <v>1637</v>
      </c>
    </row>
    <row r="441" spans="3:6" hidden="1" x14ac:dyDescent="0.2">
      <c r="C441" s="5" t="s">
        <v>310</v>
      </c>
      <c r="D441" s="4" t="s">
        <v>17</v>
      </c>
      <c r="E441" s="4" t="s">
        <v>22</v>
      </c>
      <c r="F441" s="9">
        <v>407.6</v>
      </c>
    </row>
    <row r="442" spans="3:6" hidden="1" x14ac:dyDescent="0.2">
      <c r="C442" s="5" t="s">
        <v>179</v>
      </c>
      <c r="D442" s="4" t="s">
        <v>17</v>
      </c>
      <c r="E442" s="4" t="s">
        <v>21</v>
      </c>
      <c r="F442" s="9">
        <v>0.7</v>
      </c>
    </row>
    <row r="443" spans="3:6" hidden="1" x14ac:dyDescent="0.2">
      <c r="C443" s="5" t="s">
        <v>80</v>
      </c>
      <c r="D443" s="4" t="s">
        <v>17</v>
      </c>
      <c r="E443" s="4" t="s">
        <v>22</v>
      </c>
      <c r="F443" s="9">
        <v>355.5</v>
      </c>
    </row>
    <row r="444" spans="3:6" hidden="1" x14ac:dyDescent="0.2">
      <c r="C444" s="5" t="s">
        <v>181</v>
      </c>
      <c r="D444" s="4" t="s">
        <v>17</v>
      </c>
      <c r="E444" s="4" t="s">
        <v>28</v>
      </c>
      <c r="F444" s="9">
        <v>0</v>
      </c>
    </row>
    <row r="445" spans="3:6" hidden="1" x14ac:dyDescent="0.2">
      <c r="C445" s="5" t="s">
        <v>181</v>
      </c>
      <c r="D445" s="4" t="s">
        <v>17</v>
      </c>
      <c r="E445" s="4" t="s">
        <v>18</v>
      </c>
      <c r="F445" s="9">
        <v>0</v>
      </c>
    </row>
    <row r="446" spans="3:6" x14ac:dyDescent="0.2">
      <c r="C446" s="5" t="s">
        <v>181</v>
      </c>
      <c r="D446" s="4" t="s">
        <v>17</v>
      </c>
      <c r="E446" s="4" t="s">
        <v>19</v>
      </c>
      <c r="F446" s="9">
        <v>0</v>
      </c>
    </row>
    <row r="447" spans="3:6" hidden="1" x14ac:dyDescent="0.2">
      <c r="C447" s="5" t="s">
        <v>181</v>
      </c>
      <c r="D447" s="4" t="s">
        <v>17</v>
      </c>
      <c r="E447" s="4" t="s">
        <v>21</v>
      </c>
      <c r="F447" s="9">
        <v>0</v>
      </c>
    </row>
    <row r="448" spans="3:6" hidden="1" x14ac:dyDescent="0.2">
      <c r="C448" s="5" t="s">
        <v>301</v>
      </c>
      <c r="D448" s="4" t="s">
        <v>17</v>
      </c>
      <c r="E448" s="4" t="s">
        <v>22</v>
      </c>
      <c r="F448" s="9">
        <v>347.8</v>
      </c>
    </row>
    <row r="449" spans="3:6" hidden="1" x14ac:dyDescent="0.2">
      <c r="C449" s="5" t="s">
        <v>183</v>
      </c>
      <c r="D449" s="4" t="s">
        <v>17</v>
      </c>
      <c r="E449" s="4" t="s">
        <v>18</v>
      </c>
      <c r="F449" s="9">
        <v>11.5</v>
      </c>
    </row>
    <row r="450" spans="3:6" hidden="1" x14ac:dyDescent="0.2">
      <c r="C450" s="5" t="s">
        <v>183</v>
      </c>
      <c r="D450" s="4" t="s">
        <v>17</v>
      </c>
      <c r="E450" s="4" t="s">
        <v>29</v>
      </c>
      <c r="F450" s="9"/>
    </row>
    <row r="451" spans="3:6" hidden="1" x14ac:dyDescent="0.2">
      <c r="C451" s="5" t="s">
        <v>183</v>
      </c>
      <c r="D451" s="4" t="s">
        <v>17</v>
      </c>
      <c r="E451" s="4" t="s">
        <v>20</v>
      </c>
      <c r="F451" s="9">
        <v>0</v>
      </c>
    </row>
    <row r="452" spans="3:6" hidden="1" x14ac:dyDescent="0.2">
      <c r="C452" s="5" t="s">
        <v>183</v>
      </c>
      <c r="D452" s="4" t="s">
        <v>17</v>
      </c>
      <c r="E452" s="4" t="s">
        <v>21</v>
      </c>
      <c r="F452" s="9">
        <v>0</v>
      </c>
    </row>
    <row r="453" spans="3:6" hidden="1" x14ac:dyDescent="0.2">
      <c r="C453" s="5" t="s">
        <v>32</v>
      </c>
      <c r="D453" s="4" t="s">
        <v>17</v>
      </c>
      <c r="E453" s="4" t="s">
        <v>22</v>
      </c>
      <c r="F453" s="9">
        <v>283.8</v>
      </c>
    </row>
    <row r="454" spans="3:6" hidden="1" x14ac:dyDescent="0.2">
      <c r="C454" s="5" t="s">
        <v>184</v>
      </c>
      <c r="D454" s="4" t="s">
        <v>17</v>
      </c>
      <c r="E454" s="4" t="s">
        <v>27</v>
      </c>
      <c r="F454" s="9">
        <v>53660.800000000003</v>
      </c>
    </row>
    <row r="455" spans="3:6" hidden="1" x14ac:dyDescent="0.2">
      <c r="C455" s="5" t="s">
        <v>184</v>
      </c>
      <c r="D455" s="4" t="s">
        <v>17</v>
      </c>
      <c r="E455" s="4" t="s">
        <v>28</v>
      </c>
      <c r="F455" s="9">
        <v>2145.8000000000002</v>
      </c>
    </row>
    <row r="456" spans="3:6" hidden="1" x14ac:dyDescent="0.2">
      <c r="C456" s="5" t="s">
        <v>184</v>
      </c>
      <c r="D456" s="4" t="s">
        <v>17</v>
      </c>
      <c r="E456" s="4" t="s">
        <v>18</v>
      </c>
      <c r="F456" s="9">
        <v>34251.599999999999</v>
      </c>
    </row>
    <row r="457" spans="3:6" hidden="1" x14ac:dyDescent="0.2">
      <c r="C457" s="5" t="s">
        <v>184</v>
      </c>
      <c r="D457" s="4" t="s">
        <v>17</v>
      </c>
      <c r="E457" s="4" t="s">
        <v>29</v>
      </c>
      <c r="F457" s="9">
        <v>12775.7</v>
      </c>
    </row>
    <row r="458" spans="3:6" x14ac:dyDescent="0.2">
      <c r="C458" s="5" t="s">
        <v>184</v>
      </c>
      <c r="D458" s="4" t="s">
        <v>17</v>
      </c>
      <c r="E458" s="4" t="s">
        <v>19</v>
      </c>
      <c r="F458" s="9">
        <v>866453.2</v>
      </c>
    </row>
    <row r="459" spans="3:6" hidden="1" x14ac:dyDescent="0.2">
      <c r="C459" s="5" t="s">
        <v>184</v>
      </c>
      <c r="D459" s="4" t="s">
        <v>17</v>
      </c>
      <c r="E459" s="4" t="s">
        <v>20</v>
      </c>
      <c r="F459" s="9">
        <v>45245.3</v>
      </c>
    </row>
    <row r="460" spans="3:6" hidden="1" x14ac:dyDescent="0.2">
      <c r="C460" s="5" t="s">
        <v>184</v>
      </c>
      <c r="D460" s="4" t="s">
        <v>17</v>
      </c>
      <c r="E460" s="4" t="s">
        <v>21</v>
      </c>
      <c r="F460" s="9">
        <v>53119.9</v>
      </c>
    </row>
    <row r="461" spans="3:6" hidden="1" x14ac:dyDescent="0.2">
      <c r="C461" s="5" t="s">
        <v>173</v>
      </c>
      <c r="D461" s="4" t="s">
        <v>17</v>
      </c>
      <c r="E461" s="4" t="s">
        <v>22</v>
      </c>
      <c r="F461" s="9">
        <v>283.8</v>
      </c>
    </row>
    <row r="462" spans="3:6" hidden="1" x14ac:dyDescent="0.2">
      <c r="C462" s="5" t="s">
        <v>186</v>
      </c>
      <c r="D462" s="4" t="s">
        <v>17</v>
      </c>
      <c r="E462" s="4" t="s">
        <v>18</v>
      </c>
      <c r="F462" s="9">
        <v>569.29999999999995</v>
      </c>
    </row>
    <row r="463" spans="3:6" hidden="1" x14ac:dyDescent="0.2">
      <c r="C463" s="5" t="s">
        <v>42</v>
      </c>
      <c r="D463" s="4" t="s">
        <v>17</v>
      </c>
      <c r="E463" s="4" t="s">
        <v>22</v>
      </c>
      <c r="F463" s="9">
        <v>279.7</v>
      </c>
    </row>
    <row r="464" spans="3:6" hidden="1" x14ac:dyDescent="0.2">
      <c r="C464" s="5" t="s">
        <v>188</v>
      </c>
      <c r="D464" s="4" t="s">
        <v>17</v>
      </c>
      <c r="E464" s="4" t="s">
        <v>18</v>
      </c>
      <c r="F464" s="9">
        <v>15.1</v>
      </c>
    </row>
    <row r="465" spans="3:6" hidden="1" x14ac:dyDescent="0.2">
      <c r="C465" s="5" t="s">
        <v>188</v>
      </c>
      <c r="D465" s="4" t="s">
        <v>17</v>
      </c>
      <c r="E465" s="4" t="s">
        <v>29</v>
      </c>
      <c r="F465" s="9">
        <v>176.6</v>
      </c>
    </row>
    <row r="466" spans="3:6" hidden="1" x14ac:dyDescent="0.2">
      <c r="C466" s="5" t="s">
        <v>188</v>
      </c>
      <c r="D466" s="4" t="s">
        <v>17</v>
      </c>
      <c r="E466" s="4" t="s">
        <v>20</v>
      </c>
      <c r="F466" s="9">
        <v>286.3</v>
      </c>
    </row>
    <row r="467" spans="3:6" hidden="1" x14ac:dyDescent="0.2">
      <c r="C467" s="5" t="s">
        <v>188</v>
      </c>
      <c r="D467" s="4" t="s">
        <v>17</v>
      </c>
      <c r="E467" s="4" t="s">
        <v>21</v>
      </c>
      <c r="F467" s="9">
        <v>425.1</v>
      </c>
    </row>
    <row r="468" spans="3:6" hidden="1" x14ac:dyDescent="0.2">
      <c r="C468" s="5" t="s">
        <v>53</v>
      </c>
      <c r="D468" s="4" t="s">
        <v>17</v>
      </c>
      <c r="E468" s="4" t="s">
        <v>22</v>
      </c>
      <c r="F468" s="9">
        <v>267.8</v>
      </c>
    </row>
    <row r="469" spans="3:6" hidden="1" x14ac:dyDescent="0.2">
      <c r="C469" s="5" t="s">
        <v>189</v>
      </c>
      <c r="D469" s="4" t="s">
        <v>17</v>
      </c>
      <c r="E469" s="4" t="s">
        <v>18</v>
      </c>
      <c r="F469" s="9">
        <v>256.8</v>
      </c>
    </row>
    <row r="470" spans="3:6" hidden="1" x14ac:dyDescent="0.2">
      <c r="C470" s="5" t="s">
        <v>189</v>
      </c>
      <c r="D470" s="4" t="s">
        <v>17</v>
      </c>
      <c r="E470" s="4" t="s">
        <v>29</v>
      </c>
      <c r="F470" s="9">
        <v>9.6999999999999993</v>
      </c>
    </row>
    <row r="471" spans="3:6" hidden="1" x14ac:dyDescent="0.2">
      <c r="C471" s="5" t="s">
        <v>189</v>
      </c>
      <c r="D471" s="4" t="s">
        <v>17</v>
      </c>
      <c r="E471" s="4" t="s">
        <v>20</v>
      </c>
      <c r="F471" s="9">
        <v>694.5</v>
      </c>
    </row>
    <row r="472" spans="3:6" hidden="1" x14ac:dyDescent="0.2">
      <c r="C472" s="5" t="s">
        <v>189</v>
      </c>
      <c r="D472" s="4" t="s">
        <v>17</v>
      </c>
      <c r="E472" s="4" t="s">
        <v>21</v>
      </c>
      <c r="F472" s="9">
        <v>361.3</v>
      </c>
    </row>
    <row r="473" spans="3:6" hidden="1" x14ac:dyDescent="0.2">
      <c r="C473" s="5" t="s">
        <v>85</v>
      </c>
      <c r="D473" s="4" t="s">
        <v>17</v>
      </c>
      <c r="E473" s="4" t="s">
        <v>22</v>
      </c>
      <c r="F473" s="9">
        <v>263.2</v>
      </c>
    </row>
    <row r="474" spans="3:6" hidden="1" x14ac:dyDescent="0.2">
      <c r="C474" s="5" t="s">
        <v>191</v>
      </c>
      <c r="D474" s="4" t="s">
        <v>17</v>
      </c>
      <c r="E474" s="4" t="s">
        <v>18</v>
      </c>
      <c r="F474" s="9"/>
    </row>
    <row r="475" spans="3:6" hidden="1" x14ac:dyDescent="0.2">
      <c r="C475" s="5" t="s">
        <v>191</v>
      </c>
      <c r="D475" s="4" t="s">
        <v>17</v>
      </c>
      <c r="E475" s="4" t="s">
        <v>21</v>
      </c>
      <c r="F475" s="9"/>
    </row>
    <row r="476" spans="3:6" hidden="1" x14ac:dyDescent="0.2">
      <c r="C476" s="5" t="s">
        <v>63</v>
      </c>
      <c r="D476" s="4" t="s">
        <v>17</v>
      </c>
      <c r="E476" s="4" t="s">
        <v>22</v>
      </c>
      <c r="F476" s="9">
        <v>256.60000000000002</v>
      </c>
    </row>
    <row r="477" spans="3:6" hidden="1" x14ac:dyDescent="0.2">
      <c r="C477" s="5" t="s">
        <v>193</v>
      </c>
      <c r="D477" s="4" t="s">
        <v>17</v>
      </c>
      <c r="E477" s="4" t="s">
        <v>27</v>
      </c>
      <c r="F477" s="9">
        <v>145779.9</v>
      </c>
    </row>
    <row r="478" spans="3:6" hidden="1" x14ac:dyDescent="0.2">
      <c r="C478" s="5" t="s">
        <v>193</v>
      </c>
      <c r="D478" s="4" t="s">
        <v>17</v>
      </c>
      <c r="E478" s="4" t="s">
        <v>28</v>
      </c>
      <c r="F478" s="9">
        <v>0</v>
      </c>
    </row>
    <row r="479" spans="3:6" hidden="1" x14ac:dyDescent="0.2">
      <c r="C479" s="5" t="s">
        <v>193</v>
      </c>
      <c r="D479" s="4" t="s">
        <v>17</v>
      </c>
      <c r="E479" s="4" t="s">
        <v>18</v>
      </c>
      <c r="F479" s="9">
        <v>115.3</v>
      </c>
    </row>
    <row r="480" spans="3:6" hidden="1" x14ac:dyDescent="0.2">
      <c r="C480" s="5" t="s">
        <v>193</v>
      </c>
      <c r="D480" s="4" t="s">
        <v>17</v>
      </c>
      <c r="E480" s="4" t="s">
        <v>29</v>
      </c>
      <c r="F480" s="9">
        <v>0</v>
      </c>
    </row>
    <row r="481" spans="3:6" x14ac:dyDescent="0.2">
      <c r="C481" s="5" t="s">
        <v>193</v>
      </c>
      <c r="D481" s="4" t="s">
        <v>17</v>
      </c>
      <c r="E481" s="4" t="s">
        <v>19</v>
      </c>
      <c r="F481" s="9">
        <v>426</v>
      </c>
    </row>
    <row r="482" spans="3:6" hidden="1" x14ac:dyDescent="0.2">
      <c r="C482" s="5" t="s">
        <v>193</v>
      </c>
      <c r="D482" s="4" t="s">
        <v>17</v>
      </c>
      <c r="E482" s="4" t="s">
        <v>20</v>
      </c>
      <c r="F482" s="9">
        <v>369</v>
      </c>
    </row>
    <row r="483" spans="3:6" hidden="1" x14ac:dyDescent="0.2">
      <c r="C483" s="5" t="s">
        <v>193</v>
      </c>
      <c r="D483" s="4" t="s">
        <v>17</v>
      </c>
      <c r="E483" s="4" t="s">
        <v>21</v>
      </c>
      <c r="F483" s="9">
        <v>12.4</v>
      </c>
    </row>
    <row r="484" spans="3:6" hidden="1" x14ac:dyDescent="0.2">
      <c r="C484" s="5" t="s">
        <v>313</v>
      </c>
      <c r="D484" s="4" t="s">
        <v>17</v>
      </c>
      <c r="E484" s="4" t="s">
        <v>22</v>
      </c>
      <c r="F484" s="9">
        <v>247.4</v>
      </c>
    </row>
    <row r="485" spans="3:6" hidden="1" x14ac:dyDescent="0.2">
      <c r="C485" s="5" t="s">
        <v>195</v>
      </c>
      <c r="D485" s="4" t="s">
        <v>17</v>
      </c>
      <c r="E485" s="4" t="s">
        <v>28</v>
      </c>
      <c r="F485" s="9"/>
    </row>
    <row r="486" spans="3:6" hidden="1" x14ac:dyDescent="0.2">
      <c r="C486" s="5" t="s">
        <v>195</v>
      </c>
      <c r="D486" s="4" t="s">
        <v>17</v>
      </c>
      <c r="E486" s="4" t="s">
        <v>18</v>
      </c>
      <c r="F486" s="9">
        <v>20.9</v>
      </c>
    </row>
    <row r="487" spans="3:6" hidden="1" x14ac:dyDescent="0.2">
      <c r="C487" s="5" t="s">
        <v>195</v>
      </c>
      <c r="D487" s="4" t="s">
        <v>17</v>
      </c>
      <c r="E487" s="4" t="s">
        <v>29</v>
      </c>
      <c r="F487" s="9">
        <v>614</v>
      </c>
    </row>
    <row r="488" spans="3:6" hidden="1" x14ac:dyDescent="0.2">
      <c r="C488" s="5" t="s">
        <v>195</v>
      </c>
      <c r="D488" s="4" t="s">
        <v>17</v>
      </c>
      <c r="E488" s="4" t="s">
        <v>20</v>
      </c>
      <c r="F488" s="9">
        <v>102.1</v>
      </c>
    </row>
    <row r="489" spans="3:6" hidden="1" x14ac:dyDescent="0.2">
      <c r="C489" s="5" t="s">
        <v>195</v>
      </c>
      <c r="D489" s="4" t="s">
        <v>17</v>
      </c>
      <c r="E489" s="4" t="s">
        <v>21</v>
      </c>
      <c r="F489" s="9">
        <v>1.1000000000000001</v>
      </c>
    </row>
    <row r="490" spans="3:6" hidden="1" x14ac:dyDescent="0.2">
      <c r="C490" s="5" t="s">
        <v>1</v>
      </c>
      <c r="D490" s="4" t="s">
        <v>17</v>
      </c>
      <c r="E490" s="4" t="s">
        <v>22</v>
      </c>
      <c r="F490" s="9">
        <v>245.5</v>
      </c>
    </row>
    <row r="491" spans="3:6" hidden="1" x14ac:dyDescent="0.2">
      <c r="C491" s="5" t="s">
        <v>197</v>
      </c>
      <c r="D491" s="4" t="s">
        <v>17</v>
      </c>
      <c r="E491" s="4" t="s">
        <v>18</v>
      </c>
      <c r="F491" s="9">
        <v>183.2</v>
      </c>
    </row>
    <row r="492" spans="3:6" hidden="1" x14ac:dyDescent="0.2">
      <c r="C492" s="5" t="s">
        <v>197</v>
      </c>
      <c r="D492" s="4" t="s">
        <v>17</v>
      </c>
      <c r="E492" s="4" t="s">
        <v>29</v>
      </c>
      <c r="F492" s="9">
        <v>8.3000000000000007</v>
      </c>
    </row>
    <row r="493" spans="3:6" x14ac:dyDescent="0.2">
      <c r="C493" s="5" t="s">
        <v>197</v>
      </c>
      <c r="D493" s="4" t="s">
        <v>17</v>
      </c>
      <c r="E493" s="4" t="s">
        <v>19</v>
      </c>
      <c r="F493" s="9">
        <v>608.1</v>
      </c>
    </row>
    <row r="494" spans="3:6" hidden="1" x14ac:dyDescent="0.2">
      <c r="C494" s="5" t="s">
        <v>197</v>
      </c>
      <c r="D494" s="4" t="s">
        <v>17</v>
      </c>
      <c r="E494" s="4" t="s">
        <v>20</v>
      </c>
      <c r="F494" s="9">
        <v>0</v>
      </c>
    </row>
    <row r="495" spans="3:6" hidden="1" x14ac:dyDescent="0.2">
      <c r="C495" s="5" t="s">
        <v>197</v>
      </c>
      <c r="D495" s="4" t="s">
        <v>17</v>
      </c>
      <c r="E495" s="4" t="s">
        <v>21</v>
      </c>
      <c r="F495" s="9">
        <v>435.1</v>
      </c>
    </row>
    <row r="496" spans="3:6" hidden="1" x14ac:dyDescent="0.2">
      <c r="C496" s="5" t="s">
        <v>278</v>
      </c>
      <c r="D496" s="4" t="s">
        <v>17</v>
      </c>
      <c r="E496" s="4" t="s">
        <v>22</v>
      </c>
      <c r="F496" s="9">
        <v>203.4</v>
      </c>
    </row>
    <row r="497" spans="3:6" hidden="1" x14ac:dyDescent="0.2">
      <c r="C497" s="5" t="s">
        <v>199</v>
      </c>
      <c r="D497" s="4" t="s">
        <v>17</v>
      </c>
      <c r="E497" s="4" t="s">
        <v>18</v>
      </c>
      <c r="F497" s="9">
        <v>0</v>
      </c>
    </row>
    <row r="498" spans="3:6" hidden="1" x14ac:dyDescent="0.2">
      <c r="C498" s="5" t="s">
        <v>199</v>
      </c>
      <c r="D498" s="4" t="s">
        <v>17</v>
      </c>
      <c r="E498" s="4" t="s">
        <v>29</v>
      </c>
      <c r="F498" s="9">
        <v>0</v>
      </c>
    </row>
    <row r="499" spans="3:6" hidden="1" x14ac:dyDescent="0.2">
      <c r="C499" s="5" t="s">
        <v>199</v>
      </c>
      <c r="D499" s="4" t="s">
        <v>17</v>
      </c>
      <c r="E499" s="4" t="s">
        <v>20</v>
      </c>
      <c r="F499" s="9">
        <v>1288.5999999999999</v>
      </c>
    </row>
    <row r="500" spans="3:6" hidden="1" x14ac:dyDescent="0.2">
      <c r="C500" s="5" t="s">
        <v>199</v>
      </c>
      <c r="D500" s="4" t="s">
        <v>17</v>
      </c>
      <c r="E500" s="4" t="s">
        <v>21</v>
      </c>
      <c r="F500" s="9">
        <v>190.9</v>
      </c>
    </row>
    <row r="501" spans="3:6" hidden="1" x14ac:dyDescent="0.2">
      <c r="C501" s="5" t="s">
        <v>144</v>
      </c>
      <c r="D501" s="4" t="s">
        <v>17</v>
      </c>
      <c r="E501" s="4" t="s">
        <v>22</v>
      </c>
      <c r="F501" s="9">
        <v>198</v>
      </c>
    </row>
    <row r="502" spans="3:6" hidden="1" x14ac:dyDescent="0.2">
      <c r="C502" s="5" t="s">
        <v>201</v>
      </c>
      <c r="D502" s="4" t="s">
        <v>17</v>
      </c>
      <c r="E502" s="4" t="s">
        <v>20</v>
      </c>
      <c r="F502" s="9">
        <v>0</v>
      </c>
    </row>
    <row r="503" spans="3:6" hidden="1" x14ac:dyDescent="0.2">
      <c r="C503" s="5" t="s">
        <v>201</v>
      </c>
      <c r="D503" s="4" t="s">
        <v>17</v>
      </c>
      <c r="E503" s="4" t="s">
        <v>21</v>
      </c>
      <c r="F503" s="9"/>
    </row>
    <row r="504" spans="3:6" hidden="1" x14ac:dyDescent="0.2">
      <c r="C504" s="5" t="s">
        <v>208</v>
      </c>
      <c r="D504" s="4" t="s">
        <v>17</v>
      </c>
      <c r="E504" s="4" t="s">
        <v>22</v>
      </c>
      <c r="F504" s="9">
        <v>186.6</v>
      </c>
    </row>
    <row r="505" spans="3:6" hidden="1" x14ac:dyDescent="0.2">
      <c r="C505" s="5" t="s">
        <v>202</v>
      </c>
      <c r="D505" s="4" t="s">
        <v>17</v>
      </c>
      <c r="E505" s="4" t="s">
        <v>18</v>
      </c>
      <c r="F505" s="9">
        <v>30.3</v>
      </c>
    </row>
    <row r="506" spans="3:6" hidden="1" x14ac:dyDescent="0.2">
      <c r="C506" s="5" t="s">
        <v>202</v>
      </c>
      <c r="D506" s="4" t="s">
        <v>17</v>
      </c>
      <c r="E506" s="4" t="s">
        <v>21</v>
      </c>
      <c r="F506" s="9"/>
    </row>
    <row r="507" spans="3:6" hidden="1" x14ac:dyDescent="0.2">
      <c r="C507" s="5" t="s">
        <v>159</v>
      </c>
      <c r="D507" s="4" t="s">
        <v>17</v>
      </c>
      <c r="E507" s="4" t="s">
        <v>22</v>
      </c>
      <c r="F507" s="9">
        <v>136.30000000000001</v>
      </c>
    </row>
    <row r="508" spans="3:6" hidden="1" x14ac:dyDescent="0.2">
      <c r="C508" s="5" t="s">
        <v>204</v>
      </c>
      <c r="D508" s="4" t="s">
        <v>17</v>
      </c>
      <c r="E508" s="4" t="s">
        <v>18</v>
      </c>
      <c r="F508" s="9"/>
    </row>
    <row r="509" spans="3:6" hidden="1" x14ac:dyDescent="0.2">
      <c r="C509" s="5" t="s">
        <v>204</v>
      </c>
      <c r="D509" s="4" t="s">
        <v>17</v>
      </c>
      <c r="E509" s="4" t="s">
        <v>29</v>
      </c>
      <c r="F509" s="9"/>
    </row>
    <row r="510" spans="3:6" hidden="1" x14ac:dyDescent="0.2">
      <c r="C510" s="5" t="s">
        <v>99</v>
      </c>
      <c r="D510" s="4" t="s">
        <v>17</v>
      </c>
      <c r="E510" s="4" t="s">
        <v>22</v>
      </c>
      <c r="F510" s="9">
        <v>108.2</v>
      </c>
    </row>
    <row r="511" spans="3:6" hidden="1" x14ac:dyDescent="0.2">
      <c r="C511" s="5" t="s">
        <v>206</v>
      </c>
      <c r="D511" s="4" t="s">
        <v>17</v>
      </c>
      <c r="E511" s="4" t="s">
        <v>29</v>
      </c>
      <c r="F511" s="9">
        <v>4.5999999999999996</v>
      </c>
    </row>
    <row r="512" spans="3:6" hidden="1" x14ac:dyDescent="0.2">
      <c r="C512" s="5" t="s">
        <v>206</v>
      </c>
      <c r="D512" s="4" t="s">
        <v>17</v>
      </c>
      <c r="E512" s="4" t="s">
        <v>20</v>
      </c>
      <c r="F512" s="9"/>
    </row>
    <row r="513" spans="3:6" hidden="1" x14ac:dyDescent="0.2">
      <c r="C513" s="5" t="s">
        <v>206</v>
      </c>
      <c r="D513" s="4" t="s">
        <v>17</v>
      </c>
      <c r="E513" s="4" t="s">
        <v>21</v>
      </c>
      <c r="F513" s="9">
        <v>32.299999999999997</v>
      </c>
    </row>
    <row r="514" spans="3:6" hidden="1" x14ac:dyDescent="0.2">
      <c r="C514" s="5" t="s">
        <v>152</v>
      </c>
      <c r="D514" s="4" t="s">
        <v>17</v>
      </c>
      <c r="E514" s="4" t="s">
        <v>22</v>
      </c>
      <c r="F514" s="9">
        <v>106.3</v>
      </c>
    </row>
    <row r="515" spans="3:6" hidden="1" x14ac:dyDescent="0.2">
      <c r="C515" s="5" t="s">
        <v>208</v>
      </c>
      <c r="D515" s="4" t="s">
        <v>17</v>
      </c>
      <c r="E515" s="4" t="s">
        <v>18</v>
      </c>
      <c r="F515" s="9"/>
    </row>
    <row r="516" spans="3:6" hidden="1" x14ac:dyDescent="0.2">
      <c r="C516" s="5" t="s">
        <v>208</v>
      </c>
      <c r="D516" s="4" t="s">
        <v>17</v>
      </c>
      <c r="E516" s="4" t="s">
        <v>20</v>
      </c>
      <c r="F516" s="9">
        <v>0.5</v>
      </c>
    </row>
    <row r="517" spans="3:6" hidden="1" x14ac:dyDescent="0.2">
      <c r="C517" s="5" t="s">
        <v>208</v>
      </c>
      <c r="D517" s="4" t="s">
        <v>17</v>
      </c>
      <c r="E517" s="4" t="s">
        <v>21</v>
      </c>
      <c r="F517" s="9">
        <v>186.1</v>
      </c>
    </row>
    <row r="518" spans="3:6" hidden="1" x14ac:dyDescent="0.2">
      <c r="C518" s="5" t="s">
        <v>220</v>
      </c>
      <c r="D518" s="4" t="s">
        <v>17</v>
      </c>
      <c r="E518" s="4" t="s">
        <v>22</v>
      </c>
      <c r="F518" s="9">
        <v>100.1</v>
      </c>
    </row>
    <row r="519" spans="3:6" hidden="1" x14ac:dyDescent="0.2">
      <c r="C519" s="5" t="s">
        <v>210</v>
      </c>
      <c r="D519" s="4" t="s">
        <v>17</v>
      </c>
      <c r="E519" s="4" t="s">
        <v>28</v>
      </c>
      <c r="F519" s="9"/>
    </row>
    <row r="520" spans="3:6" hidden="1" x14ac:dyDescent="0.2">
      <c r="C520" s="5" t="s">
        <v>210</v>
      </c>
      <c r="D520" s="4" t="s">
        <v>17</v>
      </c>
      <c r="E520" s="4" t="s">
        <v>21</v>
      </c>
      <c r="F520" s="9"/>
    </row>
    <row r="521" spans="3:6" hidden="1" x14ac:dyDescent="0.2">
      <c r="C521" s="5" t="s">
        <v>41</v>
      </c>
      <c r="D521" s="4" t="s">
        <v>17</v>
      </c>
      <c r="E521" s="4" t="s">
        <v>22</v>
      </c>
      <c r="F521" s="9">
        <v>71.099999999999994</v>
      </c>
    </row>
    <row r="522" spans="3:6" hidden="1" x14ac:dyDescent="0.2">
      <c r="C522" s="5" t="s">
        <v>211</v>
      </c>
      <c r="D522" s="4" t="s">
        <v>17</v>
      </c>
      <c r="E522" s="4" t="s">
        <v>18</v>
      </c>
      <c r="F522" s="9"/>
    </row>
    <row r="523" spans="3:6" hidden="1" x14ac:dyDescent="0.2">
      <c r="C523" s="5" t="s">
        <v>165</v>
      </c>
      <c r="D523" s="4" t="s">
        <v>17</v>
      </c>
      <c r="E523" s="4" t="s">
        <v>22</v>
      </c>
      <c r="F523" s="9">
        <v>63</v>
      </c>
    </row>
    <row r="524" spans="3:6" hidden="1" x14ac:dyDescent="0.2">
      <c r="C524" s="5" t="s">
        <v>212</v>
      </c>
      <c r="D524" s="4" t="s">
        <v>17</v>
      </c>
      <c r="E524" s="4" t="s">
        <v>18</v>
      </c>
      <c r="F524" s="9">
        <v>434.8</v>
      </c>
    </row>
    <row r="525" spans="3:6" hidden="1" x14ac:dyDescent="0.2">
      <c r="C525" s="5" t="s">
        <v>212</v>
      </c>
      <c r="D525" s="4" t="s">
        <v>17</v>
      </c>
      <c r="E525" s="4" t="s">
        <v>29</v>
      </c>
      <c r="F525" s="9"/>
    </row>
    <row r="526" spans="3:6" hidden="1" x14ac:dyDescent="0.2">
      <c r="C526" s="5" t="s">
        <v>212</v>
      </c>
      <c r="D526" s="4" t="s">
        <v>17</v>
      </c>
      <c r="E526" s="4" t="s">
        <v>21</v>
      </c>
      <c r="F526" s="9"/>
    </row>
    <row r="527" spans="3:6" hidden="1" x14ac:dyDescent="0.2">
      <c r="C527" s="5" t="s">
        <v>126</v>
      </c>
      <c r="D527" s="4" t="s">
        <v>17</v>
      </c>
      <c r="E527" s="4" t="s">
        <v>22</v>
      </c>
      <c r="F527" s="9">
        <v>45.8</v>
      </c>
    </row>
    <row r="528" spans="3:6" hidden="1" x14ac:dyDescent="0.2">
      <c r="C528" s="5" t="s">
        <v>214</v>
      </c>
      <c r="D528" s="4" t="s">
        <v>17</v>
      </c>
      <c r="E528" s="4" t="s">
        <v>27</v>
      </c>
      <c r="F528" s="9">
        <v>20.3</v>
      </c>
    </row>
    <row r="529" spans="3:6" hidden="1" x14ac:dyDescent="0.2">
      <c r="C529" s="5" t="s">
        <v>214</v>
      </c>
      <c r="D529" s="4" t="s">
        <v>17</v>
      </c>
      <c r="E529" s="4" t="s">
        <v>28</v>
      </c>
      <c r="F529" s="9"/>
    </row>
    <row r="530" spans="3:6" hidden="1" x14ac:dyDescent="0.2">
      <c r="C530" s="5" t="s">
        <v>214</v>
      </c>
      <c r="D530" s="4" t="s">
        <v>17</v>
      </c>
      <c r="E530" s="4" t="s">
        <v>18</v>
      </c>
      <c r="F530" s="9">
        <v>495.8</v>
      </c>
    </row>
    <row r="531" spans="3:6" hidden="1" x14ac:dyDescent="0.2">
      <c r="C531" s="5" t="s">
        <v>214</v>
      </c>
      <c r="D531" s="4" t="s">
        <v>17</v>
      </c>
      <c r="E531" s="4" t="s">
        <v>29</v>
      </c>
      <c r="F531" s="9">
        <v>39.799999999999997</v>
      </c>
    </row>
    <row r="532" spans="3:6" x14ac:dyDescent="0.2">
      <c r="C532" s="5" t="s">
        <v>214</v>
      </c>
      <c r="D532" s="4" t="s">
        <v>17</v>
      </c>
      <c r="E532" s="4" t="s">
        <v>19</v>
      </c>
      <c r="F532" s="9"/>
    </row>
    <row r="533" spans="3:6" hidden="1" x14ac:dyDescent="0.2">
      <c r="C533" s="5" t="s">
        <v>214</v>
      </c>
      <c r="D533" s="4" t="s">
        <v>17</v>
      </c>
      <c r="E533" s="4" t="s">
        <v>20</v>
      </c>
      <c r="F533" s="9">
        <v>1424.5</v>
      </c>
    </row>
    <row r="534" spans="3:6" hidden="1" x14ac:dyDescent="0.2">
      <c r="C534" s="5" t="s">
        <v>214</v>
      </c>
      <c r="D534" s="4" t="s">
        <v>17</v>
      </c>
      <c r="E534" s="4" t="s">
        <v>21</v>
      </c>
      <c r="F534" s="9">
        <v>2520.1</v>
      </c>
    </row>
    <row r="535" spans="3:6" hidden="1" x14ac:dyDescent="0.2">
      <c r="C535" s="5" t="s">
        <v>206</v>
      </c>
      <c r="D535" s="4" t="s">
        <v>17</v>
      </c>
      <c r="E535" s="4" t="s">
        <v>22</v>
      </c>
      <c r="F535" s="9">
        <v>36.9</v>
      </c>
    </row>
    <row r="536" spans="3:6" hidden="1" x14ac:dyDescent="0.2">
      <c r="C536" s="5" t="s">
        <v>216</v>
      </c>
      <c r="D536" s="4" t="s">
        <v>17</v>
      </c>
      <c r="E536" s="4" t="s">
        <v>18</v>
      </c>
      <c r="F536" s="9"/>
    </row>
    <row r="537" spans="3:6" hidden="1" x14ac:dyDescent="0.2">
      <c r="C537" s="5" t="s">
        <v>107</v>
      </c>
      <c r="D537" s="4" t="s">
        <v>17</v>
      </c>
      <c r="E537" s="4" t="s">
        <v>22</v>
      </c>
      <c r="F537" s="9">
        <v>31.7</v>
      </c>
    </row>
    <row r="538" spans="3:6" hidden="1" x14ac:dyDescent="0.2">
      <c r="C538" s="5" t="s">
        <v>218</v>
      </c>
      <c r="D538" s="4" t="s">
        <v>17</v>
      </c>
      <c r="E538" s="4" t="s">
        <v>28</v>
      </c>
      <c r="F538" s="9">
        <v>0</v>
      </c>
    </row>
    <row r="539" spans="3:6" hidden="1" x14ac:dyDescent="0.2">
      <c r="C539" s="5" t="s">
        <v>218</v>
      </c>
      <c r="D539" s="4" t="s">
        <v>17</v>
      </c>
      <c r="E539" s="4" t="s">
        <v>18</v>
      </c>
      <c r="F539" s="9">
        <v>1707.3</v>
      </c>
    </row>
    <row r="540" spans="3:6" hidden="1" x14ac:dyDescent="0.2">
      <c r="C540" s="5" t="s">
        <v>218</v>
      </c>
      <c r="D540" s="4" t="s">
        <v>17</v>
      </c>
      <c r="E540" s="4" t="s">
        <v>29</v>
      </c>
      <c r="F540" s="9">
        <v>369.3</v>
      </c>
    </row>
    <row r="541" spans="3:6" hidden="1" x14ac:dyDescent="0.2">
      <c r="C541" s="5" t="s">
        <v>218</v>
      </c>
      <c r="D541" s="4" t="s">
        <v>17</v>
      </c>
      <c r="E541" s="4" t="s">
        <v>20</v>
      </c>
      <c r="F541" s="9">
        <v>177.9</v>
      </c>
    </row>
    <row r="542" spans="3:6" hidden="1" x14ac:dyDescent="0.2">
      <c r="C542" s="5" t="s">
        <v>218</v>
      </c>
      <c r="D542" s="4" t="s">
        <v>17</v>
      </c>
      <c r="E542" s="4" t="s">
        <v>21</v>
      </c>
      <c r="F542" s="9">
        <v>39</v>
      </c>
    </row>
    <row r="543" spans="3:6" hidden="1" x14ac:dyDescent="0.2">
      <c r="C543" s="5" t="s">
        <v>202</v>
      </c>
      <c r="D543" s="4" t="s">
        <v>17</v>
      </c>
      <c r="E543" s="4" t="s">
        <v>22</v>
      </c>
      <c r="F543" s="9">
        <v>30.3</v>
      </c>
    </row>
    <row r="544" spans="3:6" hidden="1" x14ac:dyDescent="0.2">
      <c r="C544" s="5" t="s">
        <v>220</v>
      </c>
      <c r="D544" s="4" t="s">
        <v>17</v>
      </c>
      <c r="E544" s="4" t="s">
        <v>18</v>
      </c>
      <c r="F544" s="9">
        <v>11</v>
      </c>
    </row>
    <row r="545" spans="3:6" hidden="1" x14ac:dyDescent="0.2">
      <c r="C545" s="5" t="s">
        <v>220</v>
      </c>
      <c r="D545" s="4" t="s">
        <v>17</v>
      </c>
      <c r="E545" s="4" t="s">
        <v>29</v>
      </c>
      <c r="F545" s="9">
        <v>0</v>
      </c>
    </row>
    <row r="546" spans="3:6" x14ac:dyDescent="0.2">
      <c r="C546" s="5" t="s">
        <v>220</v>
      </c>
      <c r="D546" s="4" t="s">
        <v>17</v>
      </c>
      <c r="E546" s="4" t="s">
        <v>19</v>
      </c>
      <c r="F546" s="9"/>
    </row>
    <row r="547" spans="3:6" hidden="1" x14ac:dyDescent="0.2">
      <c r="C547" s="5" t="s">
        <v>220</v>
      </c>
      <c r="D547" s="4" t="s">
        <v>17</v>
      </c>
      <c r="E547" s="4" t="s">
        <v>20</v>
      </c>
      <c r="F547" s="9">
        <v>0</v>
      </c>
    </row>
    <row r="548" spans="3:6" hidden="1" x14ac:dyDescent="0.2">
      <c r="C548" s="5" t="s">
        <v>220</v>
      </c>
      <c r="D548" s="4" t="s">
        <v>17</v>
      </c>
      <c r="E548" s="4" t="s">
        <v>21</v>
      </c>
      <c r="F548" s="9">
        <v>89.1</v>
      </c>
    </row>
    <row r="549" spans="3:6" hidden="1" x14ac:dyDescent="0.2">
      <c r="C549" s="5" t="s">
        <v>102</v>
      </c>
      <c r="D549" s="4" t="s">
        <v>17</v>
      </c>
      <c r="E549" s="4" t="s">
        <v>22</v>
      </c>
      <c r="F549" s="9">
        <v>25.2</v>
      </c>
    </row>
    <row r="550" spans="3:6" hidden="1" x14ac:dyDescent="0.2">
      <c r="C550" s="5" t="s">
        <v>222</v>
      </c>
      <c r="D550" s="4" t="s">
        <v>17</v>
      </c>
      <c r="E550" s="4" t="s">
        <v>18</v>
      </c>
      <c r="F550" s="9"/>
    </row>
    <row r="551" spans="3:6" hidden="1" x14ac:dyDescent="0.2">
      <c r="C551" s="5" t="s">
        <v>222</v>
      </c>
      <c r="D551" s="4" t="s">
        <v>17</v>
      </c>
      <c r="E551" s="4" t="s">
        <v>29</v>
      </c>
      <c r="F551" s="9">
        <v>1035.3</v>
      </c>
    </row>
    <row r="552" spans="3:6" x14ac:dyDescent="0.2">
      <c r="C552" s="5" t="s">
        <v>222</v>
      </c>
      <c r="D552" s="4" t="s">
        <v>17</v>
      </c>
      <c r="E552" s="4" t="s">
        <v>19</v>
      </c>
      <c r="F552" s="9">
        <v>22.3</v>
      </c>
    </row>
    <row r="553" spans="3:6" hidden="1" x14ac:dyDescent="0.2">
      <c r="C553" s="5" t="s">
        <v>222</v>
      </c>
      <c r="D553" s="4" t="s">
        <v>17</v>
      </c>
      <c r="E553" s="4" t="s">
        <v>20</v>
      </c>
      <c r="F553" s="9"/>
    </row>
    <row r="554" spans="3:6" hidden="1" x14ac:dyDescent="0.2">
      <c r="C554" s="5" t="s">
        <v>222</v>
      </c>
      <c r="D554" s="4" t="s">
        <v>17</v>
      </c>
      <c r="E554" s="4" t="s">
        <v>21</v>
      </c>
      <c r="F554" s="9">
        <v>5.2</v>
      </c>
    </row>
    <row r="555" spans="3:6" hidden="1" x14ac:dyDescent="0.2">
      <c r="C555" s="5" t="s">
        <v>247</v>
      </c>
      <c r="D555" s="4" t="s">
        <v>17</v>
      </c>
      <c r="E555" s="4" t="s">
        <v>22</v>
      </c>
      <c r="F555" s="9">
        <v>20.9</v>
      </c>
    </row>
    <row r="556" spans="3:6" hidden="1" x14ac:dyDescent="0.2">
      <c r="C556" s="5" t="s">
        <v>224</v>
      </c>
      <c r="D556" s="4" t="s">
        <v>17</v>
      </c>
      <c r="E556" s="4" t="s">
        <v>18</v>
      </c>
      <c r="F556" s="9"/>
    </row>
    <row r="557" spans="3:6" hidden="1" x14ac:dyDescent="0.2">
      <c r="C557" s="5" t="s">
        <v>268</v>
      </c>
      <c r="D557" s="4" t="s">
        <v>17</v>
      </c>
      <c r="E557" s="4" t="s">
        <v>22</v>
      </c>
      <c r="F557" s="9">
        <v>19.3</v>
      </c>
    </row>
    <row r="558" spans="3:6" hidden="1" x14ac:dyDescent="0.2">
      <c r="C558" s="5" t="s">
        <v>225</v>
      </c>
      <c r="D558" s="4" t="s">
        <v>17</v>
      </c>
      <c r="E558" s="4" t="s">
        <v>18</v>
      </c>
      <c r="F558" s="9"/>
    </row>
    <row r="559" spans="3:6" hidden="1" x14ac:dyDescent="0.2">
      <c r="C559" s="5" t="s">
        <v>225</v>
      </c>
      <c r="D559" s="4" t="s">
        <v>17</v>
      </c>
      <c r="E559" s="4" t="s">
        <v>21</v>
      </c>
      <c r="F559" s="9">
        <v>0.7</v>
      </c>
    </row>
    <row r="560" spans="3:6" hidden="1" x14ac:dyDescent="0.2">
      <c r="C560" s="5" t="s">
        <v>138</v>
      </c>
      <c r="D560" s="4" t="s">
        <v>17</v>
      </c>
      <c r="E560" s="4" t="s">
        <v>22</v>
      </c>
      <c r="F560" s="9">
        <v>12.2</v>
      </c>
    </row>
    <row r="561" spans="3:6" hidden="1" x14ac:dyDescent="0.2">
      <c r="C561" s="5" t="s">
        <v>226</v>
      </c>
      <c r="D561" s="4" t="s">
        <v>17</v>
      </c>
      <c r="E561" s="4" t="s">
        <v>27</v>
      </c>
      <c r="F561" s="9">
        <v>292.2</v>
      </c>
    </row>
    <row r="562" spans="3:6" hidden="1" x14ac:dyDescent="0.2">
      <c r="C562" s="5" t="s">
        <v>226</v>
      </c>
      <c r="D562" s="4" t="s">
        <v>17</v>
      </c>
      <c r="E562" s="4" t="s">
        <v>28</v>
      </c>
      <c r="F562" s="9">
        <v>0</v>
      </c>
    </row>
    <row r="563" spans="3:6" hidden="1" x14ac:dyDescent="0.2">
      <c r="C563" s="5" t="s">
        <v>226</v>
      </c>
      <c r="D563" s="4" t="s">
        <v>17</v>
      </c>
      <c r="E563" s="4" t="s">
        <v>18</v>
      </c>
      <c r="F563" s="9">
        <v>39531.4</v>
      </c>
    </row>
    <row r="564" spans="3:6" hidden="1" x14ac:dyDescent="0.2">
      <c r="C564" s="5" t="s">
        <v>226</v>
      </c>
      <c r="D564" s="4" t="s">
        <v>17</v>
      </c>
      <c r="E564" s="4" t="s">
        <v>29</v>
      </c>
      <c r="F564" s="9">
        <v>36526.9</v>
      </c>
    </row>
    <row r="565" spans="3:6" x14ac:dyDescent="0.2">
      <c r="C565" s="5" t="s">
        <v>226</v>
      </c>
      <c r="D565" s="4" t="s">
        <v>17</v>
      </c>
      <c r="E565" s="4" t="s">
        <v>19</v>
      </c>
      <c r="F565" s="9">
        <v>783.9</v>
      </c>
    </row>
    <row r="566" spans="3:6" hidden="1" x14ac:dyDescent="0.2">
      <c r="C566" s="5" t="s">
        <v>226</v>
      </c>
      <c r="D566" s="4" t="s">
        <v>17</v>
      </c>
      <c r="E566" s="4" t="s">
        <v>20</v>
      </c>
      <c r="F566" s="9">
        <v>92224.9</v>
      </c>
    </row>
    <row r="567" spans="3:6" hidden="1" x14ac:dyDescent="0.2">
      <c r="C567" s="5" t="s">
        <v>226</v>
      </c>
      <c r="D567" s="4" t="s">
        <v>17</v>
      </c>
      <c r="E567" s="4" t="s">
        <v>21</v>
      </c>
      <c r="F567" s="9">
        <v>41765.1</v>
      </c>
    </row>
    <row r="568" spans="3:6" hidden="1" x14ac:dyDescent="0.2">
      <c r="C568" s="5" t="s">
        <v>183</v>
      </c>
      <c r="D568" s="4" t="s">
        <v>17</v>
      </c>
      <c r="E568" s="4" t="s">
        <v>22</v>
      </c>
      <c r="F568" s="9">
        <v>11.5</v>
      </c>
    </row>
    <row r="569" spans="3:6" hidden="1" x14ac:dyDescent="0.2">
      <c r="C569" s="5" t="s">
        <v>228</v>
      </c>
      <c r="D569" s="4" t="s">
        <v>17</v>
      </c>
      <c r="E569" s="4" t="s">
        <v>18</v>
      </c>
      <c r="F569" s="9">
        <v>0</v>
      </c>
    </row>
    <row r="570" spans="3:6" hidden="1" x14ac:dyDescent="0.2">
      <c r="C570" s="5" t="s">
        <v>228</v>
      </c>
      <c r="D570" s="4" t="s">
        <v>17</v>
      </c>
      <c r="E570" s="4" t="s">
        <v>29</v>
      </c>
      <c r="F570" s="9">
        <v>81.400000000000006</v>
      </c>
    </row>
    <row r="571" spans="3:6" hidden="1" x14ac:dyDescent="0.2">
      <c r="C571" s="5" t="s">
        <v>228</v>
      </c>
      <c r="D571" s="4" t="s">
        <v>17</v>
      </c>
      <c r="E571" s="4" t="s">
        <v>20</v>
      </c>
      <c r="F571" s="9">
        <v>1054.9000000000001</v>
      </c>
    </row>
    <row r="572" spans="3:6" hidden="1" x14ac:dyDescent="0.2">
      <c r="C572" s="5" t="s">
        <v>228</v>
      </c>
      <c r="D572" s="4" t="s">
        <v>17</v>
      </c>
      <c r="E572" s="4" t="s">
        <v>21</v>
      </c>
      <c r="F572" s="9">
        <v>14.4</v>
      </c>
    </row>
    <row r="573" spans="3:6" hidden="1" x14ac:dyDescent="0.2">
      <c r="C573" s="5" t="s">
        <v>158</v>
      </c>
      <c r="D573" s="4" t="s">
        <v>17</v>
      </c>
      <c r="E573" s="4" t="s">
        <v>22</v>
      </c>
      <c r="F573" s="9">
        <v>10.4</v>
      </c>
    </row>
    <row r="574" spans="3:6" hidden="1" x14ac:dyDescent="0.2">
      <c r="C574" s="5" t="s">
        <v>229</v>
      </c>
      <c r="D574" s="4" t="s">
        <v>17</v>
      </c>
      <c r="E574" s="4" t="s">
        <v>27</v>
      </c>
      <c r="F574" s="9">
        <v>38066.9</v>
      </c>
    </row>
    <row r="575" spans="3:6" hidden="1" x14ac:dyDescent="0.2">
      <c r="C575" s="5" t="s">
        <v>229</v>
      </c>
      <c r="D575" s="4" t="s">
        <v>17</v>
      </c>
      <c r="E575" s="4" t="s">
        <v>28</v>
      </c>
      <c r="F575" s="9">
        <v>0</v>
      </c>
    </row>
    <row r="576" spans="3:6" hidden="1" x14ac:dyDescent="0.2">
      <c r="C576" s="5" t="s">
        <v>229</v>
      </c>
      <c r="D576" s="4" t="s">
        <v>17</v>
      </c>
      <c r="E576" s="4" t="s">
        <v>18</v>
      </c>
      <c r="F576" s="9">
        <v>1207</v>
      </c>
    </row>
    <row r="577" spans="3:6" hidden="1" x14ac:dyDescent="0.2">
      <c r="C577" s="5" t="s">
        <v>229</v>
      </c>
      <c r="D577" s="4" t="s">
        <v>17</v>
      </c>
      <c r="E577" s="4" t="s">
        <v>29</v>
      </c>
      <c r="F577" s="9">
        <v>22</v>
      </c>
    </row>
    <row r="578" spans="3:6" x14ac:dyDescent="0.2">
      <c r="C578" s="5" t="s">
        <v>229</v>
      </c>
      <c r="D578" s="4" t="s">
        <v>17</v>
      </c>
      <c r="E578" s="4" t="s">
        <v>19</v>
      </c>
      <c r="F578" s="9">
        <v>0</v>
      </c>
    </row>
    <row r="579" spans="3:6" hidden="1" x14ac:dyDescent="0.2">
      <c r="C579" s="5" t="s">
        <v>229</v>
      </c>
      <c r="D579" s="4" t="s">
        <v>17</v>
      </c>
      <c r="E579" s="4" t="s">
        <v>20</v>
      </c>
      <c r="F579" s="9">
        <v>277</v>
      </c>
    </row>
    <row r="580" spans="3:6" hidden="1" x14ac:dyDescent="0.2">
      <c r="C580" s="5" t="s">
        <v>229</v>
      </c>
      <c r="D580" s="4" t="s">
        <v>17</v>
      </c>
      <c r="E580" s="4" t="s">
        <v>21</v>
      </c>
      <c r="F580" s="9">
        <v>6499.3</v>
      </c>
    </row>
    <row r="581" spans="3:6" hidden="1" x14ac:dyDescent="0.2">
      <c r="C581" s="5" t="s">
        <v>262</v>
      </c>
      <c r="D581" s="4" t="s">
        <v>17</v>
      </c>
      <c r="E581" s="4" t="s">
        <v>22</v>
      </c>
      <c r="F581" s="9">
        <v>10.4</v>
      </c>
    </row>
    <row r="582" spans="3:6" hidden="1" x14ac:dyDescent="0.2">
      <c r="C582" s="5" t="s">
        <v>231</v>
      </c>
      <c r="D582" s="4" t="s">
        <v>17</v>
      </c>
      <c r="E582" s="4" t="s">
        <v>18</v>
      </c>
      <c r="F582" s="9">
        <v>170.1</v>
      </c>
    </row>
    <row r="583" spans="3:6" hidden="1" x14ac:dyDescent="0.2">
      <c r="C583" s="5" t="s">
        <v>231</v>
      </c>
      <c r="D583" s="4" t="s">
        <v>17</v>
      </c>
      <c r="E583" s="4" t="s">
        <v>29</v>
      </c>
      <c r="F583" s="9">
        <v>834.4</v>
      </c>
    </row>
    <row r="584" spans="3:6" x14ac:dyDescent="0.2">
      <c r="C584" s="5" t="s">
        <v>231</v>
      </c>
      <c r="D584" s="4" t="s">
        <v>17</v>
      </c>
      <c r="E584" s="4" t="s">
        <v>19</v>
      </c>
      <c r="F584" s="9"/>
    </row>
    <row r="585" spans="3:6" hidden="1" x14ac:dyDescent="0.2">
      <c r="C585" s="5" t="s">
        <v>231</v>
      </c>
      <c r="D585" s="4" t="s">
        <v>17</v>
      </c>
      <c r="E585" s="4" t="s">
        <v>20</v>
      </c>
      <c r="F585" s="9">
        <v>1316.1</v>
      </c>
    </row>
    <row r="586" spans="3:6" hidden="1" x14ac:dyDescent="0.2">
      <c r="C586" s="5" t="s">
        <v>231</v>
      </c>
      <c r="D586" s="4" t="s">
        <v>17</v>
      </c>
      <c r="E586" s="4" t="s">
        <v>21</v>
      </c>
      <c r="F586" s="9">
        <v>586.6</v>
      </c>
    </row>
    <row r="587" spans="3:6" hidden="1" x14ac:dyDescent="0.2">
      <c r="C587" s="5" t="s">
        <v>304</v>
      </c>
      <c r="D587" s="4" t="s">
        <v>17</v>
      </c>
      <c r="E587" s="4" t="s">
        <v>22</v>
      </c>
      <c r="F587" s="9">
        <v>9.5</v>
      </c>
    </row>
    <row r="588" spans="3:6" hidden="1" x14ac:dyDescent="0.2">
      <c r="C588" s="5" t="s">
        <v>233</v>
      </c>
      <c r="D588" s="4" t="s">
        <v>17</v>
      </c>
      <c r="E588" s="4" t="s">
        <v>28</v>
      </c>
      <c r="F588" s="9"/>
    </row>
    <row r="589" spans="3:6" hidden="1" x14ac:dyDescent="0.2">
      <c r="C589" s="5" t="s">
        <v>233</v>
      </c>
      <c r="D589" s="4" t="s">
        <v>17</v>
      </c>
      <c r="E589" s="4" t="s">
        <v>18</v>
      </c>
      <c r="F589" s="9">
        <v>1017.4</v>
      </c>
    </row>
    <row r="590" spans="3:6" hidden="1" x14ac:dyDescent="0.2">
      <c r="C590" s="5" t="s">
        <v>233</v>
      </c>
      <c r="D590" s="4" t="s">
        <v>17</v>
      </c>
      <c r="E590" s="4" t="s">
        <v>29</v>
      </c>
      <c r="F590" s="9">
        <v>382.9</v>
      </c>
    </row>
    <row r="591" spans="3:6" hidden="1" x14ac:dyDescent="0.2">
      <c r="C591" s="5" t="s">
        <v>233</v>
      </c>
      <c r="D591" s="4" t="s">
        <v>17</v>
      </c>
      <c r="E591" s="4" t="s">
        <v>20</v>
      </c>
      <c r="F591" s="9">
        <v>252.4</v>
      </c>
    </row>
    <row r="592" spans="3:6" hidden="1" x14ac:dyDescent="0.2">
      <c r="C592" s="5" t="s">
        <v>233</v>
      </c>
      <c r="D592" s="4" t="s">
        <v>17</v>
      </c>
      <c r="E592" s="4" t="s">
        <v>21</v>
      </c>
      <c r="F592" s="9">
        <v>486.3</v>
      </c>
    </row>
    <row r="593" spans="3:6" hidden="1" x14ac:dyDescent="0.2">
      <c r="C593" s="5" t="s">
        <v>299</v>
      </c>
      <c r="D593" s="4" t="s">
        <v>17</v>
      </c>
      <c r="E593" s="4" t="s">
        <v>22</v>
      </c>
      <c r="F593" s="9">
        <v>9.4</v>
      </c>
    </row>
    <row r="594" spans="3:6" hidden="1" x14ac:dyDescent="0.2">
      <c r="C594" s="5" t="s">
        <v>235</v>
      </c>
      <c r="D594" s="4" t="s">
        <v>17</v>
      </c>
      <c r="E594" s="4" t="s">
        <v>29</v>
      </c>
      <c r="F594" s="9"/>
    </row>
    <row r="595" spans="3:6" hidden="1" x14ac:dyDescent="0.2">
      <c r="C595" s="5" t="s">
        <v>31</v>
      </c>
      <c r="D595" s="4" t="s">
        <v>17</v>
      </c>
      <c r="E595" s="4" t="s">
        <v>22</v>
      </c>
      <c r="F595" s="9">
        <v>6.8</v>
      </c>
    </row>
    <row r="596" spans="3:6" hidden="1" x14ac:dyDescent="0.2">
      <c r="C596" s="5" t="s">
        <v>237</v>
      </c>
      <c r="D596" s="4" t="s">
        <v>17</v>
      </c>
      <c r="E596" s="4" t="s">
        <v>18</v>
      </c>
      <c r="F596" s="9"/>
    </row>
    <row r="597" spans="3:6" hidden="1" x14ac:dyDescent="0.2">
      <c r="C597" s="5" t="s">
        <v>237</v>
      </c>
      <c r="D597" s="4" t="s">
        <v>17</v>
      </c>
      <c r="E597" s="4" t="s">
        <v>29</v>
      </c>
      <c r="F597" s="9">
        <v>828.7</v>
      </c>
    </row>
    <row r="598" spans="3:6" hidden="1" x14ac:dyDescent="0.2">
      <c r="C598" s="5" t="s">
        <v>237</v>
      </c>
      <c r="D598" s="4" t="s">
        <v>17</v>
      </c>
      <c r="E598" s="4" t="s">
        <v>20</v>
      </c>
      <c r="F598" s="9">
        <v>231.3</v>
      </c>
    </row>
    <row r="599" spans="3:6" hidden="1" x14ac:dyDescent="0.2">
      <c r="C599" s="5" t="s">
        <v>237</v>
      </c>
      <c r="D599" s="4" t="s">
        <v>17</v>
      </c>
      <c r="E599" s="4" t="s">
        <v>21</v>
      </c>
      <c r="F599" s="9">
        <v>100.9</v>
      </c>
    </row>
    <row r="600" spans="3:6" hidden="1" x14ac:dyDescent="0.2">
      <c r="C600" s="5" t="s">
        <v>309</v>
      </c>
      <c r="D600" s="4" t="s">
        <v>17</v>
      </c>
      <c r="E600" s="4" t="s">
        <v>22</v>
      </c>
      <c r="F600" s="9">
        <v>6.1</v>
      </c>
    </row>
    <row r="601" spans="3:6" hidden="1" x14ac:dyDescent="0.2">
      <c r="C601" s="5" t="s">
        <v>239</v>
      </c>
      <c r="D601" s="4" t="s">
        <v>17</v>
      </c>
      <c r="E601" s="4" t="s">
        <v>27</v>
      </c>
      <c r="F601" s="9">
        <v>322963.7</v>
      </c>
    </row>
    <row r="602" spans="3:6" hidden="1" x14ac:dyDescent="0.2">
      <c r="C602" s="5" t="s">
        <v>239</v>
      </c>
      <c r="D602" s="4" t="s">
        <v>17</v>
      </c>
      <c r="E602" s="4" t="s">
        <v>28</v>
      </c>
      <c r="F602" s="9">
        <v>88973.6</v>
      </c>
    </row>
    <row r="603" spans="3:6" hidden="1" x14ac:dyDescent="0.2">
      <c r="C603" s="5" t="s">
        <v>239</v>
      </c>
      <c r="D603" s="4" t="s">
        <v>17</v>
      </c>
      <c r="E603" s="4" t="s">
        <v>18</v>
      </c>
      <c r="F603" s="9">
        <v>100022.2</v>
      </c>
    </row>
    <row r="604" spans="3:6" hidden="1" x14ac:dyDescent="0.2">
      <c r="C604" s="5" t="s">
        <v>239</v>
      </c>
      <c r="D604" s="4" t="s">
        <v>17</v>
      </c>
      <c r="E604" s="4" t="s">
        <v>29</v>
      </c>
      <c r="F604" s="9">
        <v>9169.1</v>
      </c>
    </row>
    <row r="605" spans="3:6" x14ac:dyDescent="0.2">
      <c r="C605" s="5" t="s">
        <v>239</v>
      </c>
      <c r="D605" s="4" t="s">
        <v>17</v>
      </c>
      <c r="E605" s="4" t="s">
        <v>19</v>
      </c>
      <c r="F605" s="9">
        <v>1522467.1</v>
      </c>
    </row>
    <row r="606" spans="3:6" hidden="1" x14ac:dyDescent="0.2">
      <c r="C606" s="5" t="s">
        <v>239</v>
      </c>
      <c r="D606" s="4" t="s">
        <v>17</v>
      </c>
      <c r="E606" s="4" t="s">
        <v>20</v>
      </c>
      <c r="F606" s="9">
        <v>422533.3</v>
      </c>
    </row>
    <row r="607" spans="3:6" hidden="1" x14ac:dyDescent="0.2">
      <c r="C607" s="5" t="s">
        <v>239</v>
      </c>
      <c r="D607" s="4" t="s">
        <v>17</v>
      </c>
      <c r="E607" s="4" t="s">
        <v>21</v>
      </c>
      <c r="F607" s="9">
        <v>45675.7</v>
      </c>
    </row>
    <row r="608" spans="3:6" hidden="1" x14ac:dyDescent="0.2">
      <c r="C608" s="5" t="s">
        <v>324</v>
      </c>
      <c r="D608" s="4" t="s">
        <v>17</v>
      </c>
      <c r="E608" s="4" t="s">
        <v>22</v>
      </c>
      <c r="F608" s="9">
        <v>4.8</v>
      </c>
    </row>
    <row r="609" spans="3:6" hidden="1" x14ac:dyDescent="0.2">
      <c r="C609" s="5" t="s">
        <v>241</v>
      </c>
      <c r="D609" s="4" t="s">
        <v>17</v>
      </c>
      <c r="E609" s="4" t="s">
        <v>18</v>
      </c>
      <c r="F609" s="9"/>
    </row>
    <row r="610" spans="3:6" hidden="1" x14ac:dyDescent="0.2">
      <c r="C610" s="5" t="s">
        <v>241</v>
      </c>
      <c r="D610" s="4" t="s">
        <v>17</v>
      </c>
      <c r="E610" s="4" t="s">
        <v>21</v>
      </c>
      <c r="F610" s="9"/>
    </row>
    <row r="611" spans="3:6" hidden="1" x14ac:dyDescent="0.2">
      <c r="C611" s="5" t="s">
        <v>72</v>
      </c>
      <c r="D611" s="4" t="s">
        <v>17</v>
      </c>
      <c r="E611" s="4" t="s">
        <v>22</v>
      </c>
      <c r="F611" s="9">
        <v>4.0999999999999996</v>
      </c>
    </row>
    <row r="612" spans="3:6" hidden="1" x14ac:dyDescent="0.2">
      <c r="C612" s="5" t="s">
        <v>242</v>
      </c>
      <c r="D612" s="4" t="s">
        <v>17</v>
      </c>
      <c r="E612" s="4" t="s">
        <v>18</v>
      </c>
      <c r="F612" s="9"/>
    </row>
    <row r="613" spans="3:6" hidden="1" x14ac:dyDescent="0.2">
      <c r="C613" s="5" t="s">
        <v>311</v>
      </c>
      <c r="D613" s="4" t="s">
        <v>17</v>
      </c>
      <c r="E613" s="4" t="s">
        <v>22</v>
      </c>
      <c r="F613" s="9">
        <v>3.8</v>
      </c>
    </row>
    <row r="614" spans="3:6" hidden="1" x14ac:dyDescent="0.2">
      <c r="C614" s="5" t="s">
        <v>243</v>
      </c>
      <c r="D614" s="4" t="s">
        <v>17</v>
      </c>
      <c r="E614" s="4" t="s">
        <v>28</v>
      </c>
      <c r="F614" s="9">
        <v>0</v>
      </c>
    </row>
    <row r="615" spans="3:6" hidden="1" x14ac:dyDescent="0.2">
      <c r="C615" s="5" t="s">
        <v>243</v>
      </c>
      <c r="D615" s="4" t="s">
        <v>17</v>
      </c>
      <c r="E615" s="4" t="s">
        <v>18</v>
      </c>
      <c r="F615" s="9">
        <v>272</v>
      </c>
    </row>
    <row r="616" spans="3:6" hidden="1" x14ac:dyDescent="0.2">
      <c r="C616" s="5" t="s">
        <v>243</v>
      </c>
      <c r="D616" s="4" t="s">
        <v>17</v>
      </c>
      <c r="E616" s="4" t="s">
        <v>29</v>
      </c>
      <c r="F616" s="9">
        <v>205.3</v>
      </c>
    </row>
    <row r="617" spans="3:6" x14ac:dyDescent="0.2">
      <c r="C617" s="5" t="s">
        <v>243</v>
      </c>
      <c r="D617" s="4" t="s">
        <v>17</v>
      </c>
      <c r="E617" s="4" t="s">
        <v>19</v>
      </c>
      <c r="F617" s="9">
        <v>607.79999999999995</v>
      </c>
    </row>
    <row r="618" spans="3:6" hidden="1" x14ac:dyDescent="0.2">
      <c r="C618" s="5" t="s">
        <v>243</v>
      </c>
      <c r="D618" s="4" t="s">
        <v>17</v>
      </c>
      <c r="E618" s="4" t="s">
        <v>20</v>
      </c>
      <c r="F618" s="9">
        <v>2466.1</v>
      </c>
    </row>
    <row r="619" spans="3:6" hidden="1" x14ac:dyDescent="0.2">
      <c r="C619" s="5" t="s">
        <v>243</v>
      </c>
      <c r="D619" s="4" t="s">
        <v>17</v>
      </c>
      <c r="E619" s="4" t="s">
        <v>21</v>
      </c>
      <c r="F619" s="9">
        <v>478.2</v>
      </c>
    </row>
    <row r="620" spans="3:6" hidden="1" x14ac:dyDescent="0.2">
      <c r="C620" s="5" t="s">
        <v>249</v>
      </c>
      <c r="D620" s="4" t="s">
        <v>17</v>
      </c>
      <c r="E620" s="4" t="s">
        <v>22</v>
      </c>
      <c r="F620" s="9">
        <v>3.6</v>
      </c>
    </row>
    <row r="621" spans="3:6" hidden="1" x14ac:dyDescent="0.2">
      <c r="C621" s="5" t="s">
        <v>245</v>
      </c>
      <c r="D621" s="4" t="s">
        <v>17</v>
      </c>
      <c r="E621" s="4" t="s">
        <v>28</v>
      </c>
      <c r="F621" s="9">
        <v>40</v>
      </c>
    </row>
    <row r="622" spans="3:6" hidden="1" x14ac:dyDescent="0.2">
      <c r="C622" s="5" t="s">
        <v>245</v>
      </c>
      <c r="D622" s="4" t="s">
        <v>17</v>
      </c>
      <c r="E622" s="4" t="s">
        <v>18</v>
      </c>
      <c r="F622" s="9">
        <v>5832.3</v>
      </c>
    </row>
    <row r="623" spans="3:6" hidden="1" x14ac:dyDescent="0.2">
      <c r="C623" s="5" t="s">
        <v>245</v>
      </c>
      <c r="D623" s="4" t="s">
        <v>17</v>
      </c>
      <c r="E623" s="4" t="s">
        <v>29</v>
      </c>
      <c r="F623" s="9">
        <v>14273.1</v>
      </c>
    </row>
    <row r="624" spans="3:6" x14ac:dyDescent="0.2">
      <c r="C624" s="5" t="s">
        <v>245</v>
      </c>
      <c r="D624" s="4" t="s">
        <v>17</v>
      </c>
      <c r="E624" s="4" t="s">
        <v>19</v>
      </c>
      <c r="F624" s="9">
        <v>404.8</v>
      </c>
    </row>
    <row r="625" spans="3:6" hidden="1" x14ac:dyDescent="0.2">
      <c r="C625" s="5" t="s">
        <v>245</v>
      </c>
      <c r="D625" s="4" t="s">
        <v>17</v>
      </c>
      <c r="E625" s="4" t="s">
        <v>20</v>
      </c>
      <c r="F625" s="9">
        <v>67518.3</v>
      </c>
    </row>
    <row r="626" spans="3:6" hidden="1" x14ac:dyDescent="0.2">
      <c r="C626" s="5" t="s">
        <v>245</v>
      </c>
      <c r="D626" s="4" t="s">
        <v>17</v>
      </c>
      <c r="E626" s="4" t="s">
        <v>21</v>
      </c>
      <c r="F626" s="9">
        <v>24851.7</v>
      </c>
    </row>
    <row r="627" spans="3:6" hidden="1" x14ac:dyDescent="0.2">
      <c r="C627" s="5" t="s">
        <v>91</v>
      </c>
      <c r="D627" s="4" t="s">
        <v>17</v>
      </c>
      <c r="E627" s="4" t="s">
        <v>22</v>
      </c>
      <c r="F627" s="9">
        <v>2.9</v>
      </c>
    </row>
    <row r="628" spans="3:6" hidden="1" x14ac:dyDescent="0.2">
      <c r="C628" s="5" t="s">
        <v>247</v>
      </c>
      <c r="D628" s="4" t="s">
        <v>17</v>
      </c>
      <c r="E628" s="4" t="s">
        <v>18</v>
      </c>
      <c r="F628" s="9">
        <v>20.9</v>
      </c>
    </row>
    <row r="629" spans="3:6" hidden="1" x14ac:dyDescent="0.2">
      <c r="C629" s="5" t="s">
        <v>247</v>
      </c>
      <c r="D629" s="4" t="s">
        <v>17</v>
      </c>
      <c r="E629" s="4" t="s">
        <v>29</v>
      </c>
      <c r="F629" s="9">
        <v>0</v>
      </c>
    </row>
    <row r="630" spans="3:6" hidden="1" x14ac:dyDescent="0.2">
      <c r="C630" s="5" t="s">
        <v>247</v>
      </c>
      <c r="D630" s="4" t="s">
        <v>17</v>
      </c>
      <c r="E630" s="4" t="s">
        <v>20</v>
      </c>
      <c r="F630" s="9">
        <v>0</v>
      </c>
    </row>
    <row r="631" spans="3:6" hidden="1" x14ac:dyDescent="0.2">
      <c r="C631" s="5" t="s">
        <v>247</v>
      </c>
      <c r="D631" s="4" t="s">
        <v>17</v>
      </c>
      <c r="E631" s="4" t="s">
        <v>21</v>
      </c>
      <c r="F631" s="9">
        <v>0</v>
      </c>
    </row>
    <row r="632" spans="3:6" hidden="1" x14ac:dyDescent="0.2">
      <c r="C632" s="5" t="s">
        <v>135</v>
      </c>
      <c r="D632" s="4" t="s">
        <v>17</v>
      </c>
      <c r="E632" s="4" t="s">
        <v>22</v>
      </c>
      <c r="F632" s="9">
        <v>2</v>
      </c>
    </row>
    <row r="633" spans="3:6" hidden="1" x14ac:dyDescent="0.2">
      <c r="C633" s="5" t="s">
        <v>249</v>
      </c>
      <c r="D633" s="4" t="s">
        <v>17</v>
      </c>
      <c r="E633" s="4" t="s">
        <v>18</v>
      </c>
      <c r="F633" s="9">
        <v>0</v>
      </c>
    </row>
    <row r="634" spans="3:6" hidden="1" x14ac:dyDescent="0.2">
      <c r="C634" s="5" t="s">
        <v>249</v>
      </c>
      <c r="D634" s="4" t="s">
        <v>17</v>
      </c>
      <c r="E634" s="4" t="s">
        <v>29</v>
      </c>
      <c r="F634" s="9">
        <v>2.6</v>
      </c>
    </row>
    <row r="635" spans="3:6" hidden="1" x14ac:dyDescent="0.2">
      <c r="C635" s="5" t="s">
        <v>249</v>
      </c>
      <c r="D635" s="4" t="s">
        <v>17</v>
      </c>
      <c r="E635" s="4" t="s">
        <v>21</v>
      </c>
      <c r="F635" s="9">
        <v>1</v>
      </c>
    </row>
    <row r="636" spans="3:6" hidden="1" x14ac:dyDescent="0.2">
      <c r="C636" s="5" t="s">
        <v>171</v>
      </c>
      <c r="D636" s="4" t="s">
        <v>17</v>
      </c>
      <c r="E636" s="4" t="s">
        <v>22</v>
      </c>
      <c r="F636" s="9">
        <v>1.3</v>
      </c>
    </row>
    <row r="637" spans="3:6" hidden="1" x14ac:dyDescent="0.2">
      <c r="C637" s="5" t="s">
        <v>251</v>
      </c>
      <c r="D637" s="4" t="s">
        <v>17</v>
      </c>
      <c r="E637" s="4" t="s">
        <v>27</v>
      </c>
      <c r="F637" s="9">
        <v>7.5</v>
      </c>
    </row>
    <row r="638" spans="3:6" hidden="1" x14ac:dyDescent="0.2">
      <c r="C638" s="5" t="s">
        <v>251</v>
      </c>
      <c r="D638" s="4" t="s">
        <v>17</v>
      </c>
      <c r="E638" s="4" t="s">
        <v>18</v>
      </c>
      <c r="F638" s="9">
        <v>566.20000000000005</v>
      </c>
    </row>
    <row r="639" spans="3:6" hidden="1" x14ac:dyDescent="0.2">
      <c r="C639" s="5" t="s">
        <v>251</v>
      </c>
      <c r="D639" s="4" t="s">
        <v>17</v>
      </c>
      <c r="E639" s="4" t="s">
        <v>29</v>
      </c>
      <c r="F639" s="9"/>
    </row>
    <row r="640" spans="3:6" x14ac:dyDescent="0.2">
      <c r="C640" s="5" t="s">
        <v>251</v>
      </c>
      <c r="D640" s="4" t="s">
        <v>17</v>
      </c>
      <c r="E640" s="4" t="s">
        <v>19</v>
      </c>
      <c r="F640" s="9">
        <v>0</v>
      </c>
    </row>
    <row r="641" spans="3:6" hidden="1" x14ac:dyDescent="0.2">
      <c r="C641" s="5" t="s">
        <v>251</v>
      </c>
      <c r="D641" s="4" t="s">
        <v>17</v>
      </c>
      <c r="E641" s="4" t="s">
        <v>20</v>
      </c>
      <c r="F641" s="9">
        <v>7250.2</v>
      </c>
    </row>
    <row r="642" spans="3:6" hidden="1" x14ac:dyDescent="0.2">
      <c r="C642" s="5" t="s">
        <v>251</v>
      </c>
      <c r="D642" s="4" t="s">
        <v>17</v>
      </c>
      <c r="E642" s="4" t="s">
        <v>21</v>
      </c>
      <c r="F642" s="9">
        <v>0</v>
      </c>
    </row>
    <row r="643" spans="3:6" hidden="1" x14ac:dyDescent="0.2">
      <c r="C643" s="5" t="s">
        <v>66</v>
      </c>
      <c r="D643" s="4" t="s">
        <v>17</v>
      </c>
      <c r="E643" s="4" t="s">
        <v>22</v>
      </c>
      <c r="F643" s="9">
        <v>0.7</v>
      </c>
    </row>
    <row r="644" spans="3:6" hidden="1" x14ac:dyDescent="0.2">
      <c r="C644" s="5" t="s">
        <v>253</v>
      </c>
      <c r="D644" s="4" t="s">
        <v>17</v>
      </c>
      <c r="E644" s="4" t="s">
        <v>27</v>
      </c>
      <c r="F644" s="9">
        <v>0</v>
      </c>
    </row>
    <row r="645" spans="3:6" hidden="1" x14ac:dyDescent="0.2">
      <c r="C645" s="5" t="s">
        <v>253</v>
      </c>
      <c r="D645" s="4" t="s">
        <v>17</v>
      </c>
      <c r="E645" s="4" t="s">
        <v>28</v>
      </c>
      <c r="F645" s="9">
        <v>0</v>
      </c>
    </row>
    <row r="646" spans="3:6" hidden="1" x14ac:dyDescent="0.2">
      <c r="C646" s="5" t="s">
        <v>253</v>
      </c>
      <c r="D646" s="4" t="s">
        <v>17</v>
      </c>
      <c r="E646" s="4" t="s">
        <v>18</v>
      </c>
      <c r="F646" s="9">
        <v>1055.5</v>
      </c>
    </row>
    <row r="647" spans="3:6" hidden="1" x14ac:dyDescent="0.2">
      <c r="C647" s="5" t="s">
        <v>253</v>
      </c>
      <c r="D647" s="4" t="s">
        <v>17</v>
      </c>
      <c r="E647" s="4" t="s">
        <v>29</v>
      </c>
      <c r="F647" s="9">
        <v>2677</v>
      </c>
    </row>
    <row r="648" spans="3:6" x14ac:dyDescent="0.2">
      <c r="C648" s="5" t="s">
        <v>253</v>
      </c>
      <c r="D648" s="4" t="s">
        <v>17</v>
      </c>
      <c r="E648" s="4" t="s">
        <v>19</v>
      </c>
      <c r="F648" s="9">
        <v>264.2</v>
      </c>
    </row>
    <row r="649" spans="3:6" hidden="1" x14ac:dyDescent="0.2">
      <c r="C649" s="5" t="s">
        <v>253</v>
      </c>
      <c r="D649" s="4" t="s">
        <v>17</v>
      </c>
      <c r="E649" s="4" t="s">
        <v>20</v>
      </c>
      <c r="F649" s="9">
        <v>2661.4</v>
      </c>
    </row>
    <row r="650" spans="3:6" hidden="1" x14ac:dyDescent="0.2">
      <c r="C650" s="5" t="s">
        <v>253</v>
      </c>
      <c r="D650" s="4" t="s">
        <v>17</v>
      </c>
      <c r="E650" s="4" t="s">
        <v>21</v>
      </c>
      <c r="F650" s="9">
        <v>51.6</v>
      </c>
    </row>
    <row r="651" spans="3:6" hidden="1" x14ac:dyDescent="0.2">
      <c r="C651" s="5" t="s">
        <v>179</v>
      </c>
      <c r="D651" s="4" t="s">
        <v>17</v>
      </c>
      <c r="E651" s="4" t="s">
        <v>22</v>
      </c>
      <c r="F651" s="9">
        <v>0.7</v>
      </c>
    </row>
    <row r="652" spans="3:6" hidden="1" x14ac:dyDescent="0.2">
      <c r="C652" s="5" t="s">
        <v>255</v>
      </c>
      <c r="D652" s="4" t="s">
        <v>17</v>
      </c>
      <c r="E652" s="4" t="s">
        <v>27</v>
      </c>
      <c r="F652" s="9">
        <v>34.1</v>
      </c>
    </row>
    <row r="653" spans="3:6" hidden="1" x14ac:dyDescent="0.2">
      <c r="C653" s="5" t="s">
        <v>255</v>
      </c>
      <c r="D653" s="4" t="s">
        <v>17</v>
      </c>
      <c r="E653" s="4" t="s">
        <v>28</v>
      </c>
      <c r="F653" s="9">
        <v>0</v>
      </c>
    </row>
    <row r="654" spans="3:6" hidden="1" x14ac:dyDescent="0.2">
      <c r="C654" s="5" t="s">
        <v>255</v>
      </c>
      <c r="D654" s="4" t="s">
        <v>17</v>
      </c>
      <c r="E654" s="4" t="s">
        <v>18</v>
      </c>
      <c r="F654" s="9">
        <v>1305.5</v>
      </c>
    </row>
    <row r="655" spans="3:6" hidden="1" x14ac:dyDescent="0.2">
      <c r="C655" s="5" t="s">
        <v>255</v>
      </c>
      <c r="D655" s="4" t="s">
        <v>17</v>
      </c>
      <c r="E655" s="4" t="s">
        <v>29</v>
      </c>
      <c r="F655" s="9">
        <v>3600.8</v>
      </c>
    </row>
    <row r="656" spans="3:6" x14ac:dyDescent="0.2">
      <c r="C656" s="5" t="s">
        <v>255</v>
      </c>
      <c r="D656" s="4" t="s">
        <v>17</v>
      </c>
      <c r="E656" s="4" t="s">
        <v>19</v>
      </c>
      <c r="F656" s="9">
        <v>0</v>
      </c>
    </row>
    <row r="657" spans="3:6" hidden="1" x14ac:dyDescent="0.2">
      <c r="C657" s="5" t="s">
        <v>255</v>
      </c>
      <c r="D657" s="4" t="s">
        <v>17</v>
      </c>
      <c r="E657" s="4" t="s">
        <v>20</v>
      </c>
      <c r="F657" s="9">
        <v>3722.2</v>
      </c>
    </row>
    <row r="658" spans="3:6" hidden="1" x14ac:dyDescent="0.2">
      <c r="C658" s="5" t="s">
        <v>255</v>
      </c>
      <c r="D658" s="4" t="s">
        <v>17</v>
      </c>
      <c r="E658" s="4" t="s">
        <v>21</v>
      </c>
      <c r="F658" s="9">
        <v>1629.7</v>
      </c>
    </row>
    <row r="659" spans="3:6" hidden="1" x14ac:dyDescent="0.2">
      <c r="C659" s="5" t="s">
        <v>225</v>
      </c>
      <c r="D659" s="4" t="s">
        <v>17</v>
      </c>
      <c r="E659" s="4" t="s">
        <v>22</v>
      </c>
      <c r="F659" s="9">
        <v>0.7</v>
      </c>
    </row>
    <row r="660" spans="3:6" hidden="1" x14ac:dyDescent="0.2">
      <c r="C660" s="5" t="s">
        <v>257</v>
      </c>
      <c r="D660" s="4" t="s">
        <v>17</v>
      </c>
      <c r="E660" s="4" t="s">
        <v>18</v>
      </c>
      <c r="F660" s="9">
        <v>0</v>
      </c>
    </row>
    <row r="661" spans="3:6" hidden="1" x14ac:dyDescent="0.2">
      <c r="C661" s="5" t="s">
        <v>257</v>
      </c>
      <c r="D661" s="4" t="s">
        <v>17</v>
      </c>
      <c r="E661" s="4" t="s">
        <v>29</v>
      </c>
      <c r="F661" s="9">
        <v>0</v>
      </c>
    </row>
    <row r="662" spans="3:6" x14ac:dyDescent="0.2">
      <c r="C662" s="5" t="s">
        <v>257</v>
      </c>
      <c r="D662" s="4" t="s">
        <v>17</v>
      </c>
      <c r="E662" s="4" t="s">
        <v>19</v>
      </c>
      <c r="F662" s="9">
        <v>0</v>
      </c>
    </row>
    <row r="663" spans="3:6" hidden="1" x14ac:dyDescent="0.2">
      <c r="C663" s="5" t="s">
        <v>257</v>
      </c>
      <c r="D663" s="4" t="s">
        <v>17</v>
      </c>
      <c r="E663" s="4" t="s">
        <v>21</v>
      </c>
      <c r="F663" s="9">
        <v>0</v>
      </c>
    </row>
    <row r="664" spans="3:6" hidden="1" x14ac:dyDescent="0.2">
      <c r="C664" s="5" t="s">
        <v>280</v>
      </c>
      <c r="D664" s="4" t="s">
        <v>17</v>
      </c>
      <c r="E664" s="4" t="s">
        <v>22</v>
      </c>
      <c r="F664" s="9">
        <v>0.6</v>
      </c>
    </row>
    <row r="665" spans="3:6" hidden="1" x14ac:dyDescent="0.2">
      <c r="C665" s="5" t="s">
        <v>258</v>
      </c>
      <c r="D665" s="4" t="s">
        <v>17</v>
      </c>
      <c r="E665" s="4" t="s">
        <v>27</v>
      </c>
      <c r="F665" s="9"/>
    </row>
    <row r="666" spans="3:6" hidden="1" x14ac:dyDescent="0.2">
      <c r="C666" s="5" t="s">
        <v>258</v>
      </c>
      <c r="D666" s="4" t="s">
        <v>17</v>
      </c>
      <c r="E666" s="4" t="s">
        <v>28</v>
      </c>
      <c r="F666" s="9"/>
    </row>
    <row r="667" spans="3:6" hidden="1" x14ac:dyDescent="0.2">
      <c r="C667" s="5" t="s">
        <v>258</v>
      </c>
      <c r="D667" s="4" t="s">
        <v>17</v>
      </c>
      <c r="E667" s="4" t="s">
        <v>18</v>
      </c>
      <c r="F667" s="9">
        <v>490.5</v>
      </c>
    </row>
    <row r="668" spans="3:6" hidden="1" x14ac:dyDescent="0.2">
      <c r="C668" s="5" t="s">
        <v>258</v>
      </c>
      <c r="D668" s="4" t="s">
        <v>17</v>
      </c>
      <c r="E668" s="4" t="s">
        <v>20</v>
      </c>
      <c r="F668" s="9">
        <v>752.8</v>
      </c>
    </row>
    <row r="669" spans="3:6" hidden="1" x14ac:dyDescent="0.2">
      <c r="C669" s="5" t="s">
        <v>258</v>
      </c>
      <c r="D669" s="4" t="s">
        <v>17</v>
      </c>
      <c r="E669" s="4" t="s">
        <v>21</v>
      </c>
      <c r="F669" s="9">
        <v>441.5</v>
      </c>
    </row>
    <row r="670" spans="3:6" hidden="1" x14ac:dyDescent="0.2">
      <c r="C670" s="5" t="s">
        <v>51</v>
      </c>
      <c r="D670" s="4" t="s">
        <v>17</v>
      </c>
      <c r="E670" s="4" t="s">
        <v>22</v>
      </c>
      <c r="F670" s="9">
        <v>0</v>
      </c>
    </row>
    <row r="671" spans="3:6" hidden="1" x14ac:dyDescent="0.2">
      <c r="C671" s="5" t="s">
        <v>260</v>
      </c>
      <c r="D671" s="4" t="s">
        <v>17</v>
      </c>
      <c r="E671" s="4" t="s">
        <v>27</v>
      </c>
      <c r="F671" s="9">
        <v>166321.70000000001</v>
      </c>
    </row>
    <row r="672" spans="3:6" hidden="1" x14ac:dyDescent="0.2">
      <c r="C672" s="5" t="s">
        <v>260</v>
      </c>
      <c r="D672" s="4" t="s">
        <v>17</v>
      </c>
      <c r="E672" s="4" t="s">
        <v>28</v>
      </c>
      <c r="F672" s="9">
        <v>10.7</v>
      </c>
    </row>
    <row r="673" spans="3:6" hidden="1" x14ac:dyDescent="0.2">
      <c r="C673" s="5" t="s">
        <v>260</v>
      </c>
      <c r="D673" s="4" t="s">
        <v>17</v>
      </c>
      <c r="E673" s="4" t="s">
        <v>18</v>
      </c>
      <c r="F673" s="9">
        <v>0</v>
      </c>
    </row>
    <row r="674" spans="3:6" hidden="1" x14ac:dyDescent="0.2">
      <c r="C674" s="5" t="s">
        <v>260</v>
      </c>
      <c r="D674" s="4" t="s">
        <v>17</v>
      </c>
      <c r="E674" s="4" t="s">
        <v>29</v>
      </c>
      <c r="F674" s="9">
        <v>10705.1</v>
      </c>
    </row>
    <row r="675" spans="3:6" x14ac:dyDescent="0.2">
      <c r="C675" s="5" t="s">
        <v>260</v>
      </c>
      <c r="D675" s="4" t="s">
        <v>17</v>
      </c>
      <c r="E675" s="4" t="s">
        <v>19</v>
      </c>
      <c r="F675" s="9">
        <v>119.6</v>
      </c>
    </row>
    <row r="676" spans="3:6" hidden="1" x14ac:dyDescent="0.2">
      <c r="C676" s="5" t="s">
        <v>260</v>
      </c>
      <c r="D676" s="4" t="s">
        <v>17</v>
      </c>
      <c r="E676" s="4" t="s">
        <v>20</v>
      </c>
      <c r="F676" s="9">
        <v>3359.9</v>
      </c>
    </row>
    <row r="677" spans="3:6" hidden="1" x14ac:dyDescent="0.2">
      <c r="C677" s="5" t="s">
        <v>260</v>
      </c>
      <c r="D677" s="4" t="s">
        <v>17</v>
      </c>
      <c r="E677" s="4" t="s">
        <v>21</v>
      </c>
      <c r="F677" s="9">
        <v>439.8</v>
      </c>
    </row>
    <row r="678" spans="3:6" hidden="1" x14ac:dyDescent="0.2">
      <c r="C678" s="5" t="s">
        <v>67</v>
      </c>
      <c r="D678" s="4" t="s">
        <v>17</v>
      </c>
      <c r="E678" s="4" t="s">
        <v>22</v>
      </c>
      <c r="F678" s="9">
        <v>0</v>
      </c>
    </row>
    <row r="679" spans="3:6" hidden="1" x14ac:dyDescent="0.2">
      <c r="C679" s="5" t="s">
        <v>262</v>
      </c>
      <c r="D679" s="4" t="s">
        <v>17</v>
      </c>
      <c r="E679" s="4" t="s">
        <v>18</v>
      </c>
      <c r="F679" s="9">
        <v>10.4</v>
      </c>
    </row>
    <row r="680" spans="3:6" hidden="1" x14ac:dyDescent="0.2">
      <c r="C680" s="5" t="s">
        <v>100</v>
      </c>
      <c r="D680" s="4" t="s">
        <v>17</v>
      </c>
      <c r="E680" s="4" t="s">
        <v>22</v>
      </c>
      <c r="F680" s="9">
        <v>0</v>
      </c>
    </row>
    <row r="681" spans="3:6" hidden="1" x14ac:dyDescent="0.2">
      <c r="C681" s="5" t="s">
        <v>264</v>
      </c>
      <c r="D681" s="4" t="s">
        <v>17</v>
      </c>
      <c r="E681" s="4" t="s">
        <v>27</v>
      </c>
      <c r="F681" s="9">
        <v>501126.6</v>
      </c>
    </row>
    <row r="682" spans="3:6" hidden="1" x14ac:dyDescent="0.2">
      <c r="C682" s="5" t="s">
        <v>264</v>
      </c>
      <c r="D682" s="4" t="s">
        <v>17</v>
      </c>
      <c r="E682" s="4" t="s">
        <v>28</v>
      </c>
      <c r="F682" s="9">
        <v>76778.7</v>
      </c>
    </row>
    <row r="683" spans="3:6" hidden="1" x14ac:dyDescent="0.2">
      <c r="C683" s="5" t="s">
        <v>264</v>
      </c>
      <c r="D683" s="4" t="s">
        <v>17</v>
      </c>
      <c r="E683" s="4" t="s">
        <v>18</v>
      </c>
      <c r="F683" s="9">
        <v>254998.6</v>
      </c>
    </row>
    <row r="684" spans="3:6" hidden="1" x14ac:dyDescent="0.2">
      <c r="C684" s="5" t="s">
        <v>264</v>
      </c>
      <c r="D684" s="4" t="s">
        <v>17</v>
      </c>
      <c r="E684" s="4" t="s">
        <v>29</v>
      </c>
      <c r="F684" s="9">
        <v>220157</v>
      </c>
    </row>
    <row r="685" spans="3:6" x14ac:dyDescent="0.2">
      <c r="C685" s="5" t="s">
        <v>264</v>
      </c>
      <c r="D685" s="4" t="s">
        <v>17</v>
      </c>
      <c r="E685" s="4" t="s">
        <v>19</v>
      </c>
      <c r="F685" s="9">
        <v>2440636.6</v>
      </c>
    </row>
    <row r="686" spans="3:6" hidden="1" x14ac:dyDescent="0.2">
      <c r="C686" s="5" t="s">
        <v>264</v>
      </c>
      <c r="D686" s="4" t="s">
        <v>17</v>
      </c>
      <c r="E686" s="4" t="s">
        <v>20</v>
      </c>
      <c r="F686" s="9">
        <v>1041107.6</v>
      </c>
    </row>
    <row r="687" spans="3:6" hidden="1" x14ac:dyDescent="0.2">
      <c r="C687" s="5" t="s">
        <v>264</v>
      </c>
      <c r="D687" s="4" t="s">
        <v>17</v>
      </c>
      <c r="E687" s="4" t="s">
        <v>21</v>
      </c>
      <c r="F687" s="9">
        <v>767023</v>
      </c>
    </row>
    <row r="688" spans="3:6" hidden="1" x14ac:dyDescent="0.2">
      <c r="C688" s="5" t="s">
        <v>136</v>
      </c>
      <c r="D688" s="4" t="s">
        <v>17</v>
      </c>
      <c r="E688" s="4" t="s">
        <v>22</v>
      </c>
      <c r="F688" s="9">
        <v>0</v>
      </c>
    </row>
    <row r="689" spans="3:6" hidden="1" x14ac:dyDescent="0.2">
      <c r="C689" s="5" t="s">
        <v>266</v>
      </c>
      <c r="D689" s="4" t="s">
        <v>17</v>
      </c>
      <c r="E689" s="4" t="s">
        <v>18</v>
      </c>
      <c r="F689" s="9">
        <v>9.4</v>
      </c>
    </row>
    <row r="690" spans="3:6" hidden="1" x14ac:dyDescent="0.2">
      <c r="C690" s="5" t="s">
        <v>266</v>
      </c>
      <c r="D690" s="4" t="s">
        <v>17</v>
      </c>
      <c r="E690" s="4" t="s">
        <v>29</v>
      </c>
      <c r="F690" s="9">
        <v>177.4</v>
      </c>
    </row>
    <row r="691" spans="3:6" x14ac:dyDescent="0.2">
      <c r="C691" s="5" t="s">
        <v>266</v>
      </c>
      <c r="D691" s="4" t="s">
        <v>17</v>
      </c>
      <c r="E691" s="4" t="s">
        <v>19</v>
      </c>
      <c r="F691" s="9">
        <v>0</v>
      </c>
    </row>
    <row r="692" spans="3:6" hidden="1" x14ac:dyDescent="0.2">
      <c r="C692" s="5" t="s">
        <v>266</v>
      </c>
      <c r="D692" s="4" t="s">
        <v>17</v>
      </c>
      <c r="E692" s="4" t="s">
        <v>20</v>
      </c>
      <c r="F692" s="9">
        <v>13.3</v>
      </c>
    </row>
    <row r="693" spans="3:6" hidden="1" x14ac:dyDescent="0.2">
      <c r="C693" s="5" t="s">
        <v>266</v>
      </c>
      <c r="D693" s="4" t="s">
        <v>17</v>
      </c>
      <c r="E693" s="4" t="s">
        <v>21</v>
      </c>
      <c r="F693" s="9">
        <v>13595.5</v>
      </c>
    </row>
    <row r="694" spans="3:6" hidden="1" x14ac:dyDescent="0.2">
      <c r="C694" s="5" t="s">
        <v>154</v>
      </c>
      <c r="D694" s="4" t="s">
        <v>17</v>
      </c>
      <c r="E694" s="4" t="s">
        <v>22</v>
      </c>
      <c r="F694" s="9">
        <v>0</v>
      </c>
    </row>
    <row r="695" spans="3:6" hidden="1" x14ac:dyDescent="0.2">
      <c r="C695" s="5" t="s">
        <v>268</v>
      </c>
      <c r="D695" s="4" t="s">
        <v>17</v>
      </c>
      <c r="E695" s="4" t="s">
        <v>27</v>
      </c>
      <c r="F695" s="9"/>
    </row>
    <row r="696" spans="3:6" hidden="1" x14ac:dyDescent="0.2">
      <c r="C696" s="5" t="s">
        <v>268</v>
      </c>
      <c r="D696" s="4" t="s">
        <v>17</v>
      </c>
      <c r="E696" s="4" t="s">
        <v>28</v>
      </c>
      <c r="F696" s="9"/>
    </row>
    <row r="697" spans="3:6" hidden="1" x14ac:dyDescent="0.2">
      <c r="C697" s="5" t="s">
        <v>268</v>
      </c>
      <c r="D697" s="4" t="s">
        <v>17</v>
      </c>
      <c r="E697" s="4" t="s">
        <v>18</v>
      </c>
      <c r="F697" s="9"/>
    </row>
    <row r="698" spans="3:6" hidden="1" x14ac:dyDescent="0.2">
      <c r="C698" s="5" t="s">
        <v>268</v>
      </c>
      <c r="D698" s="4" t="s">
        <v>17</v>
      </c>
      <c r="E698" s="4" t="s">
        <v>29</v>
      </c>
      <c r="F698" s="9">
        <v>19.3</v>
      </c>
    </row>
    <row r="699" spans="3:6" hidden="1" x14ac:dyDescent="0.2">
      <c r="C699" s="5" t="s">
        <v>268</v>
      </c>
      <c r="D699" s="4" t="s">
        <v>17</v>
      </c>
      <c r="E699" s="4" t="s">
        <v>21</v>
      </c>
      <c r="F699" s="9">
        <v>0</v>
      </c>
    </row>
    <row r="700" spans="3:6" hidden="1" x14ac:dyDescent="0.2">
      <c r="C700" s="5" t="s">
        <v>175</v>
      </c>
      <c r="D700" s="4" t="s">
        <v>17</v>
      </c>
      <c r="E700" s="4" t="s">
        <v>22</v>
      </c>
      <c r="F700" s="9">
        <v>0</v>
      </c>
    </row>
    <row r="701" spans="3:6" hidden="1" x14ac:dyDescent="0.2">
      <c r="C701" s="5" t="s">
        <v>270</v>
      </c>
      <c r="D701" s="4" t="s">
        <v>17</v>
      </c>
      <c r="E701" s="4" t="s">
        <v>18</v>
      </c>
      <c r="F701" s="9">
        <v>447.1</v>
      </c>
    </row>
    <row r="702" spans="3:6" hidden="1" x14ac:dyDescent="0.2">
      <c r="C702" s="5" t="s">
        <v>270</v>
      </c>
      <c r="D702" s="4" t="s">
        <v>17</v>
      </c>
      <c r="E702" s="4" t="s">
        <v>29</v>
      </c>
      <c r="F702" s="9">
        <v>1077.8</v>
      </c>
    </row>
    <row r="703" spans="3:6" x14ac:dyDescent="0.2">
      <c r="C703" s="5" t="s">
        <v>270</v>
      </c>
      <c r="D703" s="4" t="s">
        <v>17</v>
      </c>
      <c r="E703" s="4" t="s">
        <v>19</v>
      </c>
      <c r="F703" s="9">
        <v>0</v>
      </c>
    </row>
    <row r="704" spans="3:6" hidden="1" x14ac:dyDescent="0.2">
      <c r="C704" s="5" t="s">
        <v>270</v>
      </c>
      <c r="D704" s="4" t="s">
        <v>17</v>
      </c>
      <c r="E704" s="4" t="s">
        <v>20</v>
      </c>
      <c r="F704" s="9">
        <v>708.9</v>
      </c>
    </row>
    <row r="705" spans="3:6" hidden="1" x14ac:dyDescent="0.2">
      <c r="C705" s="5" t="s">
        <v>270</v>
      </c>
      <c r="D705" s="4" t="s">
        <v>17</v>
      </c>
      <c r="E705" s="4" t="s">
        <v>21</v>
      </c>
      <c r="F705" s="9">
        <v>499.2</v>
      </c>
    </row>
    <row r="706" spans="3:6" hidden="1" x14ac:dyDescent="0.2">
      <c r="C706" s="5" t="s">
        <v>181</v>
      </c>
      <c r="D706" s="4" t="s">
        <v>17</v>
      </c>
      <c r="E706" s="4" t="s">
        <v>22</v>
      </c>
      <c r="F706" s="9">
        <v>0</v>
      </c>
    </row>
    <row r="707" spans="3:6" hidden="1" x14ac:dyDescent="0.2">
      <c r="C707" s="5" t="s">
        <v>272</v>
      </c>
      <c r="D707" s="4" t="s">
        <v>17</v>
      </c>
      <c r="E707" s="4" t="s">
        <v>18</v>
      </c>
      <c r="F707" s="9">
        <v>6.7</v>
      </c>
    </row>
    <row r="708" spans="3:6" hidden="1" x14ac:dyDescent="0.2">
      <c r="C708" s="5" t="s">
        <v>272</v>
      </c>
      <c r="D708" s="4" t="s">
        <v>17</v>
      </c>
      <c r="E708" s="4" t="s">
        <v>29</v>
      </c>
      <c r="F708" s="9">
        <v>77.599999999999994</v>
      </c>
    </row>
    <row r="709" spans="3:6" x14ac:dyDescent="0.2">
      <c r="C709" s="5" t="s">
        <v>272</v>
      </c>
      <c r="D709" s="4" t="s">
        <v>17</v>
      </c>
      <c r="E709" s="4" t="s">
        <v>19</v>
      </c>
      <c r="F709" s="9">
        <v>1.5</v>
      </c>
    </row>
    <row r="710" spans="3:6" hidden="1" x14ac:dyDescent="0.2">
      <c r="C710" s="5" t="s">
        <v>272</v>
      </c>
      <c r="D710" s="4" t="s">
        <v>17</v>
      </c>
      <c r="E710" s="4" t="s">
        <v>20</v>
      </c>
      <c r="F710" s="9">
        <v>28.7</v>
      </c>
    </row>
    <row r="711" spans="3:6" hidden="1" x14ac:dyDescent="0.2">
      <c r="C711" s="5" t="s">
        <v>272</v>
      </c>
      <c r="D711" s="4" t="s">
        <v>17</v>
      </c>
      <c r="E711" s="4" t="s">
        <v>21</v>
      </c>
      <c r="F711" s="9">
        <v>699.8</v>
      </c>
    </row>
    <row r="712" spans="3:6" hidden="1" x14ac:dyDescent="0.2">
      <c r="C712" s="5" t="s">
        <v>201</v>
      </c>
      <c r="D712" s="4" t="s">
        <v>17</v>
      </c>
      <c r="E712" s="4" t="s">
        <v>22</v>
      </c>
      <c r="F712" s="9">
        <v>0</v>
      </c>
    </row>
    <row r="713" spans="3:6" hidden="1" x14ac:dyDescent="0.2">
      <c r="C713" s="5" t="s">
        <v>274</v>
      </c>
      <c r="D713" s="4" t="s">
        <v>17</v>
      </c>
      <c r="E713" s="4" t="s">
        <v>18</v>
      </c>
      <c r="F713" s="9"/>
    </row>
    <row r="714" spans="3:6" hidden="1" x14ac:dyDescent="0.2">
      <c r="C714" s="5" t="s">
        <v>257</v>
      </c>
      <c r="D714" s="4" t="s">
        <v>17</v>
      </c>
      <c r="E714" s="4" t="s">
        <v>22</v>
      </c>
      <c r="F714" s="9">
        <v>0</v>
      </c>
    </row>
    <row r="715" spans="3:6" hidden="1" x14ac:dyDescent="0.2">
      <c r="C715" s="5" t="s">
        <v>276</v>
      </c>
      <c r="D715" s="4" t="s">
        <v>17</v>
      </c>
      <c r="E715" s="4" t="s">
        <v>27</v>
      </c>
      <c r="F715" s="9"/>
    </row>
    <row r="716" spans="3:6" hidden="1" x14ac:dyDescent="0.2">
      <c r="C716" s="5" t="s">
        <v>276</v>
      </c>
      <c r="D716" s="4" t="s">
        <v>17</v>
      </c>
      <c r="E716" s="4" t="s">
        <v>28</v>
      </c>
      <c r="F716" s="9">
        <v>0</v>
      </c>
    </row>
    <row r="717" spans="3:6" hidden="1" x14ac:dyDescent="0.2">
      <c r="C717" s="5" t="s">
        <v>276</v>
      </c>
      <c r="D717" s="4" t="s">
        <v>17</v>
      </c>
      <c r="E717" s="4" t="s">
        <v>18</v>
      </c>
      <c r="F717" s="9">
        <v>3655.9</v>
      </c>
    </row>
    <row r="718" spans="3:6" hidden="1" x14ac:dyDescent="0.2">
      <c r="C718" s="5" t="s">
        <v>276</v>
      </c>
      <c r="D718" s="4" t="s">
        <v>17</v>
      </c>
      <c r="E718" s="4" t="s">
        <v>29</v>
      </c>
      <c r="F718" s="9">
        <v>5511</v>
      </c>
    </row>
    <row r="719" spans="3:6" x14ac:dyDescent="0.2">
      <c r="C719" s="5" t="s">
        <v>276</v>
      </c>
      <c r="D719" s="4" t="s">
        <v>17</v>
      </c>
      <c r="E719" s="4" t="s">
        <v>19</v>
      </c>
      <c r="F719" s="9">
        <v>0</v>
      </c>
    </row>
    <row r="720" spans="3:6" hidden="1" x14ac:dyDescent="0.2">
      <c r="C720" s="5" t="s">
        <v>276</v>
      </c>
      <c r="D720" s="4" t="s">
        <v>17</v>
      </c>
      <c r="E720" s="4" t="s">
        <v>20</v>
      </c>
      <c r="F720" s="9">
        <v>8002.9</v>
      </c>
    </row>
    <row r="721" spans="3:6" hidden="1" x14ac:dyDescent="0.2">
      <c r="C721" s="5" t="s">
        <v>276</v>
      </c>
      <c r="D721" s="4" t="s">
        <v>17</v>
      </c>
      <c r="E721" s="4" t="s">
        <v>21</v>
      </c>
      <c r="F721" s="9">
        <v>6119.9</v>
      </c>
    </row>
    <row r="722" spans="3:6" hidden="1" x14ac:dyDescent="0.2">
      <c r="C722" s="5" t="s">
        <v>295</v>
      </c>
      <c r="D722" s="4" t="s">
        <v>17</v>
      </c>
      <c r="E722" s="4" t="s">
        <v>22</v>
      </c>
      <c r="F722" s="9">
        <v>0</v>
      </c>
    </row>
    <row r="723" spans="3:6" hidden="1" x14ac:dyDescent="0.2">
      <c r="C723" s="5" t="s">
        <v>278</v>
      </c>
      <c r="D723" s="4" t="s">
        <v>17</v>
      </c>
      <c r="E723" s="4" t="s">
        <v>18</v>
      </c>
      <c r="F723" s="9">
        <v>37.9</v>
      </c>
    </row>
    <row r="724" spans="3:6" hidden="1" x14ac:dyDescent="0.2">
      <c r="C724" s="5" t="s">
        <v>278</v>
      </c>
      <c r="D724" s="4" t="s">
        <v>17</v>
      </c>
      <c r="E724" s="4" t="s">
        <v>20</v>
      </c>
      <c r="F724" s="9">
        <v>165.5</v>
      </c>
    </row>
    <row r="725" spans="3:6" hidden="1" x14ac:dyDescent="0.2">
      <c r="C725" s="5" t="s">
        <v>278</v>
      </c>
      <c r="D725" s="4" t="s">
        <v>17</v>
      </c>
      <c r="E725" s="4" t="s">
        <v>21</v>
      </c>
      <c r="F725" s="9">
        <v>0</v>
      </c>
    </row>
    <row r="726" spans="3:6" hidden="1" x14ac:dyDescent="0.2">
      <c r="C726" s="5" t="s">
        <v>24</v>
      </c>
      <c r="D726" s="4" t="s">
        <v>17</v>
      </c>
      <c r="E726" s="4" t="s">
        <v>22</v>
      </c>
      <c r="F726" s="9"/>
    </row>
    <row r="727" spans="3:6" hidden="1" x14ac:dyDescent="0.2">
      <c r="C727" s="5" t="s">
        <v>280</v>
      </c>
      <c r="D727" s="4" t="s">
        <v>17</v>
      </c>
      <c r="E727" s="4" t="s">
        <v>18</v>
      </c>
      <c r="F727" s="9">
        <v>0</v>
      </c>
    </row>
    <row r="728" spans="3:6" hidden="1" x14ac:dyDescent="0.2">
      <c r="C728" s="5" t="s">
        <v>280</v>
      </c>
      <c r="D728" s="4" t="s">
        <v>17</v>
      </c>
      <c r="E728" s="4" t="s">
        <v>29</v>
      </c>
      <c r="F728" s="9">
        <v>0</v>
      </c>
    </row>
    <row r="729" spans="3:6" x14ac:dyDescent="0.2">
      <c r="C729" s="5" t="s">
        <v>280</v>
      </c>
      <c r="D729" s="4" t="s">
        <v>17</v>
      </c>
      <c r="E729" s="4" t="s">
        <v>19</v>
      </c>
      <c r="F729" s="9">
        <v>0</v>
      </c>
    </row>
    <row r="730" spans="3:6" hidden="1" x14ac:dyDescent="0.2">
      <c r="C730" s="5" t="s">
        <v>280</v>
      </c>
      <c r="D730" s="4" t="s">
        <v>17</v>
      </c>
      <c r="E730" s="4" t="s">
        <v>20</v>
      </c>
      <c r="F730" s="9">
        <v>0</v>
      </c>
    </row>
    <row r="731" spans="3:6" hidden="1" x14ac:dyDescent="0.2">
      <c r="C731" s="5" t="s">
        <v>280</v>
      </c>
      <c r="D731" s="4" t="s">
        <v>17</v>
      </c>
      <c r="E731" s="4" t="s">
        <v>21</v>
      </c>
      <c r="F731" s="9">
        <v>0.6</v>
      </c>
    </row>
    <row r="732" spans="3:6" hidden="1" x14ac:dyDescent="0.2">
      <c r="C732" s="5" t="s">
        <v>57</v>
      </c>
      <c r="D732" s="4" t="s">
        <v>17</v>
      </c>
      <c r="E732" s="4" t="s">
        <v>22</v>
      </c>
      <c r="F732" s="9"/>
    </row>
    <row r="733" spans="3:6" hidden="1" x14ac:dyDescent="0.2">
      <c r="C733" s="5" t="s">
        <v>282</v>
      </c>
      <c r="D733" s="4" t="s">
        <v>17</v>
      </c>
      <c r="E733" s="4" t="s">
        <v>18</v>
      </c>
      <c r="F733" s="9">
        <v>259.60000000000002</v>
      </c>
    </row>
    <row r="734" spans="3:6" hidden="1" x14ac:dyDescent="0.2">
      <c r="C734" s="5" t="s">
        <v>282</v>
      </c>
      <c r="D734" s="4" t="s">
        <v>17</v>
      </c>
      <c r="E734" s="4" t="s">
        <v>29</v>
      </c>
      <c r="F734" s="9">
        <v>111.5</v>
      </c>
    </row>
    <row r="735" spans="3:6" hidden="1" x14ac:dyDescent="0.2">
      <c r="C735" s="5" t="s">
        <v>282</v>
      </c>
      <c r="D735" s="4" t="s">
        <v>17</v>
      </c>
      <c r="E735" s="4" t="s">
        <v>20</v>
      </c>
      <c r="F735" s="9">
        <v>0</v>
      </c>
    </row>
    <row r="736" spans="3:6" hidden="1" x14ac:dyDescent="0.2">
      <c r="C736" s="5" t="s">
        <v>282</v>
      </c>
      <c r="D736" s="4" t="s">
        <v>17</v>
      </c>
      <c r="E736" s="4" t="s">
        <v>21</v>
      </c>
      <c r="F736" s="9">
        <v>62.5</v>
      </c>
    </row>
    <row r="737" spans="3:6" hidden="1" x14ac:dyDescent="0.2">
      <c r="C737" s="5" t="s">
        <v>70</v>
      </c>
      <c r="D737" s="4" t="s">
        <v>17</v>
      </c>
      <c r="E737" s="4" t="s">
        <v>22</v>
      </c>
      <c r="F737" s="9"/>
    </row>
    <row r="738" spans="3:6" hidden="1" x14ac:dyDescent="0.2">
      <c r="C738" s="5" t="s">
        <v>284</v>
      </c>
      <c r="D738" s="4" t="s">
        <v>17</v>
      </c>
      <c r="E738" s="4" t="s">
        <v>18</v>
      </c>
      <c r="F738" s="9">
        <v>2774.9</v>
      </c>
    </row>
    <row r="739" spans="3:6" x14ac:dyDescent="0.2">
      <c r="C739" s="5" t="s">
        <v>284</v>
      </c>
      <c r="D739" s="4" t="s">
        <v>17</v>
      </c>
      <c r="E739" s="4" t="s">
        <v>19</v>
      </c>
      <c r="F739" s="9">
        <v>0</v>
      </c>
    </row>
    <row r="740" spans="3:6" hidden="1" x14ac:dyDescent="0.2">
      <c r="C740" s="5" t="s">
        <v>284</v>
      </c>
      <c r="D740" s="4" t="s">
        <v>17</v>
      </c>
      <c r="E740" s="4" t="s">
        <v>20</v>
      </c>
      <c r="F740" s="9">
        <v>20.2</v>
      </c>
    </row>
    <row r="741" spans="3:6" hidden="1" x14ac:dyDescent="0.2">
      <c r="C741" s="5" t="s">
        <v>76</v>
      </c>
      <c r="D741" s="4" t="s">
        <v>17</v>
      </c>
      <c r="E741" s="4" t="s">
        <v>22</v>
      </c>
      <c r="F741" s="9"/>
    </row>
    <row r="742" spans="3:6" hidden="1" x14ac:dyDescent="0.2">
      <c r="C742" s="5" t="s">
        <v>285</v>
      </c>
      <c r="D742" s="4" t="s">
        <v>17</v>
      </c>
      <c r="E742" s="4" t="s">
        <v>28</v>
      </c>
      <c r="F742" s="9">
        <v>0</v>
      </c>
    </row>
    <row r="743" spans="3:6" hidden="1" x14ac:dyDescent="0.2">
      <c r="C743" s="5" t="s">
        <v>285</v>
      </c>
      <c r="D743" s="4" t="s">
        <v>17</v>
      </c>
      <c r="E743" s="4" t="s">
        <v>18</v>
      </c>
      <c r="F743" s="9">
        <v>770.3</v>
      </c>
    </row>
    <row r="744" spans="3:6" hidden="1" x14ac:dyDescent="0.2">
      <c r="C744" s="5" t="s">
        <v>285</v>
      </c>
      <c r="D744" s="4" t="s">
        <v>17</v>
      </c>
      <c r="E744" s="4" t="s">
        <v>21</v>
      </c>
      <c r="F744" s="9">
        <v>79</v>
      </c>
    </row>
    <row r="745" spans="3:6" hidden="1" x14ac:dyDescent="0.2">
      <c r="C745" s="5" t="s">
        <v>87</v>
      </c>
      <c r="D745" s="4" t="s">
        <v>17</v>
      </c>
      <c r="E745" s="4" t="s">
        <v>22</v>
      </c>
      <c r="F745" s="9"/>
    </row>
    <row r="746" spans="3:6" hidden="1" x14ac:dyDescent="0.2">
      <c r="C746" s="5" t="s">
        <v>287</v>
      </c>
      <c r="D746" s="4" t="s">
        <v>17</v>
      </c>
      <c r="E746" s="4" t="s">
        <v>28</v>
      </c>
      <c r="F746" s="9">
        <v>0</v>
      </c>
    </row>
    <row r="747" spans="3:6" hidden="1" x14ac:dyDescent="0.2">
      <c r="C747" s="5" t="s">
        <v>287</v>
      </c>
      <c r="D747" s="4" t="s">
        <v>17</v>
      </c>
      <c r="E747" s="4" t="s">
        <v>18</v>
      </c>
      <c r="F747" s="9">
        <v>709.2</v>
      </c>
    </row>
    <row r="748" spans="3:6" hidden="1" x14ac:dyDescent="0.2">
      <c r="C748" s="5" t="s">
        <v>287</v>
      </c>
      <c r="D748" s="4" t="s">
        <v>17</v>
      </c>
      <c r="E748" s="4" t="s">
        <v>29</v>
      </c>
      <c r="F748" s="9">
        <v>3368.8</v>
      </c>
    </row>
    <row r="749" spans="3:6" x14ac:dyDescent="0.2">
      <c r="C749" s="5" t="s">
        <v>287</v>
      </c>
      <c r="D749" s="4" t="s">
        <v>17</v>
      </c>
      <c r="E749" s="4" t="s">
        <v>19</v>
      </c>
      <c r="F749" s="9"/>
    </row>
    <row r="750" spans="3:6" hidden="1" x14ac:dyDescent="0.2">
      <c r="C750" s="5" t="s">
        <v>287</v>
      </c>
      <c r="D750" s="4" t="s">
        <v>17</v>
      </c>
      <c r="E750" s="4" t="s">
        <v>20</v>
      </c>
      <c r="F750" s="9">
        <v>2265.5</v>
      </c>
    </row>
    <row r="751" spans="3:6" hidden="1" x14ac:dyDescent="0.2">
      <c r="C751" s="5" t="s">
        <v>287</v>
      </c>
      <c r="D751" s="4" t="s">
        <v>17</v>
      </c>
      <c r="E751" s="4" t="s">
        <v>21</v>
      </c>
      <c r="F751" s="9">
        <v>4138.8999999999996</v>
      </c>
    </row>
    <row r="752" spans="3:6" hidden="1" x14ac:dyDescent="0.2">
      <c r="C752" s="5" t="s">
        <v>92</v>
      </c>
      <c r="D752" s="4" t="s">
        <v>17</v>
      </c>
      <c r="E752" s="4" t="s">
        <v>22</v>
      </c>
      <c r="F752" s="9"/>
    </row>
    <row r="753" spans="3:6" hidden="1" x14ac:dyDescent="0.2">
      <c r="C753" s="5" t="s">
        <v>289</v>
      </c>
      <c r="D753" s="4" t="s">
        <v>17</v>
      </c>
      <c r="E753" s="4" t="s">
        <v>27</v>
      </c>
      <c r="F753" s="9">
        <v>0</v>
      </c>
    </row>
    <row r="754" spans="3:6" hidden="1" x14ac:dyDescent="0.2">
      <c r="C754" s="5" t="s">
        <v>289</v>
      </c>
      <c r="D754" s="4" t="s">
        <v>17</v>
      </c>
      <c r="E754" s="4" t="s">
        <v>28</v>
      </c>
      <c r="F754" s="9">
        <v>0</v>
      </c>
    </row>
    <row r="755" spans="3:6" hidden="1" x14ac:dyDescent="0.2">
      <c r="C755" s="5" t="s">
        <v>289</v>
      </c>
      <c r="D755" s="4" t="s">
        <v>17</v>
      </c>
      <c r="E755" s="4" t="s">
        <v>18</v>
      </c>
      <c r="F755" s="9">
        <v>22826.5</v>
      </c>
    </row>
    <row r="756" spans="3:6" hidden="1" x14ac:dyDescent="0.2">
      <c r="C756" s="5" t="s">
        <v>289</v>
      </c>
      <c r="D756" s="4" t="s">
        <v>17</v>
      </c>
      <c r="E756" s="4" t="s">
        <v>29</v>
      </c>
      <c r="F756" s="9">
        <v>1857.8</v>
      </c>
    </row>
    <row r="757" spans="3:6" x14ac:dyDescent="0.2">
      <c r="C757" s="5" t="s">
        <v>289</v>
      </c>
      <c r="D757" s="4" t="s">
        <v>17</v>
      </c>
      <c r="E757" s="4" t="s">
        <v>19</v>
      </c>
      <c r="F757" s="9">
        <v>16330.1</v>
      </c>
    </row>
    <row r="758" spans="3:6" hidden="1" x14ac:dyDescent="0.2">
      <c r="C758" s="5" t="s">
        <v>289</v>
      </c>
      <c r="D758" s="4" t="s">
        <v>17</v>
      </c>
      <c r="E758" s="4" t="s">
        <v>20</v>
      </c>
      <c r="F758" s="9">
        <v>3815.8</v>
      </c>
    </row>
    <row r="759" spans="3:6" hidden="1" x14ac:dyDescent="0.2">
      <c r="C759" s="5" t="s">
        <v>289</v>
      </c>
      <c r="D759" s="4" t="s">
        <v>17</v>
      </c>
      <c r="E759" s="4" t="s">
        <v>21</v>
      </c>
      <c r="F759" s="9">
        <v>12720.8</v>
      </c>
    </row>
    <row r="760" spans="3:6" hidden="1" x14ac:dyDescent="0.2">
      <c r="C760" s="5" t="s">
        <v>95</v>
      </c>
      <c r="D760" s="4" t="s">
        <v>17</v>
      </c>
      <c r="E760" s="4" t="s">
        <v>22</v>
      </c>
      <c r="F760" s="9"/>
    </row>
    <row r="761" spans="3:6" hidden="1" x14ac:dyDescent="0.2">
      <c r="C761" s="5" t="s">
        <v>291</v>
      </c>
      <c r="D761" s="4" t="s">
        <v>17</v>
      </c>
      <c r="E761" s="4" t="s">
        <v>27</v>
      </c>
      <c r="F761" s="9">
        <v>20.399999999999999</v>
      </c>
    </row>
    <row r="762" spans="3:6" hidden="1" x14ac:dyDescent="0.2">
      <c r="C762" s="5" t="s">
        <v>291</v>
      </c>
      <c r="D762" s="4" t="s">
        <v>17</v>
      </c>
      <c r="E762" s="4" t="s">
        <v>28</v>
      </c>
      <c r="F762" s="9">
        <v>224.1</v>
      </c>
    </row>
    <row r="763" spans="3:6" hidden="1" x14ac:dyDescent="0.2">
      <c r="C763" s="5" t="s">
        <v>291</v>
      </c>
      <c r="D763" s="4" t="s">
        <v>17</v>
      </c>
      <c r="E763" s="4" t="s">
        <v>18</v>
      </c>
      <c r="F763" s="9">
        <v>5252.1</v>
      </c>
    </row>
    <row r="764" spans="3:6" hidden="1" x14ac:dyDescent="0.2">
      <c r="C764" s="5" t="s">
        <v>291</v>
      </c>
      <c r="D764" s="4" t="s">
        <v>17</v>
      </c>
      <c r="E764" s="4" t="s">
        <v>29</v>
      </c>
      <c r="F764" s="9">
        <v>0.7</v>
      </c>
    </row>
    <row r="765" spans="3:6" x14ac:dyDescent="0.2">
      <c r="C765" s="5" t="s">
        <v>291</v>
      </c>
      <c r="D765" s="4" t="s">
        <v>17</v>
      </c>
      <c r="E765" s="4" t="s">
        <v>19</v>
      </c>
      <c r="F765" s="9">
        <v>2898.8</v>
      </c>
    </row>
    <row r="766" spans="3:6" hidden="1" x14ac:dyDescent="0.2">
      <c r="C766" s="5" t="s">
        <v>291</v>
      </c>
      <c r="D766" s="4" t="s">
        <v>17</v>
      </c>
      <c r="E766" s="4" t="s">
        <v>20</v>
      </c>
      <c r="F766" s="9">
        <v>4841.2</v>
      </c>
    </row>
    <row r="767" spans="3:6" hidden="1" x14ac:dyDescent="0.2">
      <c r="C767" s="5" t="s">
        <v>291</v>
      </c>
      <c r="D767" s="4" t="s">
        <v>17</v>
      </c>
      <c r="E767" s="4" t="s">
        <v>21</v>
      </c>
      <c r="F767" s="9">
        <v>306.39999999999998</v>
      </c>
    </row>
    <row r="768" spans="3:6" hidden="1" x14ac:dyDescent="0.2">
      <c r="C768" s="5" t="s">
        <v>96</v>
      </c>
      <c r="D768" s="4" t="s">
        <v>17</v>
      </c>
      <c r="E768" s="4" t="s">
        <v>22</v>
      </c>
      <c r="F768" s="9"/>
    </row>
    <row r="769" spans="3:6" hidden="1" x14ac:dyDescent="0.2">
      <c r="C769" s="5" t="s">
        <v>293</v>
      </c>
      <c r="D769" s="4" t="s">
        <v>17</v>
      </c>
      <c r="E769" s="4" t="s">
        <v>18</v>
      </c>
      <c r="F769" s="9"/>
    </row>
    <row r="770" spans="3:6" hidden="1" x14ac:dyDescent="0.2">
      <c r="C770" s="5" t="s">
        <v>293</v>
      </c>
      <c r="D770" s="4" t="s">
        <v>17</v>
      </c>
      <c r="E770" s="4" t="s">
        <v>21</v>
      </c>
      <c r="F770" s="9"/>
    </row>
    <row r="771" spans="3:6" hidden="1" x14ac:dyDescent="0.2">
      <c r="C771" s="5" t="s">
        <v>97</v>
      </c>
      <c r="D771" s="4" t="s">
        <v>17</v>
      </c>
      <c r="E771" s="4" t="s">
        <v>22</v>
      </c>
      <c r="F771" s="9"/>
    </row>
    <row r="772" spans="3:6" hidden="1" x14ac:dyDescent="0.2">
      <c r="C772" s="5" t="s">
        <v>295</v>
      </c>
      <c r="D772" s="4" t="s">
        <v>17</v>
      </c>
      <c r="E772" s="4" t="s">
        <v>18</v>
      </c>
      <c r="F772" s="9"/>
    </row>
    <row r="773" spans="3:6" hidden="1" x14ac:dyDescent="0.2">
      <c r="C773" s="5" t="s">
        <v>295</v>
      </c>
      <c r="D773" s="4" t="s">
        <v>17</v>
      </c>
      <c r="E773" s="4" t="s">
        <v>29</v>
      </c>
      <c r="F773" s="9"/>
    </row>
    <row r="774" spans="3:6" hidden="1" x14ac:dyDescent="0.2">
      <c r="C774" s="5" t="s">
        <v>295</v>
      </c>
      <c r="D774" s="4" t="s">
        <v>17</v>
      </c>
      <c r="E774" s="4" t="s">
        <v>20</v>
      </c>
      <c r="F774" s="9">
        <v>0</v>
      </c>
    </row>
    <row r="775" spans="3:6" hidden="1" x14ac:dyDescent="0.2">
      <c r="C775" s="5" t="s">
        <v>104</v>
      </c>
      <c r="D775" s="4" t="s">
        <v>17</v>
      </c>
      <c r="E775" s="4" t="s">
        <v>22</v>
      </c>
      <c r="F775" s="9"/>
    </row>
    <row r="776" spans="3:6" hidden="1" x14ac:dyDescent="0.2">
      <c r="C776" s="5" t="s">
        <v>297</v>
      </c>
      <c r="D776" s="4" t="s">
        <v>17</v>
      </c>
      <c r="E776" s="4" t="s">
        <v>27</v>
      </c>
      <c r="F776" s="9">
        <v>2274.4</v>
      </c>
    </row>
    <row r="777" spans="3:6" hidden="1" x14ac:dyDescent="0.2">
      <c r="C777" s="5" t="s">
        <v>297</v>
      </c>
      <c r="D777" s="4" t="s">
        <v>17</v>
      </c>
      <c r="E777" s="4" t="s">
        <v>28</v>
      </c>
      <c r="F777" s="9">
        <v>0</v>
      </c>
    </row>
    <row r="778" spans="3:6" hidden="1" x14ac:dyDescent="0.2">
      <c r="C778" s="5" t="s">
        <v>297</v>
      </c>
      <c r="D778" s="4" t="s">
        <v>17</v>
      </c>
      <c r="E778" s="4" t="s">
        <v>18</v>
      </c>
      <c r="F778" s="9">
        <v>3116.3</v>
      </c>
    </row>
    <row r="779" spans="3:6" hidden="1" x14ac:dyDescent="0.2">
      <c r="C779" s="5" t="s">
        <v>297</v>
      </c>
      <c r="D779" s="4" t="s">
        <v>17</v>
      </c>
      <c r="E779" s="4" t="s">
        <v>29</v>
      </c>
      <c r="F779" s="9">
        <v>33.799999999999997</v>
      </c>
    </row>
    <row r="780" spans="3:6" x14ac:dyDescent="0.2">
      <c r="C780" s="5" t="s">
        <v>297</v>
      </c>
      <c r="D780" s="4" t="s">
        <v>17</v>
      </c>
      <c r="E780" s="4" t="s">
        <v>19</v>
      </c>
      <c r="F780" s="9">
        <v>179.1</v>
      </c>
    </row>
    <row r="781" spans="3:6" hidden="1" x14ac:dyDescent="0.2">
      <c r="C781" s="5" t="s">
        <v>297</v>
      </c>
      <c r="D781" s="4" t="s">
        <v>17</v>
      </c>
      <c r="E781" s="4" t="s">
        <v>20</v>
      </c>
      <c r="F781" s="9">
        <v>871.3</v>
      </c>
    </row>
    <row r="782" spans="3:6" hidden="1" x14ac:dyDescent="0.2">
      <c r="C782" s="5" t="s">
        <v>297</v>
      </c>
      <c r="D782" s="4" t="s">
        <v>17</v>
      </c>
      <c r="E782" s="4" t="s">
        <v>21</v>
      </c>
      <c r="F782" s="9">
        <v>6879.3</v>
      </c>
    </row>
    <row r="783" spans="3:6" hidden="1" x14ac:dyDescent="0.2">
      <c r="C783" s="5" t="s">
        <v>106</v>
      </c>
      <c r="D783" s="4" t="s">
        <v>17</v>
      </c>
      <c r="E783" s="4" t="s">
        <v>22</v>
      </c>
      <c r="F783" s="9"/>
    </row>
    <row r="784" spans="3:6" hidden="1" x14ac:dyDescent="0.2">
      <c r="C784" s="5" t="s">
        <v>299</v>
      </c>
      <c r="D784" s="4" t="s">
        <v>17</v>
      </c>
      <c r="E784" s="4" t="s">
        <v>28</v>
      </c>
      <c r="F784" s="9"/>
    </row>
    <row r="785" spans="3:6" hidden="1" x14ac:dyDescent="0.2">
      <c r="C785" s="5" t="s">
        <v>299</v>
      </c>
      <c r="D785" s="4" t="s">
        <v>17</v>
      </c>
      <c r="E785" s="4" t="s">
        <v>18</v>
      </c>
      <c r="F785" s="9">
        <v>9.4</v>
      </c>
    </row>
    <row r="786" spans="3:6" hidden="1" x14ac:dyDescent="0.2">
      <c r="C786" s="5" t="s">
        <v>299</v>
      </c>
      <c r="D786" s="4" t="s">
        <v>17</v>
      </c>
      <c r="E786" s="4" t="s">
        <v>29</v>
      </c>
      <c r="F786" s="9"/>
    </row>
    <row r="787" spans="3:6" hidden="1" x14ac:dyDescent="0.2">
      <c r="C787" s="5" t="s">
        <v>299</v>
      </c>
      <c r="D787" s="4" t="s">
        <v>17</v>
      </c>
      <c r="E787" s="4" t="s">
        <v>21</v>
      </c>
      <c r="F787" s="9">
        <v>0</v>
      </c>
    </row>
    <row r="788" spans="3:6" hidden="1" x14ac:dyDescent="0.2">
      <c r="C788" s="5" t="s">
        <v>125</v>
      </c>
      <c r="D788" s="4" t="s">
        <v>17</v>
      </c>
      <c r="E788" s="4" t="s">
        <v>22</v>
      </c>
      <c r="F788" s="9"/>
    </row>
    <row r="789" spans="3:6" hidden="1" x14ac:dyDescent="0.2">
      <c r="C789" s="5" t="s">
        <v>300</v>
      </c>
      <c r="D789" s="4" t="s">
        <v>17</v>
      </c>
      <c r="E789" s="4" t="s">
        <v>18</v>
      </c>
      <c r="F789" s="9"/>
    </row>
    <row r="790" spans="3:6" hidden="1" x14ac:dyDescent="0.2">
      <c r="C790" s="5" t="s">
        <v>300</v>
      </c>
      <c r="D790" s="4" t="s">
        <v>17</v>
      </c>
      <c r="E790" s="4" t="s">
        <v>20</v>
      </c>
      <c r="F790" s="9"/>
    </row>
    <row r="791" spans="3:6" hidden="1" x14ac:dyDescent="0.2">
      <c r="C791" s="5" t="s">
        <v>300</v>
      </c>
      <c r="D791" s="4" t="s">
        <v>17</v>
      </c>
      <c r="E791" s="4" t="s">
        <v>21</v>
      </c>
      <c r="F791" s="9"/>
    </row>
    <row r="792" spans="3:6" hidden="1" x14ac:dyDescent="0.2">
      <c r="C792" s="5" t="s">
        <v>148</v>
      </c>
      <c r="D792" s="4" t="s">
        <v>17</v>
      </c>
      <c r="E792" s="4" t="s">
        <v>22</v>
      </c>
      <c r="F792" s="9"/>
    </row>
    <row r="793" spans="3:6" hidden="1" x14ac:dyDescent="0.2">
      <c r="C793" s="5" t="s">
        <v>301</v>
      </c>
      <c r="D793" s="4" t="s">
        <v>17</v>
      </c>
      <c r="E793" s="4" t="s">
        <v>18</v>
      </c>
      <c r="F793" s="9">
        <v>0</v>
      </c>
    </row>
    <row r="794" spans="3:6" hidden="1" x14ac:dyDescent="0.2">
      <c r="C794" s="5" t="s">
        <v>301</v>
      </c>
      <c r="D794" s="4" t="s">
        <v>17</v>
      </c>
      <c r="E794" s="4" t="s">
        <v>29</v>
      </c>
      <c r="F794" s="9">
        <v>49.4</v>
      </c>
    </row>
    <row r="795" spans="3:6" hidden="1" x14ac:dyDescent="0.2">
      <c r="C795" s="5" t="s">
        <v>301</v>
      </c>
      <c r="D795" s="4" t="s">
        <v>17</v>
      </c>
      <c r="E795" s="4" t="s">
        <v>20</v>
      </c>
      <c r="F795" s="9"/>
    </row>
    <row r="796" spans="3:6" hidden="1" x14ac:dyDescent="0.2">
      <c r="C796" s="5" t="s">
        <v>301</v>
      </c>
      <c r="D796" s="4" t="s">
        <v>17</v>
      </c>
      <c r="E796" s="4" t="s">
        <v>21</v>
      </c>
      <c r="F796" s="9">
        <v>298.39999999999998</v>
      </c>
    </row>
    <row r="797" spans="3:6" hidden="1" x14ac:dyDescent="0.2">
      <c r="C797" s="5" t="s">
        <v>160</v>
      </c>
      <c r="D797" s="4" t="s">
        <v>17</v>
      </c>
      <c r="E797" s="4" t="s">
        <v>22</v>
      </c>
      <c r="F797" s="9"/>
    </row>
    <row r="798" spans="3:6" hidden="1" x14ac:dyDescent="0.2">
      <c r="C798" s="5" t="s">
        <v>302</v>
      </c>
      <c r="D798" s="4" t="s">
        <v>17</v>
      </c>
      <c r="E798" s="4" t="s">
        <v>27</v>
      </c>
      <c r="F798" s="9">
        <v>412.2</v>
      </c>
    </row>
    <row r="799" spans="3:6" hidden="1" x14ac:dyDescent="0.2">
      <c r="C799" s="5" t="s">
        <v>302</v>
      </c>
      <c r="D799" s="4" t="s">
        <v>17</v>
      </c>
      <c r="E799" s="4" t="s">
        <v>18</v>
      </c>
      <c r="F799" s="9">
        <v>1286.5999999999999</v>
      </c>
    </row>
    <row r="800" spans="3:6" hidden="1" x14ac:dyDescent="0.2">
      <c r="C800" s="5" t="s">
        <v>302</v>
      </c>
      <c r="D800" s="4" t="s">
        <v>17</v>
      </c>
      <c r="E800" s="4" t="s">
        <v>29</v>
      </c>
      <c r="F800" s="9">
        <v>1383.3</v>
      </c>
    </row>
    <row r="801" spans="3:6" x14ac:dyDescent="0.2">
      <c r="C801" s="5" t="s">
        <v>302</v>
      </c>
      <c r="D801" s="4" t="s">
        <v>17</v>
      </c>
      <c r="E801" s="4" t="s">
        <v>19</v>
      </c>
      <c r="F801" s="9">
        <v>67.599999999999994</v>
      </c>
    </row>
    <row r="802" spans="3:6" hidden="1" x14ac:dyDescent="0.2">
      <c r="C802" s="5" t="s">
        <v>302</v>
      </c>
      <c r="D802" s="4" t="s">
        <v>17</v>
      </c>
      <c r="E802" s="4" t="s">
        <v>20</v>
      </c>
      <c r="F802" s="9">
        <v>4026.9</v>
      </c>
    </row>
    <row r="803" spans="3:6" hidden="1" x14ac:dyDescent="0.2">
      <c r="C803" s="5" t="s">
        <v>302</v>
      </c>
      <c r="D803" s="4" t="s">
        <v>17</v>
      </c>
      <c r="E803" s="4" t="s">
        <v>21</v>
      </c>
      <c r="F803" s="9">
        <v>1274.4000000000001</v>
      </c>
    </row>
    <row r="804" spans="3:6" hidden="1" x14ac:dyDescent="0.2">
      <c r="C804" s="5" t="s">
        <v>164</v>
      </c>
      <c r="D804" s="4" t="s">
        <v>17</v>
      </c>
      <c r="E804" s="4" t="s">
        <v>22</v>
      </c>
      <c r="F804" s="9"/>
    </row>
    <row r="805" spans="3:6" hidden="1" x14ac:dyDescent="0.2">
      <c r="C805" s="5" t="s">
        <v>304</v>
      </c>
      <c r="D805" s="4" t="s">
        <v>17</v>
      </c>
      <c r="E805" s="4" t="s">
        <v>18</v>
      </c>
      <c r="F805" s="9">
        <v>8.8000000000000007</v>
      </c>
    </row>
    <row r="806" spans="3:6" hidden="1" x14ac:dyDescent="0.2">
      <c r="C806" s="5" t="s">
        <v>304</v>
      </c>
      <c r="D806" s="4" t="s">
        <v>17</v>
      </c>
      <c r="E806" s="4" t="s">
        <v>20</v>
      </c>
      <c r="F806" s="9"/>
    </row>
    <row r="807" spans="3:6" hidden="1" x14ac:dyDescent="0.2">
      <c r="C807" s="5" t="s">
        <v>304</v>
      </c>
      <c r="D807" s="4" t="s">
        <v>17</v>
      </c>
      <c r="E807" s="4" t="s">
        <v>21</v>
      </c>
      <c r="F807" s="9">
        <v>0.7</v>
      </c>
    </row>
    <row r="808" spans="3:6" hidden="1" x14ac:dyDescent="0.2">
      <c r="C808" s="5" t="s">
        <v>191</v>
      </c>
      <c r="D808" s="4" t="s">
        <v>17</v>
      </c>
      <c r="E808" s="4" t="s">
        <v>22</v>
      </c>
      <c r="F808" s="9"/>
    </row>
    <row r="809" spans="3:6" hidden="1" x14ac:dyDescent="0.2">
      <c r="C809" s="5" t="s">
        <v>305</v>
      </c>
      <c r="D809" s="4" t="s">
        <v>17</v>
      </c>
      <c r="E809" s="4" t="s">
        <v>28</v>
      </c>
      <c r="F809" s="9">
        <v>0</v>
      </c>
    </row>
    <row r="810" spans="3:6" hidden="1" x14ac:dyDescent="0.2">
      <c r="C810" s="5" t="s">
        <v>305</v>
      </c>
      <c r="D810" s="4" t="s">
        <v>17</v>
      </c>
      <c r="E810" s="4" t="s">
        <v>18</v>
      </c>
      <c r="F810" s="9">
        <v>296.3</v>
      </c>
    </row>
    <row r="811" spans="3:6" hidden="1" x14ac:dyDescent="0.2">
      <c r="C811" s="5" t="s">
        <v>305</v>
      </c>
      <c r="D811" s="4" t="s">
        <v>17</v>
      </c>
      <c r="E811" s="4" t="s">
        <v>29</v>
      </c>
      <c r="F811" s="9">
        <v>883.6</v>
      </c>
    </row>
    <row r="812" spans="3:6" x14ac:dyDescent="0.2">
      <c r="C812" s="5" t="s">
        <v>305</v>
      </c>
      <c r="D812" s="4" t="s">
        <v>17</v>
      </c>
      <c r="E812" s="4" t="s">
        <v>19</v>
      </c>
      <c r="F812" s="9">
        <v>0</v>
      </c>
    </row>
    <row r="813" spans="3:6" hidden="1" x14ac:dyDescent="0.2">
      <c r="C813" s="5" t="s">
        <v>305</v>
      </c>
      <c r="D813" s="4" t="s">
        <v>17</v>
      </c>
      <c r="E813" s="4" t="s">
        <v>20</v>
      </c>
      <c r="F813" s="9">
        <v>5189.6000000000004</v>
      </c>
    </row>
    <row r="814" spans="3:6" hidden="1" x14ac:dyDescent="0.2">
      <c r="C814" s="5" t="s">
        <v>305</v>
      </c>
      <c r="D814" s="4" t="s">
        <v>17</v>
      </c>
      <c r="E814" s="4" t="s">
        <v>21</v>
      </c>
      <c r="F814" s="9">
        <v>1450.4</v>
      </c>
    </row>
    <row r="815" spans="3:6" hidden="1" x14ac:dyDescent="0.2">
      <c r="C815" s="5" t="s">
        <v>204</v>
      </c>
      <c r="D815" s="4" t="s">
        <v>17</v>
      </c>
      <c r="E815" s="4" t="s">
        <v>22</v>
      </c>
      <c r="F815" s="9"/>
    </row>
    <row r="816" spans="3:6" hidden="1" x14ac:dyDescent="0.2">
      <c r="C816" s="5" t="s">
        <v>307</v>
      </c>
      <c r="D816" s="4" t="s">
        <v>17</v>
      </c>
      <c r="E816" s="4" t="s">
        <v>27</v>
      </c>
      <c r="F816" s="9">
        <v>43614.8</v>
      </c>
    </row>
    <row r="817" spans="3:6" hidden="1" x14ac:dyDescent="0.2">
      <c r="C817" s="5" t="s">
        <v>307</v>
      </c>
      <c r="D817" s="4" t="s">
        <v>17</v>
      </c>
      <c r="E817" s="4" t="s">
        <v>28</v>
      </c>
      <c r="F817" s="9">
        <v>476.7</v>
      </c>
    </row>
    <row r="818" spans="3:6" hidden="1" x14ac:dyDescent="0.2">
      <c r="C818" s="5" t="s">
        <v>307</v>
      </c>
      <c r="D818" s="4" t="s">
        <v>17</v>
      </c>
      <c r="E818" s="4" t="s">
        <v>18</v>
      </c>
      <c r="F818" s="9">
        <v>5177.1000000000004</v>
      </c>
    </row>
    <row r="819" spans="3:6" hidden="1" x14ac:dyDescent="0.2">
      <c r="C819" s="5" t="s">
        <v>307</v>
      </c>
      <c r="D819" s="4" t="s">
        <v>17</v>
      </c>
      <c r="E819" s="4" t="s">
        <v>29</v>
      </c>
      <c r="F819" s="9">
        <v>2212.9</v>
      </c>
    </row>
    <row r="820" spans="3:6" x14ac:dyDescent="0.2">
      <c r="C820" s="5" t="s">
        <v>307</v>
      </c>
      <c r="D820" s="4" t="s">
        <v>17</v>
      </c>
      <c r="E820" s="4" t="s">
        <v>19</v>
      </c>
      <c r="F820" s="9">
        <v>365.6</v>
      </c>
    </row>
    <row r="821" spans="3:6" hidden="1" x14ac:dyDescent="0.2">
      <c r="C821" s="5" t="s">
        <v>307</v>
      </c>
      <c r="D821" s="4" t="s">
        <v>17</v>
      </c>
      <c r="E821" s="4" t="s">
        <v>20</v>
      </c>
      <c r="F821" s="9">
        <v>1383</v>
      </c>
    </row>
    <row r="822" spans="3:6" hidden="1" x14ac:dyDescent="0.2">
      <c r="C822" s="5" t="s">
        <v>307</v>
      </c>
      <c r="D822" s="4" t="s">
        <v>17</v>
      </c>
      <c r="E822" s="4" t="s">
        <v>21</v>
      </c>
      <c r="F822" s="9">
        <v>6489.6</v>
      </c>
    </row>
    <row r="823" spans="3:6" hidden="1" x14ac:dyDescent="0.2">
      <c r="C823" s="5" t="s">
        <v>210</v>
      </c>
      <c r="D823" s="4" t="s">
        <v>17</v>
      </c>
      <c r="E823" s="4" t="s">
        <v>22</v>
      </c>
      <c r="F823" s="9"/>
    </row>
    <row r="824" spans="3:6" hidden="1" x14ac:dyDescent="0.2">
      <c r="C824" s="5" t="s">
        <v>309</v>
      </c>
      <c r="D824" s="4" t="s">
        <v>17</v>
      </c>
      <c r="E824" s="4" t="s">
        <v>29</v>
      </c>
      <c r="F824" s="9">
        <v>0</v>
      </c>
    </row>
    <row r="825" spans="3:6" hidden="1" x14ac:dyDescent="0.2">
      <c r="C825" s="5" t="s">
        <v>309</v>
      </c>
      <c r="D825" s="4" t="s">
        <v>17</v>
      </c>
      <c r="E825" s="4" t="s">
        <v>20</v>
      </c>
      <c r="F825" s="9">
        <v>1</v>
      </c>
    </row>
    <row r="826" spans="3:6" hidden="1" x14ac:dyDescent="0.2">
      <c r="C826" s="5" t="s">
        <v>309</v>
      </c>
      <c r="D826" s="4" t="s">
        <v>17</v>
      </c>
      <c r="E826" s="4" t="s">
        <v>21</v>
      </c>
      <c r="F826" s="9">
        <v>5.0999999999999996</v>
      </c>
    </row>
    <row r="827" spans="3:6" hidden="1" x14ac:dyDescent="0.2">
      <c r="C827" s="5" t="s">
        <v>211</v>
      </c>
      <c r="D827" s="4" t="s">
        <v>17</v>
      </c>
      <c r="E827" s="4" t="s">
        <v>22</v>
      </c>
      <c r="F827" s="9"/>
    </row>
    <row r="828" spans="3:6" hidden="1" x14ac:dyDescent="0.2">
      <c r="C828" s="5" t="s">
        <v>310</v>
      </c>
      <c r="D828" s="4" t="s">
        <v>17</v>
      </c>
      <c r="E828" s="4" t="s">
        <v>28</v>
      </c>
      <c r="F828" s="9"/>
    </row>
    <row r="829" spans="3:6" hidden="1" x14ac:dyDescent="0.2">
      <c r="C829" s="5" t="s">
        <v>310</v>
      </c>
      <c r="D829" s="4" t="s">
        <v>17</v>
      </c>
      <c r="E829" s="4" t="s">
        <v>18</v>
      </c>
      <c r="F829" s="9">
        <v>10.8</v>
      </c>
    </row>
    <row r="830" spans="3:6" hidden="1" x14ac:dyDescent="0.2">
      <c r="C830" s="5" t="s">
        <v>310</v>
      </c>
      <c r="D830" s="4" t="s">
        <v>17</v>
      </c>
      <c r="E830" s="4" t="s">
        <v>29</v>
      </c>
      <c r="F830" s="9">
        <v>0</v>
      </c>
    </row>
    <row r="831" spans="3:6" hidden="1" x14ac:dyDescent="0.2">
      <c r="C831" s="5" t="s">
        <v>310</v>
      </c>
      <c r="D831" s="4" t="s">
        <v>17</v>
      </c>
      <c r="E831" s="4" t="s">
        <v>20</v>
      </c>
      <c r="F831" s="9">
        <v>250.6</v>
      </c>
    </row>
    <row r="832" spans="3:6" hidden="1" x14ac:dyDescent="0.2">
      <c r="C832" s="5" t="s">
        <v>310</v>
      </c>
      <c r="D832" s="4" t="s">
        <v>17</v>
      </c>
      <c r="E832" s="4" t="s">
        <v>21</v>
      </c>
      <c r="F832" s="9">
        <v>146.19999999999999</v>
      </c>
    </row>
    <row r="833" spans="3:6" hidden="1" x14ac:dyDescent="0.2">
      <c r="C833" s="5" t="s">
        <v>216</v>
      </c>
      <c r="D833" s="4" t="s">
        <v>17</v>
      </c>
      <c r="E833" s="4" t="s">
        <v>22</v>
      </c>
      <c r="F833" s="9"/>
    </row>
    <row r="834" spans="3:6" hidden="1" x14ac:dyDescent="0.2">
      <c r="C834" s="5" t="s">
        <v>311</v>
      </c>
      <c r="D834" s="4" t="s">
        <v>17</v>
      </c>
      <c r="E834" s="4" t="s">
        <v>18</v>
      </c>
      <c r="F834" s="9">
        <v>0</v>
      </c>
    </row>
    <row r="835" spans="3:6" hidden="1" x14ac:dyDescent="0.2">
      <c r="C835" s="5" t="s">
        <v>311</v>
      </c>
      <c r="D835" s="4" t="s">
        <v>17</v>
      </c>
      <c r="E835" s="4" t="s">
        <v>29</v>
      </c>
      <c r="F835" s="9">
        <v>0</v>
      </c>
    </row>
    <row r="836" spans="3:6" hidden="1" x14ac:dyDescent="0.2">
      <c r="C836" s="5" t="s">
        <v>311</v>
      </c>
      <c r="D836" s="4" t="s">
        <v>17</v>
      </c>
      <c r="E836" s="4" t="s">
        <v>20</v>
      </c>
      <c r="F836" s="9">
        <v>3.8</v>
      </c>
    </row>
    <row r="837" spans="3:6" hidden="1" x14ac:dyDescent="0.2">
      <c r="C837" s="5" t="s">
        <v>311</v>
      </c>
      <c r="D837" s="4" t="s">
        <v>17</v>
      </c>
      <c r="E837" s="4" t="s">
        <v>21</v>
      </c>
      <c r="F837" s="9">
        <v>0</v>
      </c>
    </row>
    <row r="838" spans="3:6" hidden="1" x14ac:dyDescent="0.2">
      <c r="C838" s="5" t="s">
        <v>224</v>
      </c>
      <c r="D838" s="4" t="s">
        <v>17</v>
      </c>
      <c r="E838" s="4" t="s">
        <v>22</v>
      </c>
      <c r="F838" s="9"/>
    </row>
    <row r="839" spans="3:6" hidden="1" x14ac:dyDescent="0.2">
      <c r="C839" s="5" t="s">
        <v>313</v>
      </c>
      <c r="D839" s="4" t="s">
        <v>17</v>
      </c>
      <c r="E839" s="4" t="s">
        <v>29</v>
      </c>
      <c r="F839" s="9">
        <v>247.4</v>
      </c>
    </row>
    <row r="840" spans="3:6" hidden="1" x14ac:dyDescent="0.2">
      <c r="C840" s="5" t="s">
        <v>313</v>
      </c>
      <c r="D840" s="4" t="s">
        <v>17</v>
      </c>
      <c r="E840" s="4" t="s">
        <v>20</v>
      </c>
      <c r="F840" s="9"/>
    </row>
    <row r="841" spans="3:6" hidden="1" x14ac:dyDescent="0.2">
      <c r="C841" s="5" t="s">
        <v>313</v>
      </c>
      <c r="D841" s="4" t="s">
        <v>17</v>
      </c>
      <c r="E841" s="4" t="s">
        <v>21</v>
      </c>
      <c r="F841" s="9">
        <v>0</v>
      </c>
    </row>
    <row r="842" spans="3:6" hidden="1" x14ac:dyDescent="0.2">
      <c r="C842" s="5" t="s">
        <v>235</v>
      </c>
      <c r="D842" s="4" t="s">
        <v>17</v>
      </c>
      <c r="E842" s="4" t="s">
        <v>22</v>
      </c>
      <c r="F842" s="9"/>
    </row>
    <row r="843" spans="3:6" hidden="1" x14ac:dyDescent="0.2">
      <c r="C843" s="5" t="s">
        <v>314</v>
      </c>
      <c r="D843" s="4" t="s">
        <v>17</v>
      </c>
      <c r="E843" s="4" t="s">
        <v>18</v>
      </c>
      <c r="F843" s="9">
        <v>1258.0999999999999</v>
      </c>
    </row>
    <row r="844" spans="3:6" hidden="1" x14ac:dyDescent="0.2">
      <c r="C844" s="5" t="s">
        <v>314</v>
      </c>
      <c r="D844" s="4" t="s">
        <v>17</v>
      </c>
      <c r="E844" s="4" t="s">
        <v>29</v>
      </c>
      <c r="F844" s="9">
        <v>753.8</v>
      </c>
    </row>
    <row r="845" spans="3:6" x14ac:dyDescent="0.2">
      <c r="C845" s="5" t="s">
        <v>314</v>
      </c>
      <c r="D845" s="4" t="s">
        <v>17</v>
      </c>
      <c r="E845" s="4" t="s">
        <v>19</v>
      </c>
      <c r="F845" s="9">
        <v>0</v>
      </c>
    </row>
    <row r="846" spans="3:6" hidden="1" x14ac:dyDescent="0.2">
      <c r="C846" s="5" t="s">
        <v>314</v>
      </c>
      <c r="D846" s="4" t="s">
        <v>17</v>
      </c>
      <c r="E846" s="4" t="s">
        <v>20</v>
      </c>
      <c r="F846" s="9">
        <v>0</v>
      </c>
    </row>
    <row r="847" spans="3:6" hidden="1" x14ac:dyDescent="0.2">
      <c r="C847" s="5" t="s">
        <v>314</v>
      </c>
      <c r="D847" s="4" t="s">
        <v>17</v>
      </c>
      <c r="E847" s="4" t="s">
        <v>21</v>
      </c>
      <c r="F847" s="9">
        <v>87</v>
      </c>
    </row>
    <row r="848" spans="3:6" hidden="1" x14ac:dyDescent="0.2">
      <c r="C848" s="5" t="s">
        <v>241</v>
      </c>
      <c r="D848" s="4" t="s">
        <v>17</v>
      </c>
      <c r="E848" s="4" t="s">
        <v>22</v>
      </c>
      <c r="F848" s="9"/>
    </row>
    <row r="849" spans="3:6" hidden="1" x14ac:dyDescent="0.2">
      <c r="C849" s="5" t="s">
        <v>316</v>
      </c>
      <c r="D849" s="4" t="s">
        <v>17</v>
      </c>
      <c r="E849" s="4" t="s">
        <v>27</v>
      </c>
      <c r="F849" s="9"/>
    </row>
    <row r="850" spans="3:6" hidden="1" x14ac:dyDescent="0.2">
      <c r="C850" s="5" t="s">
        <v>316</v>
      </c>
      <c r="D850" s="4" t="s">
        <v>17</v>
      </c>
      <c r="E850" s="4" t="s">
        <v>28</v>
      </c>
      <c r="F850" s="9">
        <v>0</v>
      </c>
    </row>
    <row r="851" spans="3:6" hidden="1" x14ac:dyDescent="0.2">
      <c r="C851" s="5" t="s">
        <v>316</v>
      </c>
      <c r="D851" s="4" t="s">
        <v>17</v>
      </c>
      <c r="E851" s="4" t="s">
        <v>18</v>
      </c>
      <c r="F851" s="9">
        <v>8133.4</v>
      </c>
    </row>
    <row r="852" spans="3:6" hidden="1" x14ac:dyDescent="0.2">
      <c r="C852" s="5" t="s">
        <v>316</v>
      </c>
      <c r="D852" s="4" t="s">
        <v>17</v>
      </c>
      <c r="E852" s="4" t="s">
        <v>29</v>
      </c>
      <c r="F852" s="9">
        <v>5421.8</v>
      </c>
    </row>
    <row r="853" spans="3:6" x14ac:dyDescent="0.2">
      <c r="C853" s="5" t="s">
        <v>316</v>
      </c>
      <c r="D853" s="4" t="s">
        <v>17</v>
      </c>
      <c r="E853" s="4" t="s">
        <v>19</v>
      </c>
      <c r="F853" s="9">
        <v>107.3</v>
      </c>
    </row>
    <row r="854" spans="3:6" hidden="1" x14ac:dyDescent="0.2">
      <c r="C854" s="5" t="s">
        <v>316</v>
      </c>
      <c r="D854" s="4" t="s">
        <v>17</v>
      </c>
      <c r="E854" s="4" t="s">
        <v>20</v>
      </c>
      <c r="F854" s="9">
        <v>1523.7</v>
      </c>
    </row>
    <row r="855" spans="3:6" hidden="1" x14ac:dyDescent="0.2">
      <c r="C855" s="5" t="s">
        <v>316</v>
      </c>
      <c r="D855" s="4" t="s">
        <v>17</v>
      </c>
      <c r="E855" s="4" t="s">
        <v>21</v>
      </c>
      <c r="F855" s="9">
        <v>688.1</v>
      </c>
    </row>
    <row r="856" spans="3:6" hidden="1" x14ac:dyDescent="0.2">
      <c r="C856" s="5" t="s">
        <v>242</v>
      </c>
      <c r="D856" s="4" t="s">
        <v>17</v>
      </c>
      <c r="E856" s="4" t="s">
        <v>22</v>
      </c>
      <c r="F856" s="9"/>
    </row>
    <row r="857" spans="3:6" hidden="1" x14ac:dyDescent="0.2">
      <c r="C857" s="5" t="s">
        <v>318</v>
      </c>
      <c r="D857" s="4" t="s">
        <v>17</v>
      </c>
      <c r="E857" s="4" t="s">
        <v>18</v>
      </c>
      <c r="F857" s="9">
        <v>1169.5</v>
      </c>
    </row>
    <row r="858" spans="3:6" hidden="1" x14ac:dyDescent="0.2">
      <c r="C858" s="5" t="s">
        <v>318</v>
      </c>
      <c r="D858" s="4" t="s">
        <v>17</v>
      </c>
      <c r="E858" s="4" t="s">
        <v>29</v>
      </c>
      <c r="F858" s="9">
        <v>13.6</v>
      </c>
    </row>
    <row r="859" spans="3:6" x14ac:dyDescent="0.2">
      <c r="C859" s="5" t="s">
        <v>318</v>
      </c>
      <c r="D859" s="4" t="s">
        <v>17</v>
      </c>
      <c r="E859" s="4" t="s">
        <v>19</v>
      </c>
      <c r="F859" s="9">
        <v>0</v>
      </c>
    </row>
    <row r="860" spans="3:6" hidden="1" x14ac:dyDescent="0.2">
      <c r="C860" s="5" t="s">
        <v>318</v>
      </c>
      <c r="D860" s="4" t="s">
        <v>17</v>
      </c>
      <c r="E860" s="4" t="s">
        <v>20</v>
      </c>
      <c r="F860" s="9">
        <v>0</v>
      </c>
    </row>
    <row r="861" spans="3:6" hidden="1" x14ac:dyDescent="0.2">
      <c r="C861" s="5" t="s">
        <v>318</v>
      </c>
      <c r="D861" s="4" t="s">
        <v>17</v>
      </c>
      <c r="E861" s="4" t="s">
        <v>21</v>
      </c>
      <c r="F861" s="9">
        <v>3.4</v>
      </c>
    </row>
    <row r="862" spans="3:6" hidden="1" x14ac:dyDescent="0.2">
      <c r="C862" s="5" t="s">
        <v>274</v>
      </c>
      <c r="D862" s="4" t="s">
        <v>17</v>
      </c>
      <c r="E862" s="4" t="s">
        <v>22</v>
      </c>
      <c r="F862" s="9"/>
    </row>
    <row r="863" spans="3:6" x14ac:dyDescent="0.2">
      <c r="C863" s="5" t="s">
        <v>320</v>
      </c>
      <c r="D863" s="4" t="s">
        <v>17</v>
      </c>
      <c r="E863" s="4" t="s">
        <v>19</v>
      </c>
      <c r="F863" s="9"/>
    </row>
    <row r="864" spans="3:6" hidden="1" x14ac:dyDescent="0.2">
      <c r="C864" s="5" t="s">
        <v>293</v>
      </c>
      <c r="D864" s="4" t="s">
        <v>17</v>
      </c>
      <c r="E864" s="4" t="s">
        <v>22</v>
      </c>
      <c r="F864" s="9"/>
    </row>
    <row r="865" spans="3:6" hidden="1" x14ac:dyDescent="0.2">
      <c r="C865" s="5" t="s">
        <v>322</v>
      </c>
      <c r="D865" s="4" t="s">
        <v>17</v>
      </c>
      <c r="E865" s="4" t="s">
        <v>18</v>
      </c>
      <c r="F865" s="9">
        <v>138.1</v>
      </c>
    </row>
    <row r="866" spans="3:6" hidden="1" x14ac:dyDescent="0.2">
      <c r="C866" s="5" t="s">
        <v>322</v>
      </c>
      <c r="D866" s="4" t="s">
        <v>17</v>
      </c>
      <c r="E866" s="4" t="s">
        <v>29</v>
      </c>
      <c r="F866" s="9">
        <v>364.3</v>
      </c>
    </row>
    <row r="867" spans="3:6" hidden="1" x14ac:dyDescent="0.2">
      <c r="C867" s="5" t="s">
        <v>322</v>
      </c>
      <c r="D867" s="4" t="s">
        <v>17</v>
      </c>
      <c r="E867" s="4" t="s">
        <v>20</v>
      </c>
      <c r="F867" s="9">
        <v>0</v>
      </c>
    </row>
    <row r="868" spans="3:6" hidden="1" x14ac:dyDescent="0.2">
      <c r="C868" s="5" t="s">
        <v>322</v>
      </c>
      <c r="D868" s="4" t="s">
        <v>17</v>
      </c>
      <c r="E868" s="4" t="s">
        <v>21</v>
      </c>
      <c r="F868" s="9">
        <v>176</v>
      </c>
    </row>
    <row r="869" spans="3:6" hidden="1" x14ac:dyDescent="0.2">
      <c r="C869" s="5" t="s">
        <v>300</v>
      </c>
      <c r="D869" s="4" t="s">
        <v>17</v>
      </c>
      <c r="E869" s="4" t="s">
        <v>22</v>
      </c>
      <c r="F869" s="9"/>
    </row>
    <row r="870" spans="3:6" hidden="1" x14ac:dyDescent="0.2">
      <c r="C870" s="5" t="s">
        <v>324</v>
      </c>
      <c r="D870" s="4" t="s">
        <v>17</v>
      </c>
      <c r="E870" s="4" t="s">
        <v>18</v>
      </c>
      <c r="F870" s="9">
        <v>0</v>
      </c>
    </row>
    <row r="871" spans="3:6" hidden="1" x14ac:dyDescent="0.2">
      <c r="C871" s="5" t="s">
        <v>324</v>
      </c>
      <c r="D871" s="4" t="s">
        <v>17</v>
      </c>
      <c r="E871" s="4" t="s">
        <v>29</v>
      </c>
      <c r="F871" s="9">
        <v>0</v>
      </c>
    </row>
    <row r="872" spans="3:6" hidden="1" x14ac:dyDescent="0.2">
      <c r="C872" s="5" t="s">
        <v>324</v>
      </c>
      <c r="D872" s="4" t="s">
        <v>17</v>
      </c>
      <c r="E872" s="4" t="s">
        <v>21</v>
      </c>
      <c r="F872" s="9">
        <v>4.8</v>
      </c>
    </row>
    <row r="873" spans="3:6" hidden="1" x14ac:dyDescent="0.2">
      <c r="C873" s="5" t="s">
        <v>320</v>
      </c>
      <c r="D873" s="4" t="s">
        <v>17</v>
      </c>
      <c r="E873" s="4" t="s">
        <v>22</v>
      </c>
      <c r="F873" s="9"/>
    </row>
    <row r="878" spans="3:6" x14ac:dyDescent="0.2">
      <c r="E878" t="s">
        <v>340</v>
      </c>
      <c r="F878">
        <f>SUM(F10:F873)</f>
        <v>29590511.10000005</v>
      </c>
    </row>
  </sheetData>
  <autoFilter ref="C5:F873" xr:uid="{7BFBB6E7-07A1-354E-B762-DE6CFDBBF07C}">
    <filterColumn colId="2">
      <filters>
        <filter val="Transportasi, Gudang dan Telekomunikasi / Transport, Storage &amp; Communication"/>
      </filters>
    </filterColumn>
    <sortState xmlns:xlrd2="http://schemas.microsoft.com/office/spreadsheetml/2017/richdata2" ref="C10:F873">
      <sortCondition descending="1" ref="F5:F873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2F00-905B-2940-BC55-28F0E33FEB21}">
  <dimension ref="D5:S202"/>
  <sheetViews>
    <sheetView topLeftCell="G1" workbookViewId="0">
      <selection activeCell="X19" sqref="X19"/>
    </sheetView>
  </sheetViews>
  <sheetFormatPr defaultColWidth="10.8515625" defaultRowHeight="15" x14ac:dyDescent="0.2"/>
  <cols>
    <col min="4" max="4" width="66.8359375" customWidth="1"/>
    <col min="5" max="5" width="30.828125" customWidth="1"/>
    <col min="6" max="6" width="76.20703125" customWidth="1"/>
    <col min="7" max="7" width="23.796875" customWidth="1"/>
  </cols>
  <sheetData>
    <row r="5" spans="4:19" x14ac:dyDescent="0.2">
      <c r="M5" s="21">
        <v>1</v>
      </c>
    </row>
    <row r="6" spans="4:19" x14ac:dyDescent="0.2">
      <c r="D6" s="29" t="s">
        <v>326</v>
      </c>
      <c r="E6" s="30" t="s">
        <v>327</v>
      </c>
      <c r="F6" s="30" t="s">
        <v>328</v>
      </c>
      <c r="G6" s="31" t="s">
        <v>336</v>
      </c>
      <c r="L6" t="s">
        <v>348</v>
      </c>
      <c r="M6" s="24">
        <f>SUM(H7:H10)</f>
        <v>0.69510727549291518</v>
      </c>
    </row>
    <row r="7" spans="4:19" x14ac:dyDescent="0.2">
      <c r="D7" s="32" t="s">
        <v>264</v>
      </c>
      <c r="E7" s="33" t="s">
        <v>17</v>
      </c>
      <c r="F7" s="33" t="s">
        <v>22</v>
      </c>
      <c r="G7" s="34">
        <v>5301828.0999999996</v>
      </c>
      <c r="H7" s="21">
        <f>G7/G$180</f>
        <v>0.35834353083084053</v>
      </c>
      <c r="J7" s="24">
        <f>SUM(H8:H9)</f>
        <v>0.26460254145715217</v>
      </c>
      <c r="L7" t="s">
        <v>400</v>
      </c>
      <c r="M7" s="24">
        <f>SUM(S11:S14)</f>
        <v>0.76190852112243723</v>
      </c>
    </row>
    <row r="8" spans="4:19" x14ac:dyDescent="0.2">
      <c r="D8" s="32" t="s">
        <v>239</v>
      </c>
      <c r="E8" s="33" t="s">
        <v>17</v>
      </c>
      <c r="F8" s="33" t="s">
        <v>22</v>
      </c>
      <c r="G8" s="34">
        <v>2511804.7000000002</v>
      </c>
      <c r="H8" s="21">
        <f t="shared" ref="H8:H71" si="0">G8/G$180</f>
        <v>0.16976954891379828</v>
      </c>
    </row>
    <row r="9" spans="4:19" x14ac:dyDescent="0.2">
      <c r="D9" s="32" t="s">
        <v>109</v>
      </c>
      <c r="E9" s="33" t="s">
        <v>17</v>
      </c>
      <c r="F9" s="33" t="s">
        <v>22</v>
      </c>
      <c r="G9" s="34">
        <v>1403090</v>
      </c>
      <c r="H9" s="21">
        <f t="shared" si="0"/>
        <v>9.4832992543353881E-2</v>
      </c>
    </row>
    <row r="10" spans="4:19" x14ac:dyDescent="0.2">
      <c r="D10" s="32" t="s">
        <v>184</v>
      </c>
      <c r="E10" s="33" t="s">
        <v>17</v>
      </c>
      <c r="F10" s="33" t="s">
        <v>22</v>
      </c>
      <c r="G10" s="34">
        <v>1067652.3</v>
      </c>
      <c r="H10" s="21">
        <f t="shared" si="0"/>
        <v>7.2161203204922433E-2</v>
      </c>
    </row>
    <row r="11" spans="4:19" x14ac:dyDescent="0.2">
      <c r="D11" s="32" t="s">
        <v>131</v>
      </c>
      <c r="E11" s="33" t="s">
        <v>17</v>
      </c>
      <c r="F11" s="33" t="s">
        <v>22</v>
      </c>
      <c r="G11" s="34">
        <v>988349.7</v>
      </c>
      <c r="H11" s="21">
        <f t="shared" si="0"/>
        <v>6.6801245629522013E-2</v>
      </c>
      <c r="L11" s="32" t="s">
        <v>264</v>
      </c>
      <c r="M11" s="21" cm="1">
        <f t="array" ref="M11:M14">H7:H10</f>
        <v>0.35834353083084053</v>
      </c>
      <c r="R11" s="32" t="s">
        <v>264</v>
      </c>
      <c r="S11" s="24">
        <f>M11</f>
        <v>0.35834353083084053</v>
      </c>
    </row>
    <row r="12" spans="4:19" x14ac:dyDescent="0.2">
      <c r="D12" s="32" t="s">
        <v>162</v>
      </c>
      <c r="E12" s="33" t="s">
        <v>17</v>
      </c>
      <c r="F12" s="33" t="s">
        <v>22</v>
      </c>
      <c r="G12" s="34">
        <v>830527</v>
      </c>
      <c r="H12" s="21">
        <f t="shared" si="0"/>
        <v>5.61342186160931E-2</v>
      </c>
      <c r="L12" s="32" t="s">
        <v>239</v>
      </c>
      <c r="M12" s="21">
        <v>0.16976954891379828</v>
      </c>
      <c r="R12" t="s">
        <v>390</v>
      </c>
      <c r="S12" s="24">
        <f>J7</f>
        <v>0.26460254145715217</v>
      </c>
    </row>
    <row r="13" spans="4:19" x14ac:dyDescent="0.2">
      <c r="D13" s="32" t="s">
        <v>58</v>
      </c>
      <c r="E13" s="33" t="s">
        <v>17</v>
      </c>
      <c r="F13" s="33" t="s">
        <v>22</v>
      </c>
      <c r="G13" s="34">
        <v>505127.1</v>
      </c>
      <c r="H13" s="21">
        <f t="shared" si="0"/>
        <v>3.4140870869114576E-2</v>
      </c>
      <c r="L13" s="32" t="s">
        <v>109</v>
      </c>
      <c r="M13" s="21">
        <v>9.4832992543353881E-2</v>
      </c>
      <c r="R13" s="32" t="s">
        <v>184</v>
      </c>
      <c r="S13" s="24">
        <f>M14</f>
        <v>7.2161203204922433E-2</v>
      </c>
    </row>
    <row r="14" spans="4:19" x14ac:dyDescent="0.2">
      <c r="D14" s="32" t="s">
        <v>35</v>
      </c>
      <c r="E14" s="33" t="s">
        <v>17</v>
      </c>
      <c r="F14" s="33" t="s">
        <v>22</v>
      </c>
      <c r="G14" s="34">
        <v>322159.8</v>
      </c>
      <c r="H14" s="21">
        <f t="shared" si="0"/>
        <v>2.1774353684488077E-2</v>
      </c>
      <c r="L14" s="32" t="s">
        <v>184</v>
      </c>
      <c r="M14" s="21">
        <v>7.2161203204922433E-2</v>
      </c>
      <c r="R14" s="32" t="s">
        <v>131</v>
      </c>
      <c r="S14" s="24">
        <f>H11</f>
        <v>6.6801245629522013E-2</v>
      </c>
    </row>
    <row r="15" spans="4:19" x14ac:dyDescent="0.2">
      <c r="D15" s="32" t="s">
        <v>226</v>
      </c>
      <c r="E15" s="33" t="s">
        <v>17</v>
      </c>
      <c r="F15" s="33" t="s">
        <v>22</v>
      </c>
      <c r="G15" s="34">
        <v>211124.4</v>
      </c>
      <c r="H15" s="21">
        <f t="shared" si="0"/>
        <v>1.4269618236121747E-2</v>
      </c>
      <c r="L15" s="38" t="s">
        <v>347</v>
      </c>
      <c r="M15" s="24">
        <f>M5-M6</f>
        <v>0.30489272450708482</v>
      </c>
      <c r="R15" s="38" t="s">
        <v>347</v>
      </c>
      <c r="S15" s="24">
        <f>M5-M7</f>
        <v>0.23809147887756277</v>
      </c>
    </row>
    <row r="16" spans="4:19" x14ac:dyDescent="0.2">
      <c r="D16" s="32" t="s">
        <v>113</v>
      </c>
      <c r="E16" s="33" t="s">
        <v>17</v>
      </c>
      <c r="F16" s="33" t="s">
        <v>22</v>
      </c>
      <c r="G16" s="34">
        <v>189333.2</v>
      </c>
      <c r="H16" s="21">
        <f t="shared" si="0"/>
        <v>1.2796779924174023E-2</v>
      </c>
      <c r="L16" s="38" t="s">
        <v>356</v>
      </c>
    </row>
    <row r="17" spans="4:8" x14ac:dyDescent="0.2">
      <c r="D17" s="32" t="s">
        <v>260</v>
      </c>
      <c r="E17" s="33" t="s">
        <v>17</v>
      </c>
      <c r="F17" s="33" t="s">
        <v>22</v>
      </c>
      <c r="G17" s="34">
        <v>180956.79999999999</v>
      </c>
      <c r="H17" s="21">
        <f t="shared" si="0"/>
        <v>1.2230630155634477E-2</v>
      </c>
    </row>
    <row r="18" spans="4:8" x14ac:dyDescent="0.2">
      <c r="D18" s="32" t="s">
        <v>193</v>
      </c>
      <c r="E18" s="33" t="s">
        <v>17</v>
      </c>
      <c r="F18" s="33" t="s">
        <v>22</v>
      </c>
      <c r="G18" s="34">
        <v>146702.6</v>
      </c>
      <c r="H18" s="21">
        <f t="shared" si="0"/>
        <v>9.9154342001515419E-3</v>
      </c>
    </row>
    <row r="19" spans="4:8" x14ac:dyDescent="0.2">
      <c r="D19" s="32" t="s">
        <v>115</v>
      </c>
      <c r="E19" s="33" t="s">
        <v>17</v>
      </c>
      <c r="F19" s="33" t="s">
        <v>22</v>
      </c>
      <c r="G19" s="34">
        <v>146334.6</v>
      </c>
      <c r="H19" s="21">
        <f t="shared" si="0"/>
        <v>9.8905615681350971E-3</v>
      </c>
    </row>
    <row r="20" spans="4:8" x14ac:dyDescent="0.2">
      <c r="D20" s="32" t="s">
        <v>46</v>
      </c>
      <c r="E20" s="33" t="s">
        <v>17</v>
      </c>
      <c r="F20" s="33" t="s">
        <v>22</v>
      </c>
      <c r="G20" s="34">
        <v>129256</v>
      </c>
      <c r="H20" s="21">
        <f t="shared" si="0"/>
        <v>8.736241641080578E-3</v>
      </c>
    </row>
    <row r="21" spans="4:8" x14ac:dyDescent="0.2">
      <c r="D21" s="32" t="s">
        <v>245</v>
      </c>
      <c r="E21" s="33" t="s">
        <v>17</v>
      </c>
      <c r="F21" s="33" t="s">
        <v>22</v>
      </c>
      <c r="G21" s="34">
        <v>112920.2</v>
      </c>
      <c r="H21" s="21">
        <f t="shared" si="0"/>
        <v>7.6321265810418634E-3</v>
      </c>
    </row>
    <row r="22" spans="4:8" x14ac:dyDescent="0.2">
      <c r="D22" s="32" t="s">
        <v>133</v>
      </c>
      <c r="E22" s="33" t="s">
        <v>17</v>
      </c>
      <c r="F22" s="33" t="s">
        <v>22</v>
      </c>
      <c r="G22" s="34">
        <v>64763.3</v>
      </c>
      <c r="H22" s="21">
        <f t="shared" si="0"/>
        <v>4.3772655681267704E-3</v>
      </c>
    </row>
    <row r="23" spans="4:8" x14ac:dyDescent="0.2">
      <c r="D23" s="32" t="s">
        <v>307</v>
      </c>
      <c r="E23" s="33" t="s">
        <v>17</v>
      </c>
      <c r="F23" s="33" t="s">
        <v>22</v>
      </c>
      <c r="G23" s="34">
        <v>59719.7</v>
      </c>
      <c r="H23" s="21">
        <f t="shared" si="0"/>
        <v>4.0363753321535538E-3</v>
      </c>
    </row>
    <row r="24" spans="4:8" x14ac:dyDescent="0.2">
      <c r="D24" s="32" t="s">
        <v>156</v>
      </c>
      <c r="E24" s="33" t="s">
        <v>17</v>
      </c>
      <c r="F24" s="33" t="s">
        <v>22</v>
      </c>
      <c r="G24" s="34">
        <v>59201.3</v>
      </c>
      <c r="H24" s="21">
        <f t="shared" si="0"/>
        <v>4.0013373635738661E-3</v>
      </c>
    </row>
    <row r="25" spans="4:8" x14ac:dyDescent="0.2">
      <c r="D25" s="32" t="s">
        <v>289</v>
      </c>
      <c r="E25" s="33" t="s">
        <v>17</v>
      </c>
      <c r="F25" s="33" t="s">
        <v>22</v>
      </c>
      <c r="G25" s="34">
        <v>57551</v>
      </c>
      <c r="H25" s="21">
        <f t="shared" si="0"/>
        <v>3.8897957749414215E-3</v>
      </c>
    </row>
    <row r="26" spans="4:8" x14ac:dyDescent="0.2">
      <c r="D26" s="32" t="s">
        <v>146</v>
      </c>
      <c r="E26" s="33" t="s">
        <v>17</v>
      </c>
      <c r="F26" s="33" t="s">
        <v>22</v>
      </c>
      <c r="G26" s="34">
        <v>49872.5</v>
      </c>
      <c r="H26" s="21">
        <f t="shared" si="0"/>
        <v>3.3708161419569779E-3</v>
      </c>
    </row>
    <row r="27" spans="4:8" x14ac:dyDescent="0.2">
      <c r="D27" s="32" t="s">
        <v>111</v>
      </c>
      <c r="E27" s="33" t="s">
        <v>17</v>
      </c>
      <c r="F27" s="33" t="s">
        <v>22</v>
      </c>
      <c r="G27" s="34">
        <v>46936.3</v>
      </c>
      <c r="H27" s="21">
        <f t="shared" si="0"/>
        <v>3.172362277482286E-3</v>
      </c>
    </row>
    <row r="28" spans="4:8" x14ac:dyDescent="0.2">
      <c r="D28" s="32" t="s">
        <v>229</v>
      </c>
      <c r="E28" s="33" t="s">
        <v>17</v>
      </c>
      <c r="F28" s="33" t="s">
        <v>22</v>
      </c>
      <c r="G28" s="34">
        <v>46072.2</v>
      </c>
      <c r="H28" s="21">
        <f t="shared" si="0"/>
        <v>3.1139589043154099E-3</v>
      </c>
    </row>
    <row r="29" spans="4:8" x14ac:dyDescent="0.2">
      <c r="D29" s="32" t="s">
        <v>64</v>
      </c>
      <c r="E29" s="33" t="s">
        <v>17</v>
      </c>
      <c r="F29" s="33" t="s">
        <v>22</v>
      </c>
      <c r="G29" s="34">
        <v>33165.5</v>
      </c>
      <c r="H29" s="21">
        <f t="shared" si="0"/>
        <v>2.2416121661451532E-3</v>
      </c>
    </row>
    <row r="30" spans="4:8" x14ac:dyDescent="0.2">
      <c r="D30" s="32" t="s">
        <v>128</v>
      </c>
      <c r="E30" s="33" t="s">
        <v>17</v>
      </c>
      <c r="F30" s="33" t="s">
        <v>22</v>
      </c>
      <c r="G30" s="34">
        <v>26607.5</v>
      </c>
      <c r="H30" s="21">
        <f t="shared" si="0"/>
        <v>1.7983656423303481E-3</v>
      </c>
    </row>
    <row r="31" spans="4:8" x14ac:dyDescent="0.2">
      <c r="D31" s="32" t="s">
        <v>140</v>
      </c>
      <c r="E31" s="33" t="s">
        <v>17</v>
      </c>
      <c r="F31" s="33" t="s">
        <v>22</v>
      </c>
      <c r="G31" s="34">
        <v>23360.2</v>
      </c>
      <c r="H31" s="21">
        <f t="shared" si="0"/>
        <v>1.5788849413874058E-3</v>
      </c>
    </row>
    <row r="32" spans="4:8" x14ac:dyDescent="0.2">
      <c r="D32" s="32" t="s">
        <v>276</v>
      </c>
      <c r="E32" s="33" t="s">
        <v>17</v>
      </c>
      <c r="F32" s="33" t="s">
        <v>22</v>
      </c>
      <c r="G32" s="34">
        <v>23289.7</v>
      </c>
      <c r="H32" s="21">
        <f t="shared" si="0"/>
        <v>1.5741199398733858E-3</v>
      </c>
    </row>
    <row r="33" spans="4:8" x14ac:dyDescent="0.2">
      <c r="D33" s="32" t="s">
        <v>121</v>
      </c>
      <c r="E33" s="33" t="s">
        <v>17</v>
      </c>
      <c r="F33" s="33" t="s">
        <v>22</v>
      </c>
      <c r="G33" s="34">
        <v>22194.1</v>
      </c>
      <c r="H33" s="21">
        <f t="shared" si="0"/>
        <v>1.5000697886852947E-3</v>
      </c>
    </row>
    <row r="34" spans="4:8" x14ac:dyDescent="0.2">
      <c r="D34" s="32" t="s">
        <v>316</v>
      </c>
      <c r="E34" s="33" t="s">
        <v>17</v>
      </c>
      <c r="F34" s="33" t="s">
        <v>22</v>
      </c>
      <c r="G34" s="34">
        <v>15874.3</v>
      </c>
      <c r="H34" s="21">
        <f t="shared" si="0"/>
        <v>1.0729228870072214E-3</v>
      </c>
    </row>
    <row r="35" spans="4:8" x14ac:dyDescent="0.2">
      <c r="D35" s="32" t="s">
        <v>61</v>
      </c>
      <c r="E35" s="33" t="s">
        <v>17</v>
      </c>
      <c r="F35" s="33" t="s">
        <v>22</v>
      </c>
      <c r="G35" s="34">
        <v>14475.3</v>
      </c>
      <c r="H35" s="21">
        <f t="shared" si="0"/>
        <v>9.7836633214035476E-4</v>
      </c>
    </row>
    <row r="36" spans="4:8" x14ac:dyDescent="0.2">
      <c r="D36" s="32" t="s">
        <v>83</v>
      </c>
      <c r="E36" s="33" t="s">
        <v>17</v>
      </c>
      <c r="F36" s="33" t="s">
        <v>22</v>
      </c>
      <c r="G36" s="34">
        <v>14220.1</v>
      </c>
      <c r="H36" s="21">
        <f t="shared" si="0"/>
        <v>9.6111770254634168E-4</v>
      </c>
    </row>
    <row r="37" spans="4:8" x14ac:dyDescent="0.2">
      <c r="D37" s="32" t="s">
        <v>266</v>
      </c>
      <c r="E37" s="33" t="s">
        <v>17</v>
      </c>
      <c r="F37" s="33" t="s">
        <v>22</v>
      </c>
      <c r="G37" s="34">
        <v>13795.6</v>
      </c>
      <c r="H37" s="21">
        <f t="shared" si="0"/>
        <v>9.3242631045128445E-4</v>
      </c>
    </row>
    <row r="38" spans="4:8" x14ac:dyDescent="0.2">
      <c r="D38" s="32" t="s">
        <v>291</v>
      </c>
      <c r="E38" s="33" t="s">
        <v>17</v>
      </c>
      <c r="F38" s="33" t="s">
        <v>22</v>
      </c>
      <c r="G38" s="34">
        <v>13543.7</v>
      </c>
      <c r="H38" s="21">
        <f t="shared" si="0"/>
        <v>9.1540072348133194E-4</v>
      </c>
    </row>
    <row r="39" spans="4:8" x14ac:dyDescent="0.2">
      <c r="D39" s="32" t="s">
        <v>297</v>
      </c>
      <c r="E39" s="33" t="s">
        <v>17</v>
      </c>
      <c r="F39" s="33" t="s">
        <v>22</v>
      </c>
      <c r="G39" s="34">
        <v>13354.2</v>
      </c>
      <c r="H39" s="21">
        <f t="shared" si="0"/>
        <v>9.0259266976634169E-4</v>
      </c>
    </row>
    <row r="40" spans="4:8" x14ac:dyDescent="0.2">
      <c r="D40" s="32" t="s">
        <v>177</v>
      </c>
      <c r="E40" s="33" t="s">
        <v>17</v>
      </c>
      <c r="F40" s="33" t="s">
        <v>22</v>
      </c>
      <c r="G40" s="34">
        <v>10643.4</v>
      </c>
      <c r="H40" s="21">
        <f t="shared" si="0"/>
        <v>7.1937329240172234E-4</v>
      </c>
    </row>
    <row r="41" spans="4:8" x14ac:dyDescent="0.2">
      <c r="D41" s="32" t="s">
        <v>287</v>
      </c>
      <c r="E41" s="33" t="s">
        <v>17</v>
      </c>
      <c r="F41" s="33" t="s">
        <v>22</v>
      </c>
      <c r="G41" s="34">
        <v>10482.4</v>
      </c>
      <c r="H41" s="21">
        <f t="shared" si="0"/>
        <v>7.0849151589452751E-4</v>
      </c>
    </row>
    <row r="42" spans="4:8" x14ac:dyDescent="0.2">
      <c r="D42" s="32" t="s">
        <v>255</v>
      </c>
      <c r="E42" s="33" t="s">
        <v>17</v>
      </c>
      <c r="F42" s="33" t="s">
        <v>22</v>
      </c>
      <c r="G42" s="34">
        <v>10292.299999999999</v>
      </c>
      <c r="H42" s="21">
        <f t="shared" si="0"/>
        <v>6.9564290897516272E-4</v>
      </c>
    </row>
    <row r="43" spans="4:8" x14ac:dyDescent="0.2">
      <c r="D43" s="32" t="s">
        <v>302</v>
      </c>
      <c r="E43" s="33" t="s">
        <v>17</v>
      </c>
      <c r="F43" s="33" t="s">
        <v>22</v>
      </c>
      <c r="G43" s="34">
        <v>8451</v>
      </c>
      <c r="H43" s="21">
        <f t="shared" si="0"/>
        <v>5.7119188361679125E-4</v>
      </c>
    </row>
    <row r="44" spans="4:8" x14ac:dyDescent="0.2">
      <c r="D44" s="32" t="s">
        <v>251</v>
      </c>
      <c r="E44" s="33" t="s">
        <v>17</v>
      </c>
      <c r="F44" s="33" t="s">
        <v>22</v>
      </c>
      <c r="G44" s="34">
        <v>7823.9</v>
      </c>
      <c r="H44" s="21">
        <f t="shared" si="0"/>
        <v>5.2880702617789759E-4</v>
      </c>
    </row>
    <row r="45" spans="4:8" x14ac:dyDescent="0.2">
      <c r="D45" s="32" t="s">
        <v>305</v>
      </c>
      <c r="E45" s="33" t="s">
        <v>17</v>
      </c>
      <c r="F45" s="33" t="s">
        <v>22</v>
      </c>
      <c r="G45" s="34">
        <v>7819.9</v>
      </c>
      <c r="H45" s="21">
        <f t="shared" si="0"/>
        <v>5.285366714820667E-4</v>
      </c>
    </row>
    <row r="46" spans="4:8" x14ac:dyDescent="0.2">
      <c r="D46" s="32" t="s">
        <v>253</v>
      </c>
      <c r="E46" s="33" t="s">
        <v>17</v>
      </c>
      <c r="F46" s="33" t="s">
        <v>22</v>
      </c>
      <c r="G46" s="34">
        <v>6709.7</v>
      </c>
      <c r="H46" s="21">
        <f t="shared" si="0"/>
        <v>4.5349972565419288E-4</v>
      </c>
    </row>
    <row r="47" spans="4:8" x14ac:dyDescent="0.2">
      <c r="D47" s="32" t="s">
        <v>68</v>
      </c>
      <c r="E47" s="33" t="s">
        <v>17</v>
      </c>
      <c r="F47" s="33" t="s">
        <v>22</v>
      </c>
      <c r="G47" s="34">
        <v>6173.8</v>
      </c>
      <c r="H47" s="21">
        <f t="shared" si="0"/>
        <v>4.1727895528024443E-4</v>
      </c>
    </row>
    <row r="48" spans="4:8" x14ac:dyDescent="0.2">
      <c r="D48" s="32" t="s">
        <v>26</v>
      </c>
      <c r="E48" s="33" t="s">
        <v>17</v>
      </c>
      <c r="F48" s="33" t="s">
        <v>22</v>
      </c>
      <c r="G48" s="34">
        <v>4852.2</v>
      </c>
      <c r="H48" s="21">
        <f t="shared" si="0"/>
        <v>3.2795376377770609E-4</v>
      </c>
    </row>
    <row r="49" spans="4:8" x14ac:dyDescent="0.2">
      <c r="D49" s="32" t="s">
        <v>214</v>
      </c>
      <c r="E49" s="33" t="s">
        <v>17</v>
      </c>
      <c r="F49" s="33" t="s">
        <v>22</v>
      </c>
      <c r="G49" s="34">
        <v>4500.5</v>
      </c>
      <c r="H49" s="21">
        <f t="shared" si="0"/>
        <v>3.0418282714677187E-4</v>
      </c>
    </row>
    <row r="50" spans="4:8" x14ac:dyDescent="0.2">
      <c r="D50" s="32" t="s">
        <v>60</v>
      </c>
      <c r="E50" s="33" t="s">
        <v>17</v>
      </c>
      <c r="F50" s="33" t="s">
        <v>22</v>
      </c>
      <c r="G50" s="34">
        <v>4085.7</v>
      </c>
      <c r="H50" s="21">
        <f t="shared" si="0"/>
        <v>2.7614704518910471E-4</v>
      </c>
    </row>
    <row r="51" spans="4:8" x14ac:dyDescent="0.2">
      <c r="D51" s="32" t="s">
        <v>243</v>
      </c>
      <c r="E51" s="33" t="s">
        <v>17</v>
      </c>
      <c r="F51" s="33" t="s">
        <v>22</v>
      </c>
      <c r="G51" s="34">
        <v>4029.4</v>
      </c>
      <c r="H51" s="21">
        <f t="shared" si="0"/>
        <v>2.7234180284528439E-4</v>
      </c>
    </row>
    <row r="52" spans="4:8" x14ac:dyDescent="0.2">
      <c r="D52" s="32" t="s">
        <v>78</v>
      </c>
      <c r="E52" s="33" t="s">
        <v>17</v>
      </c>
      <c r="F52" s="33" t="s">
        <v>22</v>
      </c>
      <c r="G52" s="34">
        <v>2974.9</v>
      </c>
      <c r="H52" s="21">
        <f t="shared" si="0"/>
        <v>2.0106954615685627E-4</v>
      </c>
    </row>
    <row r="53" spans="4:8" x14ac:dyDescent="0.2">
      <c r="D53" s="32" t="s">
        <v>231</v>
      </c>
      <c r="E53" s="33" t="s">
        <v>17</v>
      </c>
      <c r="F53" s="33" t="s">
        <v>22</v>
      </c>
      <c r="G53" s="34">
        <v>2907.2</v>
      </c>
      <c r="H53" s="21">
        <f t="shared" si="0"/>
        <v>1.964937929299178E-4</v>
      </c>
    </row>
    <row r="54" spans="4:8" x14ac:dyDescent="0.2">
      <c r="D54" s="32" t="s">
        <v>74</v>
      </c>
      <c r="E54" s="33" t="s">
        <v>17</v>
      </c>
      <c r="F54" s="33" t="s">
        <v>22</v>
      </c>
      <c r="G54" s="34">
        <v>2866.1</v>
      </c>
      <c r="H54" s="21">
        <f t="shared" si="0"/>
        <v>1.9371589843025504E-4</v>
      </c>
    </row>
    <row r="55" spans="4:8" x14ac:dyDescent="0.2">
      <c r="D55" s="32" t="s">
        <v>176</v>
      </c>
      <c r="E55" s="33" t="s">
        <v>17</v>
      </c>
      <c r="F55" s="33" t="s">
        <v>22</v>
      </c>
      <c r="G55" s="34">
        <v>2808.9</v>
      </c>
      <c r="H55" s="21">
        <f t="shared" si="0"/>
        <v>1.898498262798728E-4</v>
      </c>
    </row>
    <row r="56" spans="4:8" x14ac:dyDescent="0.2">
      <c r="D56" s="32" t="s">
        <v>284</v>
      </c>
      <c r="E56" s="33" t="s">
        <v>17</v>
      </c>
      <c r="F56" s="33" t="s">
        <v>22</v>
      </c>
      <c r="G56" s="34">
        <v>2795.1</v>
      </c>
      <c r="H56" s="21">
        <f t="shared" si="0"/>
        <v>1.8891710257925608E-4</v>
      </c>
    </row>
    <row r="57" spans="4:8" x14ac:dyDescent="0.2">
      <c r="D57" s="32" t="s">
        <v>270</v>
      </c>
      <c r="E57" s="33" t="s">
        <v>17</v>
      </c>
      <c r="F57" s="33" t="s">
        <v>22</v>
      </c>
      <c r="G57" s="34">
        <v>2733</v>
      </c>
      <c r="H57" s="21">
        <f t="shared" si="0"/>
        <v>1.8471984592648095E-4</v>
      </c>
    </row>
    <row r="58" spans="4:8" x14ac:dyDescent="0.2">
      <c r="D58" s="32" t="s">
        <v>150</v>
      </c>
      <c r="E58" s="33" t="s">
        <v>17</v>
      </c>
      <c r="F58" s="33" t="s">
        <v>22</v>
      </c>
      <c r="G58" s="34">
        <v>2543.6999999999998</v>
      </c>
      <c r="H58" s="21">
        <f t="shared" si="0"/>
        <v>1.7192530994628231E-4</v>
      </c>
    </row>
    <row r="59" spans="4:8" x14ac:dyDescent="0.2">
      <c r="D59" s="32" t="s">
        <v>218</v>
      </c>
      <c r="E59" s="33" t="s">
        <v>17</v>
      </c>
      <c r="F59" s="33" t="s">
        <v>22</v>
      </c>
      <c r="G59" s="34">
        <v>2293.5</v>
      </c>
      <c r="H59" s="21">
        <f t="shared" si="0"/>
        <v>1.5501462372205784E-4</v>
      </c>
    </row>
    <row r="60" spans="4:8" x14ac:dyDescent="0.2">
      <c r="D60" s="32" t="s">
        <v>45</v>
      </c>
      <c r="E60" s="33" t="s">
        <v>17</v>
      </c>
      <c r="F60" s="33" t="s">
        <v>22</v>
      </c>
      <c r="G60" s="34">
        <v>2245</v>
      </c>
      <c r="H60" s="21">
        <f t="shared" si="0"/>
        <v>1.5173657303510783E-4</v>
      </c>
    </row>
    <row r="61" spans="4:8" x14ac:dyDescent="0.2">
      <c r="D61" s="32" t="s">
        <v>233</v>
      </c>
      <c r="E61" s="33" t="s">
        <v>17</v>
      </c>
      <c r="F61" s="33" t="s">
        <v>22</v>
      </c>
      <c r="G61" s="34">
        <v>2139</v>
      </c>
      <c r="H61" s="21">
        <f t="shared" si="0"/>
        <v>1.4457217359558827E-4</v>
      </c>
    </row>
    <row r="62" spans="4:8" x14ac:dyDescent="0.2">
      <c r="D62" s="32" t="s">
        <v>314</v>
      </c>
      <c r="E62" s="33" t="s">
        <v>17</v>
      </c>
      <c r="F62" s="33" t="s">
        <v>22</v>
      </c>
      <c r="G62" s="34">
        <v>2098.9</v>
      </c>
      <c r="H62" s="21">
        <f t="shared" si="0"/>
        <v>1.4186186776988323E-4</v>
      </c>
    </row>
    <row r="63" spans="4:8" x14ac:dyDescent="0.2">
      <c r="D63" s="32" t="s">
        <v>48</v>
      </c>
      <c r="E63" s="33" t="s">
        <v>17</v>
      </c>
      <c r="F63" s="33" t="s">
        <v>22</v>
      </c>
      <c r="G63" s="34">
        <v>1876.1</v>
      </c>
      <c r="H63" s="21">
        <f t="shared" si="0"/>
        <v>1.2680311121210058E-4</v>
      </c>
    </row>
    <row r="64" spans="4:8" x14ac:dyDescent="0.2">
      <c r="D64" s="32" t="s">
        <v>168</v>
      </c>
      <c r="E64" s="33" t="s">
        <v>17</v>
      </c>
      <c r="F64" s="33" t="s">
        <v>22</v>
      </c>
      <c r="G64" s="34">
        <v>1784.3</v>
      </c>
      <c r="H64" s="21">
        <f t="shared" si="0"/>
        <v>1.205984709427808E-4</v>
      </c>
    </row>
    <row r="65" spans="4:8" x14ac:dyDescent="0.2">
      <c r="D65" s="32" t="s">
        <v>89</v>
      </c>
      <c r="E65" s="33" t="s">
        <v>17</v>
      </c>
      <c r="F65" s="33" t="s">
        <v>22</v>
      </c>
      <c r="G65" s="34">
        <v>1760</v>
      </c>
      <c r="H65" s="21">
        <f t="shared" si="0"/>
        <v>1.1895606616560792E-4</v>
      </c>
    </row>
    <row r="66" spans="4:8" x14ac:dyDescent="0.2">
      <c r="D66" s="32" t="s">
        <v>258</v>
      </c>
      <c r="E66" s="33" t="s">
        <v>17</v>
      </c>
      <c r="F66" s="33" t="s">
        <v>22</v>
      </c>
      <c r="G66" s="34">
        <v>1684.8</v>
      </c>
      <c r="H66" s="21">
        <f t="shared" si="0"/>
        <v>1.1387339788398649E-4</v>
      </c>
    </row>
    <row r="67" spans="4:8" x14ac:dyDescent="0.2">
      <c r="D67" s="32" t="s">
        <v>55</v>
      </c>
      <c r="E67" s="33" t="s">
        <v>17</v>
      </c>
      <c r="F67" s="33" t="s">
        <v>22</v>
      </c>
      <c r="G67" s="34">
        <v>1587.2</v>
      </c>
      <c r="H67" s="21">
        <f t="shared" si="0"/>
        <v>1.0727674330571187E-4</v>
      </c>
    </row>
    <row r="68" spans="4:8" x14ac:dyDescent="0.2">
      <c r="D68" s="32" t="s">
        <v>199</v>
      </c>
      <c r="E68" s="33" t="s">
        <v>17</v>
      </c>
      <c r="F68" s="33" t="s">
        <v>22</v>
      </c>
      <c r="G68" s="34">
        <v>1479.5</v>
      </c>
      <c r="H68" s="21">
        <f t="shared" si="0"/>
        <v>9.9997443120464162E-5</v>
      </c>
    </row>
    <row r="69" spans="4:8" x14ac:dyDescent="0.2">
      <c r="D69" s="32" t="s">
        <v>93</v>
      </c>
      <c r="E69" s="33" t="s">
        <v>17</v>
      </c>
      <c r="F69" s="33" t="s">
        <v>22</v>
      </c>
      <c r="G69" s="34">
        <v>1433.9</v>
      </c>
      <c r="H69" s="21">
        <f t="shared" si="0"/>
        <v>9.6915399587991604E-5</v>
      </c>
    </row>
    <row r="70" spans="4:8" x14ac:dyDescent="0.2">
      <c r="D70" s="32" t="s">
        <v>43</v>
      </c>
      <c r="E70" s="33" t="s">
        <v>17</v>
      </c>
      <c r="F70" s="33" t="s">
        <v>22</v>
      </c>
      <c r="G70" s="34">
        <v>1384</v>
      </c>
      <c r="H70" s="21">
        <f t="shared" si="0"/>
        <v>9.3542724757500779E-5</v>
      </c>
    </row>
    <row r="71" spans="4:8" x14ac:dyDescent="0.2">
      <c r="D71" s="32" t="s">
        <v>189</v>
      </c>
      <c r="E71" s="33" t="s">
        <v>17</v>
      </c>
      <c r="F71" s="33" t="s">
        <v>22</v>
      </c>
      <c r="G71" s="34">
        <v>1322.3</v>
      </c>
      <c r="H71" s="21">
        <f t="shared" si="0"/>
        <v>8.9372503574308728E-5</v>
      </c>
    </row>
    <row r="72" spans="4:8" x14ac:dyDescent="0.2">
      <c r="D72" s="32" t="s">
        <v>197</v>
      </c>
      <c r="E72" s="33" t="s">
        <v>17</v>
      </c>
      <c r="F72" s="33" t="s">
        <v>22</v>
      </c>
      <c r="G72" s="34">
        <v>1234.7</v>
      </c>
      <c r="H72" s="21">
        <f t="shared" ref="H72:H135" si="1">G72/G$180</f>
        <v>8.345173573561143E-5</v>
      </c>
    </row>
    <row r="73" spans="4:8" x14ac:dyDescent="0.2">
      <c r="D73" s="32" t="s">
        <v>318</v>
      </c>
      <c r="E73" s="33" t="s">
        <v>17</v>
      </c>
      <c r="F73" s="33" t="s">
        <v>22</v>
      </c>
      <c r="G73" s="34">
        <v>1186.5</v>
      </c>
      <c r="H73" s="21">
        <f t="shared" si="1"/>
        <v>8.0193961650848751E-5</v>
      </c>
    </row>
    <row r="74" spans="4:8" x14ac:dyDescent="0.2">
      <c r="D74" s="32" t="s">
        <v>237</v>
      </c>
      <c r="E74" s="33" t="s">
        <v>17</v>
      </c>
      <c r="F74" s="33" t="s">
        <v>22</v>
      </c>
      <c r="G74" s="34">
        <v>1160.9000000000001</v>
      </c>
      <c r="H74" s="21">
        <f t="shared" si="1"/>
        <v>7.8463691597530828E-5</v>
      </c>
    </row>
    <row r="75" spans="4:8" x14ac:dyDescent="0.2">
      <c r="D75" s="32" t="s">
        <v>228</v>
      </c>
      <c r="E75" s="33" t="s">
        <v>17</v>
      </c>
      <c r="F75" s="33" t="s">
        <v>22</v>
      </c>
      <c r="G75" s="34">
        <v>1150.7</v>
      </c>
      <c r="H75" s="21">
        <f t="shared" si="1"/>
        <v>7.7774287123161961E-5</v>
      </c>
    </row>
    <row r="76" spans="4:8" x14ac:dyDescent="0.2">
      <c r="D76" s="32" t="s">
        <v>222</v>
      </c>
      <c r="E76" s="33" t="s">
        <v>17</v>
      </c>
      <c r="F76" s="33" t="s">
        <v>22</v>
      </c>
      <c r="G76" s="34">
        <v>1062.8</v>
      </c>
      <c r="H76" s="21">
        <f t="shared" si="1"/>
        <v>7.1833242682277324E-5</v>
      </c>
    </row>
    <row r="77" spans="4:8" x14ac:dyDescent="0.2">
      <c r="D77" s="32" t="s">
        <v>119</v>
      </c>
      <c r="E77" s="33" t="s">
        <v>17</v>
      </c>
      <c r="F77" s="33" t="s">
        <v>22</v>
      </c>
      <c r="G77" s="34">
        <v>929</v>
      </c>
      <c r="H77" s="21">
        <f t="shared" si="1"/>
        <v>6.2789878106732819E-5</v>
      </c>
    </row>
    <row r="78" spans="4:8" x14ac:dyDescent="0.2">
      <c r="D78" s="32" t="s">
        <v>188</v>
      </c>
      <c r="E78" s="33" t="s">
        <v>17</v>
      </c>
      <c r="F78" s="33" t="s">
        <v>22</v>
      </c>
      <c r="G78" s="34">
        <v>903.1</v>
      </c>
      <c r="H78" s="21">
        <f t="shared" si="1"/>
        <v>6.1039331451227572E-5</v>
      </c>
    </row>
    <row r="79" spans="4:8" x14ac:dyDescent="0.2">
      <c r="D79" s="32" t="s">
        <v>285</v>
      </c>
      <c r="E79" s="33" t="s">
        <v>17</v>
      </c>
      <c r="F79" s="33" t="s">
        <v>22</v>
      </c>
      <c r="G79" s="34">
        <v>849.3</v>
      </c>
      <c r="H79" s="21">
        <f t="shared" si="1"/>
        <v>5.7403060792301591E-5</v>
      </c>
    </row>
    <row r="80" spans="4:8" x14ac:dyDescent="0.2">
      <c r="D80" s="32" t="s">
        <v>50</v>
      </c>
      <c r="E80" s="33" t="s">
        <v>17</v>
      </c>
      <c r="F80" s="33" t="s">
        <v>22</v>
      </c>
      <c r="G80" s="34">
        <v>846.3</v>
      </c>
      <c r="H80" s="21">
        <f t="shared" si="1"/>
        <v>5.7200294770428398E-5</v>
      </c>
    </row>
    <row r="81" spans="4:8" x14ac:dyDescent="0.2">
      <c r="D81" s="32" t="s">
        <v>272</v>
      </c>
      <c r="E81" s="33" t="s">
        <v>17</v>
      </c>
      <c r="F81" s="33" t="s">
        <v>22</v>
      </c>
      <c r="G81" s="34">
        <v>814.3</v>
      </c>
      <c r="H81" s="21">
        <f t="shared" si="1"/>
        <v>5.5037457203780981E-5</v>
      </c>
    </row>
    <row r="82" spans="4:8" x14ac:dyDescent="0.2">
      <c r="D82" s="32" t="s">
        <v>195</v>
      </c>
      <c r="E82" s="33" t="s">
        <v>17</v>
      </c>
      <c r="F82" s="33" t="s">
        <v>22</v>
      </c>
      <c r="G82" s="34">
        <v>738.1</v>
      </c>
      <c r="H82" s="21">
        <f t="shared" si="1"/>
        <v>4.9887200248201822E-5</v>
      </c>
    </row>
    <row r="83" spans="4:8" x14ac:dyDescent="0.2">
      <c r="D83" s="32" t="s">
        <v>322</v>
      </c>
      <c r="E83" s="33" t="s">
        <v>17</v>
      </c>
      <c r="F83" s="33" t="s">
        <v>22</v>
      </c>
      <c r="G83" s="34">
        <v>678.4</v>
      </c>
      <c r="H83" s="21">
        <f t="shared" si="1"/>
        <v>4.5852156412925235E-5</v>
      </c>
    </row>
    <row r="84" spans="4:8" x14ac:dyDescent="0.2">
      <c r="D84" s="32" t="s">
        <v>88</v>
      </c>
      <c r="E84" s="33" t="s">
        <v>17</v>
      </c>
      <c r="F84" s="33" t="s">
        <v>22</v>
      </c>
      <c r="G84" s="34">
        <v>635</v>
      </c>
      <c r="H84" s="21">
        <f t="shared" si="1"/>
        <v>4.2918807963159679E-5</v>
      </c>
    </row>
    <row r="85" spans="4:8" x14ac:dyDescent="0.2">
      <c r="D85" s="32" t="s">
        <v>142</v>
      </c>
      <c r="E85" s="33" t="s">
        <v>17</v>
      </c>
      <c r="F85" s="33" t="s">
        <v>22</v>
      </c>
      <c r="G85" s="34">
        <v>627.20000000000005</v>
      </c>
      <c r="H85" s="21">
        <f t="shared" si="1"/>
        <v>4.239161630628937E-5</v>
      </c>
    </row>
    <row r="86" spans="4:8" x14ac:dyDescent="0.2">
      <c r="D86" s="32" t="s">
        <v>169</v>
      </c>
      <c r="E86" s="33" t="s">
        <v>17</v>
      </c>
      <c r="F86" s="33" t="s">
        <v>22</v>
      </c>
      <c r="G86" s="34">
        <v>615.29999999999995</v>
      </c>
      <c r="H86" s="21">
        <f t="shared" si="1"/>
        <v>4.1587311086192356E-5</v>
      </c>
    </row>
    <row r="87" spans="4:8" x14ac:dyDescent="0.2">
      <c r="D87" s="32" t="s">
        <v>186</v>
      </c>
      <c r="E87" s="33" t="s">
        <v>17</v>
      </c>
      <c r="F87" s="33" t="s">
        <v>22</v>
      </c>
      <c r="G87" s="34">
        <v>569.29999999999995</v>
      </c>
      <c r="H87" s="21">
        <f t="shared" si="1"/>
        <v>3.8478232084136699E-5</v>
      </c>
    </row>
    <row r="88" spans="4:8" x14ac:dyDescent="0.2">
      <c r="D88" s="32" t="s">
        <v>123</v>
      </c>
      <c r="E88" s="33" t="s">
        <v>17</v>
      </c>
      <c r="F88" s="33" t="s">
        <v>22</v>
      </c>
      <c r="G88" s="34">
        <v>564.1</v>
      </c>
      <c r="H88" s="21">
        <f t="shared" si="1"/>
        <v>3.8126770979556497E-5</v>
      </c>
    </row>
    <row r="89" spans="4:8" x14ac:dyDescent="0.2">
      <c r="D89" s="32" t="s">
        <v>81</v>
      </c>
      <c r="E89" s="33" t="s">
        <v>17</v>
      </c>
      <c r="F89" s="33" t="s">
        <v>22</v>
      </c>
      <c r="G89" s="34">
        <v>546.70000000000005</v>
      </c>
      <c r="H89" s="21">
        <f t="shared" si="1"/>
        <v>3.6950728052691963E-5</v>
      </c>
    </row>
    <row r="90" spans="4:8" x14ac:dyDescent="0.2">
      <c r="D90" s="32" t="s">
        <v>166</v>
      </c>
      <c r="E90" s="33" t="s">
        <v>17</v>
      </c>
      <c r="F90" s="33" t="s">
        <v>22</v>
      </c>
      <c r="G90" s="34">
        <v>479.6</v>
      </c>
      <c r="H90" s="21">
        <f t="shared" si="1"/>
        <v>3.241552803012816E-5</v>
      </c>
    </row>
    <row r="91" spans="4:8" x14ac:dyDescent="0.2">
      <c r="D91" s="32" t="s">
        <v>117</v>
      </c>
      <c r="E91" s="33" t="s">
        <v>17</v>
      </c>
      <c r="F91" s="33" t="s">
        <v>22</v>
      </c>
      <c r="G91" s="34">
        <v>450.7</v>
      </c>
      <c r="H91" s="21">
        <f t="shared" si="1"/>
        <v>3.0462215352749709E-5</v>
      </c>
    </row>
    <row r="92" spans="4:8" x14ac:dyDescent="0.2">
      <c r="D92" s="32" t="s">
        <v>212</v>
      </c>
      <c r="E92" s="33" t="s">
        <v>17</v>
      </c>
      <c r="F92" s="33" t="s">
        <v>22</v>
      </c>
      <c r="G92" s="34">
        <v>434.8</v>
      </c>
      <c r="H92" s="21">
        <f t="shared" si="1"/>
        <v>2.9387555436821775E-5</v>
      </c>
    </row>
    <row r="93" spans="4:8" x14ac:dyDescent="0.2">
      <c r="D93" s="32" t="s">
        <v>282</v>
      </c>
      <c r="E93" s="33" t="s">
        <v>17</v>
      </c>
      <c r="F93" s="33" t="s">
        <v>22</v>
      </c>
      <c r="G93" s="34">
        <v>433.6</v>
      </c>
      <c r="H93" s="21">
        <f t="shared" si="1"/>
        <v>2.93064490280725E-5</v>
      </c>
    </row>
    <row r="94" spans="4:8" x14ac:dyDescent="0.2">
      <c r="D94" s="32" t="s">
        <v>310</v>
      </c>
      <c r="E94" s="33" t="s">
        <v>17</v>
      </c>
      <c r="F94" s="33" t="s">
        <v>22</v>
      </c>
      <c r="G94" s="34">
        <v>407.6</v>
      </c>
      <c r="H94" s="21">
        <f t="shared" si="1"/>
        <v>2.7549143505171474E-5</v>
      </c>
    </row>
    <row r="95" spans="4:8" x14ac:dyDescent="0.2">
      <c r="D95" s="32" t="s">
        <v>80</v>
      </c>
      <c r="E95" s="33" t="s">
        <v>17</v>
      </c>
      <c r="F95" s="33" t="s">
        <v>22</v>
      </c>
      <c r="G95" s="34">
        <v>355.5</v>
      </c>
      <c r="H95" s="21">
        <f t="shared" si="1"/>
        <v>2.4027773591973648E-5</v>
      </c>
    </row>
    <row r="96" spans="4:8" x14ac:dyDescent="0.2">
      <c r="D96" s="32" t="s">
        <v>301</v>
      </c>
      <c r="E96" s="33" t="s">
        <v>17</v>
      </c>
      <c r="F96" s="33" t="s">
        <v>22</v>
      </c>
      <c r="G96" s="34">
        <v>347.8</v>
      </c>
      <c r="H96" s="21">
        <f t="shared" si="1"/>
        <v>2.3507340802499113E-5</v>
      </c>
    </row>
    <row r="97" spans="4:8" x14ac:dyDescent="0.2">
      <c r="D97" s="32" t="s">
        <v>32</v>
      </c>
      <c r="E97" s="33" t="s">
        <v>17</v>
      </c>
      <c r="F97" s="33" t="s">
        <v>22</v>
      </c>
      <c r="G97" s="34">
        <v>283.8</v>
      </c>
      <c r="H97" s="21">
        <f t="shared" si="1"/>
        <v>1.9181665669204279E-5</v>
      </c>
    </row>
    <row r="98" spans="4:8" x14ac:dyDescent="0.2">
      <c r="D98" s="32" t="s">
        <v>173</v>
      </c>
      <c r="E98" s="33" t="s">
        <v>17</v>
      </c>
      <c r="F98" s="33" t="s">
        <v>22</v>
      </c>
      <c r="G98" s="34">
        <v>283.8</v>
      </c>
      <c r="H98" s="21">
        <f t="shared" si="1"/>
        <v>1.9181665669204279E-5</v>
      </c>
    </row>
    <row r="99" spans="4:8" x14ac:dyDescent="0.2">
      <c r="D99" s="32" t="s">
        <v>42</v>
      </c>
      <c r="E99" s="33" t="s">
        <v>17</v>
      </c>
      <c r="F99" s="33" t="s">
        <v>22</v>
      </c>
      <c r="G99" s="34">
        <v>279.7</v>
      </c>
      <c r="H99" s="21">
        <f t="shared" si="1"/>
        <v>1.8904552105977578E-5</v>
      </c>
    </row>
    <row r="100" spans="4:8" x14ac:dyDescent="0.2">
      <c r="D100" s="32" t="s">
        <v>53</v>
      </c>
      <c r="E100" s="33" t="s">
        <v>17</v>
      </c>
      <c r="F100" s="33" t="s">
        <v>22</v>
      </c>
      <c r="G100" s="34">
        <v>267.8</v>
      </c>
      <c r="H100" s="21">
        <f t="shared" si="1"/>
        <v>1.8100246885880571E-5</v>
      </c>
    </row>
    <row r="101" spans="4:8" x14ac:dyDescent="0.2">
      <c r="D101" s="32" t="s">
        <v>85</v>
      </c>
      <c r="E101" s="33" t="s">
        <v>17</v>
      </c>
      <c r="F101" s="33" t="s">
        <v>22</v>
      </c>
      <c r="G101" s="34">
        <v>263.2</v>
      </c>
      <c r="H101" s="21">
        <f t="shared" si="1"/>
        <v>1.7789338985675002E-5</v>
      </c>
    </row>
    <row r="102" spans="4:8" x14ac:dyDescent="0.2">
      <c r="D102" s="32" t="s">
        <v>63</v>
      </c>
      <c r="E102" s="33" t="s">
        <v>17</v>
      </c>
      <c r="F102" s="33" t="s">
        <v>22</v>
      </c>
      <c r="G102" s="34">
        <v>256.60000000000002</v>
      </c>
      <c r="H102" s="21">
        <f t="shared" si="1"/>
        <v>1.7343253737553975E-5</v>
      </c>
    </row>
    <row r="103" spans="4:8" x14ac:dyDescent="0.2">
      <c r="D103" s="32" t="s">
        <v>313</v>
      </c>
      <c r="E103" s="33" t="s">
        <v>17</v>
      </c>
      <c r="F103" s="33" t="s">
        <v>22</v>
      </c>
      <c r="G103" s="34">
        <v>247.4</v>
      </c>
      <c r="H103" s="21">
        <f t="shared" si="1"/>
        <v>1.6721437937142843E-5</v>
      </c>
    </row>
    <row r="104" spans="4:8" x14ac:dyDescent="0.2">
      <c r="D104" s="32" t="s">
        <v>1</v>
      </c>
      <c r="E104" s="33" t="s">
        <v>17</v>
      </c>
      <c r="F104" s="33" t="s">
        <v>22</v>
      </c>
      <c r="G104" s="34">
        <v>245.5</v>
      </c>
      <c r="H104" s="21">
        <f t="shared" si="1"/>
        <v>1.659301945662315E-5</v>
      </c>
    </row>
    <row r="105" spans="4:8" x14ac:dyDescent="0.2">
      <c r="D105" s="32" t="s">
        <v>278</v>
      </c>
      <c r="E105" s="33" t="s">
        <v>17</v>
      </c>
      <c r="F105" s="33" t="s">
        <v>22</v>
      </c>
      <c r="G105" s="34">
        <v>203.4</v>
      </c>
      <c r="H105" s="21">
        <f t="shared" si="1"/>
        <v>1.3747536283002644E-5</v>
      </c>
    </row>
    <row r="106" spans="4:8" x14ac:dyDescent="0.2">
      <c r="D106" s="32" t="s">
        <v>144</v>
      </c>
      <c r="E106" s="33" t="s">
        <v>17</v>
      </c>
      <c r="F106" s="33" t="s">
        <v>22</v>
      </c>
      <c r="G106" s="34">
        <v>198</v>
      </c>
      <c r="H106" s="21">
        <f t="shared" si="1"/>
        <v>1.3382557443630891E-5</v>
      </c>
    </row>
    <row r="107" spans="4:8" x14ac:dyDescent="0.2">
      <c r="D107" s="32" t="s">
        <v>208</v>
      </c>
      <c r="E107" s="33" t="s">
        <v>17</v>
      </c>
      <c r="F107" s="33" t="s">
        <v>22</v>
      </c>
      <c r="G107" s="34">
        <v>186.6</v>
      </c>
      <c r="H107" s="21">
        <f t="shared" si="1"/>
        <v>1.2612046560512748E-5</v>
      </c>
    </row>
    <row r="108" spans="4:8" x14ac:dyDescent="0.2">
      <c r="D108" s="32" t="s">
        <v>159</v>
      </c>
      <c r="E108" s="33" t="s">
        <v>17</v>
      </c>
      <c r="F108" s="33" t="s">
        <v>22</v>
      </c>
      <c r="G108" s="34">
        <v>136.30000000000001</v>
      </c>
      <c r="H108" s="21">
        <f t="shared" si="1"/>
        <v>9.2123362604388415E-6</v>
      </c>
    </row>
    <row r="109" spans="4:8" x14ac:dyDescent="0.2">
      <c r="D109" s="32" t="s">
        <v>99</v>
      </c>
      <c r="E109" s="33" t="s">
        <v>17</v>
      </c>
      <c r="F109" s="33" t="s">
        <v>22</v>
      </c>
      <c r="G109" s="34">
        <v>108.2</v>
      </c>
      <c r="H109" s="21">
        <f t="shared" si="1"/>
        <v>7.3130945222265785E-6</v>
      </c>
    </row>
    <row r="110" spans="4:8" x14ac:dyDescent="0.2">
      <c r="D110" s="32" t="s">
        <v>152</v>
      </c>
      <c r="E110" s="33" t="s">
        <v>17</v>
      </c>
      <c r="F110" s="33" t="s">
        <v>22</v>
      </c>
      <c r="G110" s="34">
        <v>106.3</v>
      </c>
      <c r="H110" s="21">
        <f t="shared" si="1"/>
        <v>7.1846760417068878E-6</v>
      </c>
    </row>
    <row r="111" spans="4:8" x14ac:dyDescent="0.2">
      <c r="D111" s="32" t="s">
        <v>220</v>
      </c>
      <c r="E111" s="33" t="s">
        <v>17</v>
      </c>
      <c r="F111" s="33" t="s">
        <v>22</v>
      </c>
      <c r="G111" s="34">
        <v>100.1</v>
      </c>
      <c r="H111" s="21">
        <f t="shared" si="1"/>
        <v>6.7656262631689502E-6</v>
      </c>
    </row>
    <row r="112" spans="4:8" x14ac:dyDescent="0.2">
      <c r="D112" s="32" t="s">
        <v>41</v>
      </c>
      <c r="E112" s="33" t="s">
        <v>17</v>
      </c>
      <c r="F112" s="33" t="s">
        <v>22</v>
      </c>
      <c r="G112" s="34">
        <v>71.099999999999994</v>
      </c>
      <c r="H112" s="21">
        <f t="shared" si="1"/>
        <v>4.8055547183947288E-6</v>
      </c>
    </row>
    <row r="113" spans="4:8" x14ac:dyDescent="0.2">
      <c r="D113" s="32" t="s">
        <v>165</v>
      </c>
      <c r="E113" s="33" t="s">
        <v>17</v>
      </c>
      <c r="F113" s="33" t="s">
        <v>22</v>
      </c>
      <c r="G113" s="34">
        <v>63</v>
      </c>
      <c r="H113" s="21">
        <f t="shared" si="1"/>
        <v>4.2580864593371022E-6</v>
      </c>
    </row>
    <row r="114" spans="4:8" x14ac:dyDescent="0.2">
      <c r="D114" s="32" t="s">
        <v>126</v>
      </c>
      <c r="E114" s="33" t="s">
        <v>17</v>
      </c>
      <c r="F114" s="33" t="s">
        <v>22</v>
      </c>
      <c r="G114" s="34">
        <v>45.8</v>
      </c>
      <c r="H114" s="21">
        <f t="shared" si="1"/>
        <v>3.0955612672641153E-6</v>
      </c>
    </row>
    <row r="115" spans="4:8" x14ac:dyDescent="0.2">
      <c r="D115" s="32" t="s">
        <v>206</v>
      </c>
      <c r="E115" s="33" t="s">
        <v>17</v>
      </c>
      <c r="F115" s="33" t="s">
        <v>22</v>
      </c>
      <c r="G115" s="34">
        <v>36.9</v>
      </c>
      <c r="H115" s="21">
        <f t="shared" si="1"/>
        <v>2.4940220690403023E-6</v>
      </c>
    </row>
    <row r="116" spans="4:8" x14ac:dyDescent="0.2">
      <c r="D116" s="32" t="s">
        <v>107</v>
      </c>
      <c r="E116" s="33" t="s">
        <v>17</v>
      </c>
      <c r="F116" s="33" t="s">
        <v>22</v>
      </c>
      <c r="G116" s="34">
        <v>31.7</v>
      </c>
      <c r="H116" s="21">
        <f t="shared" si="1"/>
        <v>2.1425609644600972E-6</v>
      </c>
    </row>
    <row r="117" spans="4:8" x14ac:dyDescent="0.2">
      <c r="D117" s="32" t="s">
        <v>202</v>
      </c>
      <c r="E117" s="33" t="s">
        <v>17</v>
      </c>
      <c r="F117" s="33" t="s">
        <v>22</v>
      </c>
      <c r="G117" s="34">
        <v>30.3</v>
      </c>
      <c r="H117" s="21">
        <f t="shared" si="1"/>
        <v>2.0479368209192726E-6</v>
      </c>
    </row>
    <row r="118" spans="4:8" x14ac:dyDescent="0.2">
      <c r="D118" s="32" t="s">
        <v>102</v>
      </c>
      <c r="E118" s="33" t="s">
        <v>17</v>
      </c>
      <c r="F118" s="33" t="s">
        <v>22</v>
      </c>
      <c r="G118" s="34">
        <v>25.2</v>
      </c>
      <c r="H118" s="21">
        <f t="shared" si="1"/>
        <v>1.7032345837348407E-6</v>
      </c>
    </row>
    <row r="119" spans="4:8" x14ac:dyDescent="0.2">
      <c r="D119" s="32" t="s">
        <v>247</v>
      </c>
      <c r="E119" s="33" t="s">
        <v>17</v>
      </c>
      <c r="F119" s="33" t="s">
        <v>22</v>
      </c>
      <c r="G119" s="34">
        <v>20.9</v>
      </c>
      <c r="H119" s="21">
        <f t="shared" si="1"/>
        <v>1.4126032857165941E-6</v>
      </c>
    </row>
    <row r="120" spans="4:8" x14ac:dyDescent="0.2">
      <c r="D120" s="32" t="s">
        <v>268</v>
      </c>
      <c r="E120" s="33" t="s">
        <v>17</v>
      </c>
      <c r="F120" s="33" t="s">
        <v>22</v>
      </c>
      <c r="G120" s="34">
        <v>19.3</v>
      </c>
      <c r="H120" s="21">
        <f t="shared" si="1"/>
        <v>1.3044614073842233E-6</v>
      </c>
    </row>
    <row r="121" spans="4:8" x14ac:dyDescent="0.2">
      <c r="D121" s="32" t="s">
        <v>138</v>
      </c>
      <c r="E121" s="33" t="s">
        <v>17</v>
      </c>
      <c r="F121" s="33" t="s">
        <v>22</v>
      </c>
      <c r="G121" s="34">
        <v>12.2</v>
      </c>
      <c r="H121" s="21">
        <f t="shared" si="1"/>
        <v>8.2458182228432761E-7</v>
      </c>
    </row>
    <row r="122" spans="4:8" x14ac:dyDescent="0.2">
      <c r="D122" s="32" t="s">
        <v>183</v>
      </c>
      <c r="E122" s="33" t="s">
        <v>17</v>
      </c>
      <c r="F122" s="33" t="s">
        <v>22</v>
      </c>
      <c r="G122" s="34">
        <v>11.5</v>
      </c>
      <c r="H122" s="21">
        <f t="shared" si="1"/>
        <v>7.7726975051391545E-7</v>
      </c>
    </row>
    <row r="123" spans="4:8" x14ac:dyDescent="0.2">
      <c r="D123" s="32" t="s">
        <v>158</v>
      </c>
      <c r="E123" s="33" t="s">
        <v>17</v>
      </c>
      <c r="F123" s="33" t="s">
        <v>22</v>
      </c>
      <c r="G123" s="34">
        <v>10.4</v>
      </c>
      <c r="H123" s="21">
        <f t="shared" si="1"/>
        <v>7.0292220916041053E-7</v>
      </c>
    </row>
    <row r="124" spans="4:8" x14ac:dyDescent="0.2">
      <c r="D124" s="32" t="s">
        <v>262</v>
      </c>
      <c r="E124" s="33" t="s">
        <v>17</v>
      </c>
      <c r="F124" s="33" t="s">
        <v>22</v>
      </c>
      <c r="G124" s="34">
        <v>10.4</v>
      </c>
      <c r="H124" s="21">
        <f t="shared" si="1"/>
        <v>7.0292220916041053E-7</v>
      </c>
    </row>
    <row r="125" spans="4:8" x14ac:dyDescent="0.2">
      <c r="D125" s="32" t="s">
        <v>304</v>
      </c>
      <c r="E125" s="33" t="s">
        <v>17</v>
      </c>
      <c r="F125" s="33" t="s">
        <v>22</v>
      </c>
      <c r="G125" s="34">
        <v>9.5</v>
      </c>
      <c r="H125" s="21">
        <f t="shared" si="1"/>
        <v>6.4209240259845189E-7</v>
      </c>
    </row>
    <row r="126" spans="4:8" x14ac:dyDescent="0.2">
      <c r="D126" s="32" t="s">
        <v>299</v>
      </c>
      <c r="E126" s="33" t="s">
        <v>17</v>
      </c>
      <c r="F126" s="33" t="s">
        <v>22</v>
      </c>
      <c r="G126" s="34">
        <v>9.4</v>
      </c>
      <c r="H126" s="21">
        <f t="shared" si="1"/>
        <v>6.3533353520267876E-7</v>
      </c>
    </row>
    <row r="127" spans="4:8" x14ac:dyDescent="0.2">
      <c r="D127" s="32" t="s">
        <v>31</v>
      </c>
      <c r="E127" s="33" t="s">
        <v>17</v>
      </c>
      <c r="F127" s="33" t="s">
        <v>22</v>
      </c>
      <c r="G127" s="34">
        <v>6.8</v>
      </c>
      <c r="H127" s="21">
        <f t="shared" si="1"/>
        <v>4.5960298291257607E-7</v>
      </c>
    </row>
    <row r="128" spans="4:8" x14ac:dyDescent="0.2">
      <c r="D128" s="32" t="s">
        <v>309</v>
      </c>
      <c r="E128" s="33" t="s">
        <v>17</v>
      </c>
      <c r="F128" s="33" t="s">
        <v>22</v>
      </c>
      <c r="G128" s="34">
        <v>6.1</v>
      </c>
      <c r="H128" s="21">
        <f t="shared" si="1"/>
        <v>4.122909111421638E-7</v>
      </c>
    </row>
    <row r="129" spans="4:8" x14ac:dyDescent="0.2">
      <c r="D129" s="32" t="s">
        <v>324</v>
      </c>
      <c r="E129" s="33" t="s">
        <v>17</v>
      </c>
      <c r="F129" s="33" t="s">
        <v>22</v>
      </c>
      <c r="G129" s="34">
        <v>4.8</v>
      </c>
      <c r="H129" s="21">
        <f t="shared" si="1"/>
        <v>3.2442563499711251E-7</v>
      </c>
    </row>
    <row r="130" spans="4:8" x14ac:dyDescent="0.2">
      <c r="D130" s="32" t="s">
        <v>72</v>
      </c>
      <c r="E130" s="33" t="s">
        <v>17</v>
      </c>
      <c r="F130" s="33" t="s">
        <v>22</v>
      </c>
      <c r="G130" s="34">
        <v>4.0999999999999996</v>
      </c>
      <c r="H130" s="21">
        <f t="shared" si="1"/>
        <v>2.7711356322670025E-7</v>
      </c>
    </row>
    <row r="131" spans="4:8" x14ac:dyDescent="0.2">
      <c r="D131" s="32" t="s">
        <v>311</v>
      </c>
      <c r="E131" s="33" t="s">
        <v>17</v>
      </c>
      <c r="F131" s="33" t="s">
        <v>22</v>
      </c>
      <c r="G131" s="34">
        <v>3.8</v>
      </c>
      <c r="H131" s="21">
        <f t="shared" si="1"/>
        <v>2.5683696103938074E-7</v>
      </c>
    </row>
    <row r="132" spans="4:8" x14ac:dyDescent="0.2">
      <c r="D132" s="32" t="s">
        <v>249</v>
      </c>
      <c r="E132" s="33" t="s">
        <v>17</v>
      </c>
      <c r="F132" s="33" t="s">
        <v>22</v>
      </c>
      <c r="G132" s="34">
        <v>3.6</v>
      </c>
      <c r="H132" s="21">
        <f t="shared" si="1"/>
        <v>2.4331922624783441E-7</v>
      </c>
    </row>
    <row r="133" spans="4:8" x14ac:dyDescent="0.2">
      <c r="D133" s="32" t="s">
        <v>91</v>
      </c>
      <c r="E133" s="33" t="s">
        <v>17</v>
      </c>
      <c r="F133" s="33" t="s">
        <v>22</v>
      </c>
      <c r="G133" s="34">
        <v>2.9</v>
      </c>
      <c r="H133" s="21">
        <f t="shared" si="1"/>
        <v>1.9600715447742215E-7</v>
      </c>
    </row>
    <row r="134" spans="4:8" x14ac:dyDescent="0.2">
      <c r="D134" s="32" t="s">
        <v>135</v>
      </c>
      <c r="E134" s="33" t="s">
        <v>17</v>
      </c>
      <c r="F134" s="33" t="s">
        <v>22</v>
      </c>
      <c r="G134" s="34">
        <v>2</v>
      </c>
      <c r="H134" s="21">
        <f t="shared" si="1"/>
        <v>1.3517734791546356E-7</v>
      </c>
    </row>
    <row r="135" spans="4:8" x14ac:dyDescent="0.2">
      <c r="D135" s="32" t="s">
        <v>171</v>
      </c>
      <c r="E135" s="33" t="s">
        <v>17</v>
      </c>
      <c r="F135" s="33" t="s">
        <v>22</v>
      </c>
      <c r="G135" s="34">
        <v>1.3</v>
      </c>
      <c r="H135" s="21">
        <f t="shared" si="1"/>
        <v>8.7865276145051317E-8</v>
      </c>
    </row>
    <row r="136" spans="4:8" x14ac:dyDescent="0.2">
      <c r="D136" s="32" t="s">
        <v>66</v>
      </c>
      <c r="E136" s="33" t="s">
        <v>17</v>
      </c>
      <c r="F136" s="33" t="s">
        <v>22</v>
      </c>
      <c r="G136" s="34">
        <v>0.7</v>
      </c>
      <c r="H136" s="21">
        <f t="shared" ref="H136:H149" si="2">G136/G$180</f>
        <v>4.7312071770412239E-8</v>
      </c>
    </row>
    <row r="137" spans="4:8" x14ac:dyDescent="0.2">
      <c r="D137" s="32" t="s">
        <v>179</v>
      </c>
      <c r="E137" s="33" t="s">
        <v>17</v>
      </c>
      <c r="F137" s="33" t="s">
        <v>22</v>
      </c>
      <c r="G137" s="34">
        <v>0.7</v>
      </c>
      <c r="H137" s="21">
        <f t="shared" si="2"/>
        <v>4.7312071770412239E-8</v>
      </c>
    </row>
    <row r="138" spans="4:8" x14ac:dyDescent="0.2">
      <c r="D138" s="32" t="s">
        <v>225</v>
      </c>
      <c r="E138" s="33" t="s">
        <v>17</v>
      </c>
      <c r="F138" s="33" t="s">
        <v>22</v>
      </c>
      <c r="G138" s="34">
        <v>0.7</v>
      </c>
      <c r="H138" s="21">
        <f t="shared" si="2"/>
        <v>4.7312071770412239E-8</v>
      </c>
    </row>
    <row r="139" spans="4:8" x14ac:dyDescent="0.2">
      <c r="D139" s="32" t="s">
        <v>280</v>
      </c>
      <c r="E139" s="33" t="s">
        <v>17</v>
      </c>
      <c r="F139" s="33" t="s">
        <v>22</v>
      </c>
      <c r="G139" s="34">
        <v>0.6</v>
      </c>
      <c r="H139" s="21">
        <f t="shared" si="2"/>
        <v>4.0553204374639064E-8</v>
      </c>
    </row>
    <row r="140" spans="4:8" x14ac:dyDescent="0.2">
      <c r="D140" s="32" t="s">
        <v>51</v>
      </c>
      <c r="E140" s="33" t="s">
        <v>17</v>
      </c>
      <c r="F140" s="33" t="s">
        <v>22</v>
      </c>
      <c r="G140" s="34">
        <v>0</v>
      </c>
      <c r="H140" s="21">
        <f t="shared" si="2"/>
        <v>0</v>
      </c>
    </row>
    <row r="141" spans="4:8" x14ac:dyDescent="0.2">
      <c r="D141" s="32" t="s">
        <v>67</v>
      </c>
      <c r="E141" s="33" t="s">
        <v>17</v>
      </c>
      <c r="F141" s="33" t="s">
        <v>22</v>
      </c>
      <c r="G141" s="34">
        <v>0</v>
      </c>
      <c r="H141" s="21">
        <f t="shared" si="2"/>
        <v>0</v>
      </c>
    </row>
    <row r="142" spans="4:8" x14ac:dyDescent="0.2">
      <c r="D142" s="32" t="s">
        <v>100</v>
      </c>
      <c r="E142" s="33" t="s">
        <v>17</v>
      </c>
      <c r="F142" s="33" t="s">
        <v>22</v>
      </c>
      <c r="G142" s="34">
        <v>0</v>
      </c>
      <c r="H142" s="21">
        <f t="shared" si="2"/>
        <v>0</v>
      </c>
    </row>
    <row r="143" spans="4:8" x14ac:dyDescent="0.2">
      <c r="D143" s="32" t="s">
        <v>136</v>
      </c>
      <c r="E143" s="33" t="s">
        <v>17</v>
      </c>
      <c r="F143" s="33" t="s">
        <v>22</v>
      </c>
      <c r="G143" s="34">
        <v>0</v>
      </c>
      <c r="H143" s="21">
        <f t="shared" si="2"/>
        <v>0</v>
      </c>
    </row>
    <row r="144" spans="4:8" x14ac:dyDescent="0.2">
      <c r="D144" s="32" t="s">
        <v>154</v>
      </c>
      <c r="E144" s="33" t="s">
        <v>17</v>
      </c>
      <c r="F144" s="33" t="s">
        <v>22</v>
      </c>
      <c r="G144" s="34">
        <v>0</v>
      </c>
      <c r="H144" s="21">
        <f t="shared" si="2"/>
        <v>0</v>
      </c>
    </row>
    <row r="145" spans="4:8" x14ac:dyDescent="0.2">
      <c r="D145" s="32" t="s">
        <v>175</v>
      </c>
      <c r="E145" s="33" t="s">
        <v>17</v>
      </c>
      <c r="F145" s="33" t="s">
        <v>22</v>
      </c>
      <c r="G145" s="34">
        <v>0</v>
      </c>
      <c r="H145" s="21">
        <f t="shared" si="2"/>
        <v>0</v>
      </c>
    </row>
    <row r="146" spans="4:8" x14ac:dyDescent="0.2">
      <c r="D146" s="32" t="s">
        <v>181</v>
      </c>
      <c r="E146" s="33" t="s">
        <v>17</v>
      </c>
      <c r="F146" s="33" t="s">
        <v>22</v>
      </c>
      <c r="G146" s="34">
        <v>0</v>
      </c>
      <c r="H146" s="21">
        <f t="shared" si="2"/>
        <v>0</v>
      </c>
    </row>
    <row r="147" spans="4:8" x14ac:dyDescent="0.2">
      <c r="D147" s="32" t="s">
        <v>201</v>
      </c>
      <c r="E147" s="33" t="s">
        <v>17</v>
      </c>
      <c r="F147" s="33" t="s">
        <v>22</v>
      </c>
      <c r="G147" s="34">
        <v>0</v>
      </c>
      <c r="H147" s="21">
        <f t="shared" si="2"/>
        <v>0</v>
      </c>
    </row>
    <row r="148" spans="4:8" x14ac:dyDescent="0.2">
      <c r="D148" s="32" t="s">
        <v>257</v>
      </c>
      <c r="E148" s="33" t="s">
        <v>17</v>
      </c>
      <c r="F148" s="33" t="s">
        <v>22</v>
      </c>
      <c r="G148" s="34">
        <v>0</v>
      </c>
      <c r="H148" s="21">
        <f t="shared" si="2"/>
        <v>0</v>
      </c>
    </row>
    <row r="149" spans="4:8" x14ac:dyDescent="0.2">
      <c r="D149" s="32" t="s">
        <v>295</v>
      </c>
      <c r="E149" s="33" t="s">
        <v>17</v>
      </c>
      <c r="F149" s="33" t="s">
        <v>22</v>
      </c>
      <c r="G149" s="34">
        <v>0</v>
      </c>
      <c r="H149" s="21">
        <f t="shared" si="2"/>
        <v>0</v>
      </c>
    </row>
    <row r="150" spans="4:8" x14ac:dyDescent="0.2">
      <c r="D150" s="32" t="s">
        <v>24</v>
      </c>
      <c r="E150" s="33" t="s">
        <v>17</v>
      </c>
      <c r="F150" s="33" t="s">
        <v>22</v>
      </c>
      <c r="G150" s="34"/>
    </row>
    <row r="151" spans="4:8" x14ac:dyDescent="0.2">
      <c r="D151" s="32" t="s">
        <v>57</v>
      </c>
      <c r="E151" s="33" t="s">
        <v>17</v>
      </c>
      <c r="F151" s="33" t="s">
        <v>22</v>
      </c>
      <c r="G151" s="34"/>
    </row>
    <row r="152" spans="4:8" x14ac:dyDescent="0.2">
      <c r="D152" s="32" t="s">
        <v>70</v>
      </c>
      <c r="E152" s="33" t="s">
        <v>17</v>
      </c>
      <c r="F152" s="33" t="s">
        <v>22</v>
      </c>
      <c r="G152" s="34"/>
    </row>
    <row r="153" spans="4:8" x14ac:dyDescent="0.2">
      <c r="D153" s="32" t="s">
        <v>76</v>
      </c>
      <c r="E153" s="33" t="s">
        <v>17</v>
      </c>
      <c r="F153" s="33" t="s">
        <v>22</v>
      </c>
      <c r="G153" s="34"/>
    </row>
    <row r="154" spans="4:8" x14ac:dyDescent="0.2">
      <c r="D154" s="32" t="s">
        <v>87</v>
      </c>
      <c r="E154" s="33" t="s">
        <v>17</v>
      </c>
      <c r="F154" s="33" t="s">
        <v>22</v>
      </c>
      <c r="G154" s="34"/>
    </row>
    <row r="155" spans="4:8" x14ac:dyDescent="0.2">
      <c r="D155" s="32" t="s">
        <v>92</v>
      </c>
      <c r="E155" s="33" t="s">
        <v>17</v>
      </c>
      <c r="F155" s="33" t="s">
        <v>22</v>
      </c>
      <c r="G155" s="34"/>
    </row>
    <row r="156" spans="4:8" x14ac:dyDescent="0.2">
      <c r="D156" s="32" t="s">
        <v>95</v>
      </c>
      <c r="E156" s="33" t="s">
        <v>17</v>
      </c>
      <c r="F156" s="33" t="s">
        <v>22</v>
      </c>
      <c r="G156" s="34"/>
    </row>
    <row r="157" spans="4:8" x14ac:dyDescent="0.2">
      <c r="D157" s="32" t="s">
        <v>96</v>
      </c>
      <c r="E157" s="33" t="s">
        <v>17</v>
      </c>
      <c r="F157" s="33" t="s">
        <v>22</v>
      </c>
      <c r="G157" s="34"/>
    </row>
    <row r="158" spans="4:8" x14ac:dyDescent="0.2">
      <c r="D158" s="32" t="s">
        <v>97</v>
      </c>
      <c r="E158" s="33" t="s">
        <v>17</v>
      </c>
      <c r="F158" s="33" t="s">
        <v>22</v>
      </c>
      <c r="G158" s="34"/>
    </row>
    <row r="159" spans="4:8" x14ac:dyDescent="0.2">
      <c r="D159" s="32" t="s">
        <v>104</v>
      </c>
      <c r="E159" s="33" t="s">
        <v>17</v>
      </c>
      <c r="F159" s="33" t="s">
        <v>22</v>
      </c>
      <c r="G159" s="34"/>
    </row>
    <row r="160" spans="4:8" x14ac:dyDescent="0.2">
      <c r="D160" s="32" t="s">
        <v>106</v>
      </c>
      <c r="E160" s="33" t="s">
        <v>17</v>
      </c>
      <c r="F160" s="33" t="s">
        <v>22</v>
      </c>
      <c r="G160" s="34"/>
    </row>
    <row r="161" spans="4:7" x14ac:dyDescent="0.2">
      <c r="D161" s="32" t="s">
        <v>125</v>
      </c>
      <c r="E161" s="33" t="s">
        <v>17</v>
      </c>
      <c r="F161" s="33" t="s">
        <v>22</v>
      </c>
      <c r="G161" s="34"/>
    </row>
    <row r="162" spans="4:7" x14ac:dyDescent="0.2">
      <c r="D162" s="32" t="s">
        <v>148</v>
      </c>
      <c r="E162" s="33" t="s">
        <v>17</v>
      </c>
      <c r="F162" s="33" t="s">
        <v>22</v>
      </c>
      <c r="G162" s="34"/>
    </row>
    <row r="163" spans="4:7" x14ac:dyDescent="0.2">
      <c r="D163" s="32" t="s">
        <v>160</v>
      </c>
      <c r="E163" s="33" t="s">
        <v>17</v>
      </c>
      <c r="F163" s="33" t="s">
        <v>22</v>
      </c>
      <c r="G163" s="34"/>
    </row>
    <row r="164" spans="4:7" x14ac:dyDescent="0.2">
      <c r="D164" s="32" t="s">
        <v>164</v>
      </c>
      <c r="E164" s="33" t="s">
        <v>17</v>
      </c>
      <c r="F164" s="33" t="s">
        <v>22</v>
      </c>
      <c r="G164" s="34"/>
    </row>
    <row r="165" spans="4:7" x14ac:dyDescent="0.2">
      <c r="D165" s="32" t="s">
        <v>191</v>
      </c>
      <c r="E165" s="33" t="s">
        <v>17</v>
      </c>
      <c r="F165" s="33" t="s">
        <v>22</v>
      </c>
      <c r="G165" s="34"/>
    </row>
    <row r="166" spans="4:7" x14ac:dyDescent="0.2">
      <c r="D166" s="32" t="s">
        <v>204</v>
      </c>
      <c r="E166" s="33" t="s">
        <v>17</v>
      </c>
      <c r="F166" s="33" t="s">
        <v>22</v>
      </c>
      <c r="G166" s="34"/>
    </row>
    <row r="167" spans="4:7" x14ac:dyDescent="0.2">
      <c r="D167" s="32" t="s">
        <v>210</v>
      </c>
      <c r="E167" s="33" t="s">
        <v>17</v>
      </c>
      <c r="F167" s="33" t="s">
        <v>22</v>
      </c>
      <c r="G167" s="34"/>
    </row>
    <row r="168" spans="4:7" x14ac:dyDescent="0.2">
      <c r="D168" s="32" t="s">
        <v>211</v>
      </c>
      <c r="E168" s="33" t="s">
        <v>17</v>
      </c>
      <c r="F168" s="33" t="s">
        <v>22</v>
      </c>
      <c r="G168" s="34"/>
    </row>
    <row r="169" spans="4:7" x14ac:dyDescent="0.2">
      <c r="D169" s="32" t="s">
        <v>216</v>
      </c>
      <c r="E169" s="33" t="s">
        <v>17</v>
      </c>
      <c r="F169" s="33" t="s">
        <v>22</v>
      </c>
      <c r="G169" s="34"/>
    </row>
    <row r="170" spans="4:7" x14ac:dyDescent="0.2">
      <c r="D170" s="32" t="s">
        <v>224</v>
      </c>
      <c r="E170" s="33" t="s">
        <v>17</v>
      </c>
      <c r="F170" s="33" t="s">
        <v>22</v>
      </c>
      <c r="G170" s="34"/>
    </row>
    <row r="171" spans="4:7" x14ac:dyDescent="0.2">
      <c r="D171" s="32" t="s">
        <v>235</v>
      </c>
      <c r="E171" s="33" t="s">
        <v>17</v>
      </c>
      <c r="F171" s="33" t="s">
        <v>22</v>
      </c>
      <c r="G171" s="34"/>
    </row>
    <row r="172" spans="4:7" x14ac:dyDescent="0.2">
      <c r="D172" s="32" t="s">
        <v>241</v>
      </c>
      <c r="E172" s="33" t="s">
        <v>17</v>
      </c>
      <c r="F172" s="33" t="s">
        <v>22</v>
      </c>
      <c r="G172" s="34"/>
    </row>
    <row r="173" spans="4:7" x14ac:dyDescent="0.2">
      <c r="D173" s="32" t="s">
        <v>242</v>
      </c>
      <c r="E173" s="33" t="s">
        <v>17</v>
      </c>
      <c r="F173" s="33" t="s">
        <v>22</v>
      </c>
      <c r="G173" s="34"/>
    </row>
    <row r="174" spans="4:7" x14ac:dyDescent="0.2">
      <c r="D174" s="32" t="s">
        <v>274</v>
      </c>
      <c r="E174" s="33" t="s">
        <v>17</v>
      </c>
      <c r="F174" s="33" t="s">
        <v>22</v>
      </c>
      <c r="G174" s="34"/>
    </row>
    <row r="175" spans="4:7" x14ac:dyDescent="0.2">
      <c r="D175" s="32" t="s">
        <v>293</v>
      </c>
      <c r="E175" s="33" t="s">
        <v>17</v>
      </c>
      <c r="F175" s="33" t="s">
        <v>22</v>
      </c>
      <c r="G175" s="34"/>
    </row>
    <row r="176" spans="4:7" x14ac:dyDescent="0.2">
      <c r="D176" s="32" t="s">
        <v>300</v>
      </c>
      <c r="E176" s="33" t="s">
        <v>17</v>
      </c>
      <c r="F176" s="33" t="s">
        <v>22</v>
      </c>
      <c r="G176" s="34"/>
    </row>
    <row r="177" spans="4:7" x14ac:dyDescent="0.2">
      <c r="D177" s="32" t="s">
        <v>320</v>
      </c>
      <c r="E177" s="33" t="s">
        <v>17</v>
      </c>
      <c r="F177" s="33" t="s">
        <v>22</v>
      </c>
      <c r="G177" s="34"/>
    </row>
    <row r="180" spans="4:7" x14ac:dyDescent="0.2">
      <c r="G180">
        <f>SUM(G7:G177)</f>
        <v>14795378.300000003</v>
      </c>
    </row>
    <row r="181" spans="4:7" x14ac:dyDescent="0.2">
      <c r="G181">
        <v>14795378.300000001</v>
      </c>
    </row>
    <row r="184" spans="4:7" x14ac:dyDescent="0.2">
      <c r="F184" t="s">
        <v>354</v>
      </c>
      <c r="G184" t="s">
        <v>355</v>
      </c>
    </row>
    <row r="185" spans="4:7" x14ac:dyDescent="0.2">
      <c r="F185" s="4" t="s">
        <v>19</v>
      </c>
      <c r="G185" s="1">
        <v>5615460.2999999998</v>
      </c>
    </row>
    <row r="186" spans="4:7" x14ac:dyDescent="0.2">
      <c r="F186" s="4" t="s">
        <v>27</v>
      </c>
      <c r="G186" s="37">
        <v>2742117.9</v>
      </c>
    </row>
    <row r="187" spans="4:7" x14ac:dyDescent="0.2">
      <c r="F187" s="4" t="s">
        <v>20</v>
      </c>
      <c r="G187" s="1">
        <v>2574534.6</v>
      </c>
    </row>
    <row r="188" spans="4:7" x14ac:dyDescent="0.2">
      <c r="F188" s="4" t="s">
        <v>21</v>
      </c>
      <c r="G188" s="1">
        <v>1826537</v>
      </c>
    </row>
    <row r="189" spans="4:7" x14ac:dyDescent="0.2">
      <c r="F189" s="4" t="s">
        <v>18</v>
      </c>
      <c r="G189" s="1">
        <v>943804.4</v>
      </c>
    </row>
    <row r="190" spans="4:7" x14ac:dyDescent="0.2">
      <c r="F190" s="4" t="s">
        <v>29</v>
      </c>
      <c r="G190" s="1">
        <v>811139.9</v>
      </c>
    </row>
    <row r="191" spans="4:7" x14ac:dyDescent="0.2">
      <c r="F191" s="4" t="s">
        <v>28</v>
      </c>
      <c r="G191" s="1">
        <v>281784.2</v>
      </c>
    </row>
    <row r="193" spans="6:7" x14ac:dyDescent="0.2">
      <c r="G193">
        <f>SUM(G185:G191)</f>
        <v>14795378.299999999</v>
      </c>
    </row>
    <row r="196" spans="6:7" x14ac:dyDescent="0.2">
      <c r="F196" s="4" t="s">
        <v>19</v>
      </c>
      <c r="G196" s="21">
        <f>G185/G$193</f>
        <v>0.37954151533928676</v>
      </c>
    </row>
    <row r="197" spans="6:7" x14ac:dyDescent="0.2">
      <c r="F197" s="4" t="s">
        <v>27</v>
      </c>
      <c r="G197" s="21">
        <f t="shared" ref="G197:G202" si="3">G186/G$193</f>
        <v>0.18533611269676017</v>
      </c>
    </row>
    <row r="198" spans="6:7" x14ac:dyDescent="0.2">
      <c r="F198" s="4" t="s">
        <v>20</v>
      </c>
      <c r="G198" s="21">
        <f t="shared" si="3"/>
        <v>0.17400937967229943</v>
      </c>
    </row>
    <row r="199" spans="6:7" x14ac:dyDescent="0.2">
      <c r="F199" s="4" t="s">
        <v>21</v>
      </c>
      <c r="G199" s="21">
        <f t="shared" si="3"/>
        <v>0.12345321376473356</v>
      </c>
    </row>
    <row r="200" spans="6:7" x14ac:dyDescent="0.2">
      <c r="F200" s="4" t="s">
        <v>18</v>
      </c>
      <c r="G200" s="21">
        <f t="shared" si="3"/>
        <v>6.3790487871472679E-2</v>
      </c>
    </row>
    <row r="201" spans="6:7" x14ac:dyDescent="0.2">
      <c r="F201" s="4" t="s">
        <v>29</v>
      </c>
      <c r="G201" s="21">
        <f t="shared" si="3"/>
        <v>5.482387023520717E-2</v>
      </c>
    </row>
    <row r="202" spans="6:7" x14ac:dyDescent="0.2">
      <c r="F202" s="4" t="s">
        <v>28</v>
      </c>
      <c r="G202" s="21">
        <f t="shared" si="3"/>
        <v>1.9045420420240287E-2</v>
      </c>
    </row>
  </sheetData>
  <autoFilter ref="F184:G191" xr:uid="{CB402F00-905B-2940-BC55-28F0E33FEB21}">
    <sortState xmlns:xlrd2="http://schemas.microsoft.com/office/spreadsheetml/2017/richdata2" ref="F185:G191">
      <sortCondition descending="1" ref="G184:G191"/>
    </sortState>
  </autoFilter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43FE-CA65-2140-A6F3-A530816AE29C}">
  <dimension ref="D5:Q80"/>
  <sheetViews>
    <sheetView topLeftCell="F1" workbookViewId="0">
      <selection activeCell="P11" sqref="P11:Q15"/>
    </sheetView>
  </sheetViews>
  <sheetFormatPr defaultColWidth="10.8515625" defaultRowHeight="15" x14ac:dyDescent="0.2"/>
  <cols>
    <col min="5" max="5" width="55.12109375" customWidth="1"/>
    <col min="7" max="7" width="74.109375" customWidth="1"/>
  </cols>
  <sheetData>
    <row r="5" spans="4:17" x14ac:dyDescent="0.2">
      <c r="E5" s="2" t="s">
        <v>326</v>
      </c>
      <c r="F5" s="3" t="s">
        <v>327</v>
      </c>
      <c r="G5" s="3" t="s">
        <v>328</v>
      </c>
      <c r="H5" s="8" t="s">
        <v>336</v>
      </c>
      <c r="M5" s="21">
        <v>1</v>
      </c>
    </row>
    <row r="6" spans="4:17" x14ac:dyDescent="0.2">
      <c r="D6">
        <v>1</v>
      </c>
      <c r="E6" s="5" t="s">
        <v>264</v>
      </c>
      <c r="F6" s="4" t="s">
        <v>17</v>
      </c>
      <c r="G6" s="4" t="s">
        <v>19</v>
      </c>
      <c r="H6" s="9">
        <v>2440636.6</v>
      </c>
      <c r="I6" s="21">
        <f>H6/H$79</f>
        <v>0.43462805711581676</v>
      </c>
      <c r="L6" t="s">
        <v>348</v>
      </c>
      <c r="M6" s="24">
        <f>SUM(I6:I9)</f>
        <v>0.91318294957939661</v>
      </c>
    </row>
    <row r="7" spans="4:17" x14ac:dyDescent="0.2">
      <c r="D7">
        <v>2</v>
      </c>
      <c r="E7" s="5" t="s">
        <v>239</v>
      </c>
      <c r="F7" s="4" t="s">
        <v>17</v>
      </c>
      <c r="G7" s="4" t="s">
        <v>19</v>
      </c>
      <c r="H7" s="9">
        <v>1522467.1</v>
      </c>
      <c r="I7" s="21">
        <f t="shared" ref="I7:I61" si="0">H7/H$79</f>
        <v>0.27112062389613917</v>
      </c>
      <c r="L7" t="s">
        <v>400</v>
      </c>
      <c r="M7" s="24">
        <f>SUM(Q11:Q14)</f>
        <v>0.94841438020673086</v>
      </c>
    </row>
    <row r="8" spans="4:17" x14ac:dyDescent="0.2">
      <c r="D8">
        <v>3</v>
      </c>
      <c r="E8" s="5" t="s">
        <v>184</v>
      </c>
      <c r="F8" s="4" t="s">
        <v>17</v>
      </c>
      <c r="G8" s="4" t="s">
        <v>19</v>
      </c>
      <c r="H8" s="9">
        <v>866453.2</v>
      </c>
      <c r="I8" s="21">
        <f t="shared" si="0"/>
        <v>0.15429780529300519</v>
      </c>
    </row>
    <row r="9" spans="4:17" x14ac:dyDescent="0.2">
      <c r="D9">
        <v>4</v>
      </c>
      <c r="E9" s="5" t="s">
        <v>131</v>
      </c>
      <c r="F9" s="4" t="s">
        <v>17</v>
      </c>
      <c r="G9" s="4" t="s">
        <v>19</v>
      </c>
      <c r="H9" s="9">
        <v>298385.7</v>
      </c>
      <c r="I9" s="21">
        <f t="shared" si="0"/>
        <v>5.3136463274435435E-2</v>
      </c>
    </row>
    <row r="10" spans="4:17" x14ac:dyDescent="0.2">
      <c r="E10" s="5" t="s">
        <v>109</v>
      </c>
      <c r="F10" s="4" t="s">
        <v>17</v>
      </c>
      <c r="G10" s="4" t="s">
        <v>19</v>
      </c>
      <c r="H10" s="9">
        <v>197840.7</v>
      </c>
      <c r="I10" s="21">
        <f t="shared" si="0"/>
        <v>3.5231430627334345E-2</v>
      </c>
    </row>
    <row r="11" spans="4:17" x14ac:dyDescent="0.2">
      <c r="E11" s="5" t="s">
        <v>58</v>
      </c>
      <c r="F11" s="4" t="s">
        <v>17</v>
      </c>
      <c r="G11" s="4" t="s">
        <v>19</v>
      </c>
      <c r="H11" s="9">
        <v>158981.9</v>
      </c>
      <c r="I11" s="21">
        <f t="shared" si="0"/>
        <v>2.831146362124581E-2</v>
      </c>
      <c r="L11" s="35" t="s">
        <v>264</v>
      </c>
      <c r="M11" s="21" cm="1">
        <f t="array" ref="M11:M14">I6:I9</f>
        <v>0.43462805711581676</v>
      </c>
      <c r="P11" s="35" t="s">
        <v>264</v>
      </c>
      <c r="Q11" s="24">
        <f>M11</f>
        <v>0.43462805711581676</v>
      </c>
    </row>
    <row r="12" spans="4:17" x14ac:dyDescent="0.2">
      <c r="E12" s="5" t="s">
        <v>111</v>
      </c>
      <c r="F12" s="4" t="s">
        <v>17</v>
      </c>
      <c r="G12" s="4" t="s">
        <v>19</v>
      </c>
      <c r="H12" s="9">
        <v>38651.599999999999</v>
      </c>
      <c r="I12" s="21">
        <f t="shared" si="0"/>
        <v>6.8830688732676145E-3</v>
      </c>
      <c r="L12" s="35" t="s">
        <v>239</v>
      </c>
      <c r="M12" s="21">
        <v>0.27112062389613917</v>
      </c>
      <c r="P12" s="35" t="s">
        <v>390</v>
      </c>
      <c r="Q12" s="24">
        <f>SUM(I7,I10)</f>
        <v>0.30635205452347353</v>
      </c>
    </row>
    <row r="13" spans="4:17" x14ac:dyDescent="0.2">
      <c r="E13" s="5" t="s">
        <v>289</v>
      </c>
      <c r="F13" s="4" t="s">
        <v>17</v>
      </c>
      <c r="G13" s="4" t="s">
        <v>19</v>
      </c>
      <c r="H13" s="9">
        <v>16330.1</v>
      </c>
      <c r="I13" s="21">
        <f t="shared" si="0"/>
        <v>2.9080608049174544E-3</v>
      </c>
      <c r="L13" s="35" t="s">
        <v>184</v>
      </c>
      <c r="M13" s="21">
        <v>0.15429780529300519</v>
      </c>
      <c r="P13" s="35" t="s">
        <v>184</v>
      </c>
      <c r="Q13" s="24" cm="1">
        <f t="array" ref="Q13:Q14">M13:M14</f>
        <v>0.15429780529300519</v>
      </c>
    </row>
    <row r="14" spans="4:17" x14ac:dyDescent="0.2">
      <c r="E14" s="5" t="s">
        <v>146</v>
      </c>
      <c r="F14" s="4" t="s">
        <v>17</v>
      </c>
      <c r="G14" s="4" t="s">
        <v>19</v>
      </c>
      <c r="H14" s="9">
        <v>15897.7</v>
      </c>
      <c r="I14" s="21">
        <f t="shared" si="0"/>
        <v>2.8310591030266939E-3</v>
      </c>
      <c r="L14" s="35" t="s">
        <v>131</v>
      </c>
      <c r="M14" s="21">
        <v>5.3136463274435435E-2</v>
      </c>
      <c r="P14" s="35" t="s">
        <v>131</v>
      </c>
      <c r="Q14" s="21">
        <v>5.3136463274435435E-2</v>
      </c>
    </row>
    <row r="15" spans="4:17" x14ac:dyDescent="0.2">
      <c r="E15" s="5" t="s">
        <v>115</v>
      </c>
      <c r="F15" s="4" t="s">
        <v>17</v>
      </c>
      <c r="G15" s="4" t="s">
        <v>19</v>
      </c>
      <c r="H15" s="9">
        <v>15055.9</v>
      </c>
      <c r="I15" s="21">
        <f t="shared" si="0"/>
        <v>2.6811515344521281E-3</v>
      </c>
      <c r="L15" s="36" t="s">
        <v>347</v>
      </c>
      <c r="M15" s="21">
        <f>M5-M6</f>
        <v>8.6817050420603392E-2</v>
      </c>
      <c r="P15" s="36" t="s">
        <v>347</v>
      </c>
      <c r="Q15" s="24">
        <f>M5-M7</f>
        <v>5.1585619793269144E-2</v>
      </c>
    </row>
    <row r="16" spans="4:17" x14ac:dyDescent="0.2">
      <c r="E16" s="5" t="s">
        <v>162</v>
      </c>
      <c r="F16" s="4" t="s">
        <v>17</v>
      </c>
      <c r="G16" s="4" t="s">
        <v>19</v>
      </c>
      <c r="H16" s="9">
        <v>11809.5</v>
      </c>
      <c r="I16" s="21">
        <f t="shared" si="0"/>
        <v>2.1030332989799617E-3</v>
      </c>
    </row>
    <row r="17" spans="5:9" x14ac:dyDescent="0.2">
      <c r="E17" s="5" t="s">
        <v>64</v>
      </c>
      <c r="F17" s="4" t="s">
        <v>17</v>
      </c>
      <c r="G17" s="4" t="s">
        <v>19</v>
      </c>
      <c r="H17" s="9">
        <v>5117.6000000000004</v>
      </c>
      <c r="I17" s="21">
        <f t="shared" si="0"/>
        <v>9.1134114152672456E-4</v>
      </c>
    </row>
    <row r="18" spans="5:9" x14ac:dyDescent="0.2">
      <c r="E18" s="5" t="s">
        <v>156</v>
      </c>
      <c r="F18" s="4" t="s">
        <v>17</v>
      </c>
      <c r="G18" s="4" t="s">
        <v>19</v>
      </c>
      <c r="H18" s="9">
        <v>4892.3</v>
      </c>
      <c r="I18" s="21">
        <f t="shared" si="0"/>
        <v>8.7121976447772278E-4</v>
      </c>
    </row>
    <row r="19" spans="5:9" x14ac:dyDescent="0.2">
      <c r="E19" s="5" t="s">
        <v>35</v>
      </c>
      <c r="F19" s="4" t="s">
        <v>17</v>
      </c>
      <c r="G19" s="4" t="s">
        <v>19</v>
      </c>
      <c r="H19" s="9">
        <v>4729.1000000000004</v>
      </c>
      <c r="I19" s="21">
        <f t="shared" si="0"/>
        <v>8.4215714248750059E-4</v>
      </c>
    </row>
    <row r="20" spans="5:9" x14ac:dyDescent="0.2">
      <c r="E20" s="5" t="s">
        <v>140</v>
      </c>
      <c r="F20" s="4" t="s">
        <v>17</v>
      </c>
      <c r="G20" s="4" t="s">
        <v>19</v>
      </c>
      <c r="H20" s="9">
        <v>4125.1000000000004</v>
      </c>
      <c r="I20" s="21">
        <f t="shared" si="0"/>
        <v>7.3459694835702118E-4</v>
      </c>
    </row>
    <row r="21" spans="5:9" x14ac:dyDescent="0.2">
      <c r="E21" s="5" t="s">
        <v>291</v>
      </c>
      <c r="F21" s="4" t="s">
        <v>17</v>
      </c>
      <c r="G21" s="4" t="s">
        <v>19</v>
      </c>
      <c r="H21" s="9">
        <v>2898.8</v>
      </c>
      <c r="I21" s="21">
        <f t="shared" si="0"/>
        <v>5.1621769990965868E-4</v>
      </c>
    </row>
    <row r="22" spans="5:9" x14ac:dyDescent="0.2">
      <c r="E22" s="5" t="s">
        <v>176</v>
      </c>
      <c r="F22" s="4" t="s">
        <v>17</v>
      </c>
      <c r="G22" s="4" t="s">
        <v>19</v>
      </c>
      <c r="H22" s="9">
        <v>2376.6</v>
      </c>
      <c r="I22" s="21">
        <f t="shared" si="0"/>
        <v>4.2322443273261166E-4</v>
      </c>
    </row>
    <row r="23" spans="5:9" x14ac:dyDescent="0.2">
      <c r="E23" s="5" t="s">
        <v>83</v>
      </c>
      <c r="F23" s="4" t="s">
        <v>17</v>
      </c>
      <c r="G23" s="4" t="s">
        <v>19</v>
      </c>
      <c r="H23" s="9">
        <v>1581.8</v>
      </c>
      <c r="I23" s="21">
        <f t="shared" si="0"/>
        <v>2.8168661436356351E-4</v>
      </c>
    </row>
    <row r="24" spans="5:9" x14ac:dyDescent="0.2">
      <c r="E24" s="5" t="s">
        <v>113</v>
      </c>
      <c r="F24" s="4" t="s">
        <v>17</v>
      </c>
      <c r="G24" s="4" t="s">
        <v>19</v>
      </c>
      <c r="H24" s="9">
        <v>1240.3</v>
      </c>
      <c r="I24" s="21">
        <f t="shared" si="0"/>
        <v>2.2087236552985703E-4</v>
      </c>
    </row>
    <row r="25" spans="5:9" x14ac:dyDescent="0.2">
      <c r="E25" s="5" t="s">
        <v>133</v>
      </c>
      <c r="F25" s="4" t="s">
        <v>17</v>
      </c>
      <c r="G25" s="4" t="s">
        <v>19</v>
      </c>
      <c r="H25" s="9">
        <v>930.1</v>
      </c>
      <c r="I25" s="21">
        <f t="shared" si="0"/>
        <v>1.6563201417344194E-4</v>
      </c>
    </row>
    <row r="26" spans="5:9" x14ac:dyDescent="0.2">
      <c r="E26" s="5" t="s">
        <v>226</v>
      </c>
      <c r="F26" s="4" t="s">
        <v>17</v>
      </c>
      <c r="G26" s="4" t="s">
        <v>19</v>
      </c>
      <c r="H26" s="9">
        <v>783.9</v>
      </c>
      <c r="I26" s="21">
        <f t="shared" si="0"/>
        <v>1.3959674864053449E-4</v>
      </c>
    </row>
    <row r="27" spans="5:9" x14ac:dyDescent="0.2">
      <c r="E27" s="5" t="s">
        <v>46</v>
      </c>
      <c r="F27" s="4" t="s">
        <v>17</v>
      </c>
      <c r="G27" s="4" t="s">
        <v>19</v>
      </c>
      <c r="H27" s="9">
        <v>626</v>
      </c>
      <c r="I27" s="21">
        <f t="shared" si="0"/>
        <v>1.1147794954582802E-4</v>
      </c>
    </row>
    <row r="28" spans="5:9" x14ac:dyDescent="0.2">
      <c r="E28" s="5" t="s">
        <v>197</v>
      </c>
      <c r="F28" s="4" t="s">
        <v>17</v>
      </c>
      <c r="G28" s="4" t="s">
        <v>19</v>
      </c>
      <c r="H28" s="9">
        <v>608.1</v>
      </c>
      <c r="I28" s="21">
        <f t="shared" si="0"/>
        <v>1.0829032127606713E-4</v>
      </c>
    </row>
    <row r="29" spans="5:9" x14ac:dyDescent="0.2">
      <c r="E29" s="5" t="s">
        <v>243</v>
      </c>
      <c r="F29" s="4" t="s">
        <v>17</v>
      </c>
      <c r="G29" s="4" t="s">
        <v>19</v>
      </c>
      <c r="H29" s="9">
        <v>607.79999999999995</v>
      </c>
      <c r="I29" s="21">
        <f t="shared" si="0"/>
        <v>1.082368973385851E-4</v>
      </c>
    </row>
    <row r="30" spans="5:9" x14ac:dyDescent="0.2">
      <c r="E30" s="5" t="s">
        <v>193</v>
      </c>
      <c r="F30" s="4" t="s">
        <v>17</v>
      </c>
      <c r="G30" s="4" t="s">
        <v>19</v>
      </c>
      <c r="H30" s="9">
        <v>426</v>
      </c>
      <c r="I30" s="21">
        <f t="shared" si="0"/>
        <v>7.5861991224477224E-5</v>
      </c>
    </row>
    <row r="31" spans="5:9" x14ac:dyDescent="0.2">
      <c r="E31" s="5" t="s">
        <v>245</v>
      </c>
      <c r="F31" s="4" t="s">
        <v>17</v>
      </c>
      <c r="G31" s="4" t="s">
        <v>19</v>
      </c>
      <c r="H31" s="9">
        <v>404.8</v>
      </c>
      <c r="I31" s="21">
        <f t="shared" si="0"/>
        <v>7.2086699642414032E-5</v>
      </c>
    </row>
    <row r="32" spans="5:9" x14ac:dyDescent="0.2">
      <c r="E32" s="5" t="s">
        <v>307</v>
      </c>
      <c r="F32" s="4" t="s">
        <v>17</v>
      </c>
      <c r="G32" s="4" t="s">
        <v>19</v>
      </c>
      <c r="H32" s="9">
        <v>365.6</v>
      </c>
      <c r="I32" s="21">
        <f t="shared" si="0"/>
        <v>6.5105971811429283E-5</v>
      </c>
    </row>
    <row r="33" spans="5:9" x14ac:dyDescent="0.2">
      <c r="E33" s="5" t="s">
        <v>128</v>
      </c>
      <c r="F33" s="4" t="s">
        <v>17</v>
      </c>
      <c r="G33" s="4" t="s">
        <v>19</v>
      </c>
      <c r="H33" s="9">
        <v>288.5</v>
      </c>
      <c r="I33" s="21">
        <f t="shared" si="0"/>
        <v>5.1376019878548539E-5</v>
      </c>
    </row>
    <row r="34" spans="5:9" x14ac:dyDescent="0.2">
      <c r="E34" s="5" t="s">
        <v>253</v>
      </c>
      <c r="F34" s="4" t="s">
        <v>17</v>
      </c>
      <c r="G34" s="4" t="s">
        <v>19</v>
      </c>
      <c r="H34" s="9">
        <v>264.2</v>
      </c>
      <c r="I34" s="21">
        <f t="shared" si="0"/>
        <v>4.7048680942504417E-5</v>
      </c>
    </row>
    <row r="35" spans="5:9" x14ac:dyDescent="0.2">
      <c r="E35" s="5" t="s">
        <v>297</v>
      </c>
      <c r="F35" s="4" t="s">
        <v>17</v>
      </c>
      <c r="G35" s="4" t="s">
        <v>19</v>
      </c>
      <c r="H35" s="9">
        <v>179.1</v>
      </c>
      <c r="I35" s="21">
        <f t="shared" si="0"/>
        <v>3.1894090676769651E-5</v>
      </c>
    </row>
    <row r="36" spans="5:9" x14ac:dyDescent="0.2">
      <c r="E36" s="5" t="s">
        <v>61</v>
      </c>
      <c r="F36" s="4" t="s">
        <v>17</v>
      </c>
      <c r="G36" s="4" t="s">
        <v>19</v>
      </c>
      <c r="H36" s="9">
        <v>158.9</v>
      </c>
      <c r="I36" s="21">
        <f t="shared" si="0"/>
        <v>2.8296878886313219E-5</v>
      </c>
    </row>
    <row r="37" spans="5:9" x14ac:dyDescent="0.2">
      <c r="E37" s="5" t="s">
        <v>260</v>
      </c>
      <c r="F37" s="4" t="s">
        <v>17</v>
      </c>
      <c r="G37" s="4" t="s">
        <v>19</v>
      </c>
      <c r="H37" s="9">
        <v>119.6</v>
      </c>
      <c r="I37" s="21">
        <f t="shared" si="0"/>
        <v>2.1298343076167781E-5</v>
      </c>
    </row>
    <row r="38" spans="5:9" x14ac:dyDescent="0.2">
      <c r="E38" s="5" t="s">
        <v>316</v>
      </c>
      <c r="F38" s="4" t="s">
        <v>17</v>
      </c>
      <c r="G38" s="4" t="s">
        <v>19</v>
      </c>
      <c r="H38" s="9">
        <v>107.3</v>
      </c>
      <c r="I38" s="21">
        <f t="shared" si="0"/>
        <v>1.9107961639404708E-5</v>
      </c>
    </row>
    <row r="39" spans="5:9" x14ac:dyDescent="0.2">
      <c r="E39" s="5" t="s">
        <v>302</v>
      </c>
      <c r="F39" s="4" t="s">
        <v>17</v>
      </c>
      <c r="G39" s="4" t="s">
        <v>19</v>
      </c>
      <c r="H39" s="9">
        <v>67.599999999999994</v>
      </c>
      <c r="I39" s="21">
        <f t="shared" si="0"/>
        <v>1.2038193912616572E-5</v>
      </c>
    </row>
    <row r="40" spans="5:9" x14ac:dyDescent="0.2">
      <c r="E40" s="5" t="s">
        <v>222</v>
      </c>
      <c r="F40" s="4" t="s">
        <v>17</v>
      </c>
      <c r="G40" s="4" t="s">
        <v>19</v>
      </c>
      <c r="H40" s="9">
        <v>22.3</v>
      </c>
      <c r="I40" s="21">
        <f t="shared" si="0"/>
        <v>3.9711793528306156E-6</v>
      </c>
    </row>
    <row r="41" spans="5:9" x14ac:dyDescent="0.2">
      <c r="E41" s="5" t="s">
        <v>26</v>
      </c>
      <c r="F41" s="4" t="s">
        <v>17</v>
      </c>
      <c r="G41" s="4" t="s">
        <v>19</v>
      </c>
      <c r="H41" s="9">
        <v>17.7</v>
      </c>
      <c r="I41" s="21">
        <f t="shared" si="0"/>
        <v>3.1520123114395465E-6</v>
      </c>
    </row>
    <row r="42" spans="5:9" x14ac:dyDescent="0.2">
      <c r="E42" s="5" t="s">
        <v>48</v>
      </c>
      <c r="F42" s="4" t="s">
        <v>17</v>
      </c>
      <c r="G42" s="4" t="s">
        <v>19</v>
      </c>
      <c r="H42" s="9">
        <v>5.5</v>
      </c>
      <c r="I42" s="21">
        <f t="shared" si="0"/>
        <v>9.7943885383714713E-7</v>
      </c>
    </row>
    <row r="43" spans="5:9" x14ac:dyDescent="0.2">
      <c r="E43" s="5" t="s">
        <v>74</v>
      </c>
      <c r="F43" s="4" t="s">
        <v>17</v>
      </c>
      <c r="G43" s="4" t="s">
        <v>19</v>
      </c>
      <c r="H43" s="9">
        <v>4.2</v>
      </c>
      <c r="I43" s="21">
        <f t="shared" si="0"/>
        <v>7.4793512474836696E-7</v>
      </c>
    </row>
    <row r="44" spans="5:9" x14ac:dyDescent="0.2">
      <c r="E44" s="5" t="s">
        <v>272</v>
      </c>
      <c r="F44" s="4" t="s">
        <v>17</v>
      </c>
      <c r="G44" s="4" t="s">
        <v>19</v>
      </c>
      <c r="H44" s="9">
        <v>1.5</v>
      </c>
      <c r="I44" s="21">
        <f t="shared" si="0"/>
        <v>2.6711968741013108E-7</v>
      </c>
    </row>
    <row r="45" spans="5:9" x14ac:dyDescent="0.2">
      <c r="E45" s="5" t="s">
        <v>68</v>
      </c>
      <c r="F45" s="4" t="s">
        <v>17</v>
      </c>
      <c r="G45" s="4" t="s">
        <v>19</v>
      </c>
      <c r="H45" s="9">
        <v>0</v>
      </c>
      <c r="I45" s="21">
        <f t="shared" si="0"/>
        <v>0</v>
      </c>
    </row>
    <row r="46" spans="5:9" x14ac:dyDescent="0.2">
      <c r="E46" s="5" t="s">
        <v>117</v>
      </c>
      <c r="F46" s="4" t="s">
        <v>17</v>
      </c>
      <c r="G46" s="4" t="s">
        <v>19</v>
      </c>
      <c r="H46" s="9">
        <v>0</v>
      </c>
      <c r="I46" s="21">
        <f t="shared" si="0"/>
        <v>0</v>
      </c>
    </row>
    <row r="47" spans="5:9" x14ac:dyDescent="0.2">
      <c r="E47" s="5" t="s">
        <v>152</v>
      </c>
      <c r="F47" s="4" t="s">
        <v>17</v>
      </c>
      <c r="G47" s="4" t="s">
        <v>19</v>
      </c>
      <c r="H47" s="9">
        <v>0</v>
      </c>
      <c r="I47" s="21">
        <f t="shared" si="0"/>
        <v>0</v>
      </c>
    </row>
    <row r="48" spans="5:9" x14ac:dyDescent="0.2">
      <c r="E48" s="5" t="s">
        <v>177</v>
      </c>
      <c r="F48" s="4" t="s">
        <v>17</v>
      </c>
      <c r="G48" s="4" t="s">
        <v>19</v>
      </c>
      <c r="H48" s="9">
        <v>0</v>
      </c>
      <c r="I48" s="21">
        <f t="shared" si="0"/>
        <v>0</v>
      </c>
    </row>
    <row r="49" spans="5:9" x14ac:dyDescent="0.2">
      <c r="E49" s="5" t="s">
        <v>181</v>
      </c>
      <c r="F49" s="4" t="s">
        <v>17</v>
      </c>
      <c r="G49" s="4" t="s">
        <v>19</v>
      </c>
      <c r="H49" s="9">
        <v>0</v>
      </c>
      <c r="I49" s="21">
        <f t="shared" si="0"/>
        <v>0</v>
      </c>
    </row>
    <row r="50" spans="5:9" x14ac:dyDescent="0.2">
      <c r="E50" s="5" t="s">
        <v>229</v>
      </c>
      <c r="F50" s="4" t="s">
        <v>17</v>
      </c>
      <c r="G50" s="4" t="s">
        <v>19</v>
      </c>
      <c r="H50" s="9">
        <v>0</v>
      </c>
      <c r="I50" s="21">
        <f t="shared" si="0"/>
        <v>0</v>
      </c>
    </row>
    <row r="51" spans="5:9" x14ac:dyDescent="0.2">
      <c r="E51" s="5" t="s">
        <v>251</v>
      </c>
      <c r="F51" s="4" t="s">
        <v>17</v>
      </c>
      <c r="G51" s="4" t="s">
        <v>19</v>
      </c>
      <c r="H51" s="9">
        <v>0</v>
      </c>
      <c r="I51" s="21">
        <f t="shared" si="0"/>
        <v>0</v>
      </c>
    </row>
    <row r="52" spans="5:9" x14ac:dyDescent="0.2">
      <c r="E52" s="5" t="s">
        <v>255</v>
      </c>
      <c r="F52" s="4" t="s">
        <v>17</v>
      </c>
      <c r="G52" s="4" t="s">
        <v>19</v>
      </c>
      <c r="H52" s="9">
        <v>0</v>
      </c>
      <c r="I52" s="21">
        <f t="shared" si="0"/>
        <v>0</v>
      </c>
    </row>
    <row r="53" spans="5:9" x14ac:dyDescent="0.2">
      <c r="E53" s="5" t="s">
        <v>257</v>
      </c>
      <c r="F53" s="4" t="s">
        <v>17</v>
      </c>
      <c r="G53" s="4" t="s">
        <v>19</v>
      </c>
      <c r="H53" s="9">
        <v>0</v>
      </c>
      <c r="I53" s="21">
        <f t="shared" si="0"/>
        <v>0</v>
      </c>
    </row>
    <row r="54" spans="5:9" x14ac:dyDescent="0.2">
      <c r="E54" s="5" t="s">
        <v>266</v>
      </c>
      <c r="F54" s="4" t="s">
        <v>17</v>
      </c>
      <c r="G54" s="4" t="s">
        <v>19</v>
      </c>
      <c r="H54" s="9">
        <v>0</v>
      </c>
      <c r="I54" s="21">
        <f t="shared" si="0"/>
        <v>0</v>
      </c>
    </row>
    <row r="55" spans="5:9" x14ac:dyDescent="0.2">
      <c r="E55" s="5" t="s">
        <v>270</v>
      </c>
      <c r="F55" s="4" t="s">
        <v>17</v>
      </c>
      <c r="G55" s="4" t="s">
        <v>19</v>
      </c>
      <c r="H55" s="9">
        <v>0</v>
      </c>
      <c r="I55" s="21">
        <f t="shared" si="0"/>
        <v>0</v>
      </c>
    </row>
    <row r="56" spans="5:9" x14ac:dyDescent="0.2">
      <c r="E56" s="5" t="s">
        <v>276</v>
      </c>
      <c r="F56" s="4" t="s">
        <v>17</v>
      </c>
      <c r="G56" s="4" t="s">
        <v>19</v>
      </c>
      <c r="H56" s="9">
        <v>0</v>
      </c>
      <c r="I56" s="21">
        <f t="shared" si="0"/>
        <v>0</v>
      </c>
    </row>
    <row r="57" spans="5:9" x14ac:dyDescent="0.2">
      <c r="E57" s="5" t="s">
        <v>280</v>
      </c>
      <c r="F57" s="4" t="s">
        <v>17</v>
      </c>
      <c r="G57" s="4" t="s">
        <v>19</v>
      </c>
      <c r="H57" s="9">
        <v>0</v>
      </c>
      <c r="I57" s="21">
        <f t="shared" si="0"/>
        <v>0</v>
      </c>
    </row>
    <row r="58" spans="5:9" x14ac:dyDescent="0.2">
      <c r="E58" s="5" t="s">
        <v>284</v>
      </c>
      <c r="F58" s="4" t="s">
        <v>17</v>
      </c>
      <c r="G58" s="4" t="s">
        <v>19</v>
      </c>
      <c r="H58" s="9">
        <v>0</v>
      </c>
      <c r="I58" s="21">
        <f t="shared" si="0"/>
        <v>0</v>
      </c>
    </row>
    <row r="59" spans="5:9" x14ac:dyDescent="0.2">
      <c r="E59" s="5" t="s">
        <v>305</v>
      </c>
      <c r="F59" s="4" t="s">
        <v>17</v>
      </c>
      <c r="G59" s="4" t="s">
        <v>19</v>
      </c>
      <c r="H59" s="9">
        <v>0</v>
      </c>
      <c r="I59" s="21">
        <f t="shared" si="0"/>
        <v>0</v>
      </c>
    </row>
    <row r="60" spans="5:9" x14ac:dyDescent="0.2">
      <c r="E60" s="5" t="s">
        <v>314</v>
      </c>
      <c r="F60" s="4" t="s">
        <v>17</v>
      </c>
      <c r="G60" s="4" t="s">
        <v>19</v>
      </c>
      <c r="H60" s="9">
        <v>0</v>
      </c>
      <c r="I60" s="21">
        <f t="shared" si="0"/>
        <v>0</v>
      </c>
    </row>
    <row r="61" spans="5:9" x14ac:dyDescent="0.2">
      <c r="E61" s="5" t="s">
        <v>318</v>
      </c>
      <c r="F61" s="4" t="s">
        <v>17</v>
      </c>
      <c r="G61" s="4" t="s">
        <v>19</v>
      </c>
      <c r="H61" s="9">
        <v>0</v>
      </c>
      <c r="I61" s="21">
        <f t="shared" si="0"/>
        <v>0</v>
      </c>
    </row>
    <row r="62" spans="5:9" x14ac:dyDescent="0.2">
      <c r="E62" s="5" t="s">
        <v>1</v>
      </c>
      <c r="F62" s="4" t="s">
        <v>17</v>
      </c>
      <c r="G62" s="4" t="s">
        <v>19</v>
      </c>
      <c r="H62" s="9"/>
    </row>
    <row r="63" spans="5:9" x14ac:dyDescent="0.2">
      <c r="E63" s="5" t="s">
        <v>50</v>
      </c>
      <c r="F63" s="4" t="s">
        <v>17</v>
      </c>
      <c r="G63" s="4" t="s">
        <v>19</v>
      </c>
      <c r="H63" s="9"/>
    </row>
    <row r="64" spans="5:9" x14ac:dyDescent="0.2">
      <c r="E64" s="5" t="s">
        <v>57</v>
      </c>
      <c r="F64" s="4" t="s">
        <v>17</v>
      </c>
      <c r="G64" s="4" t="s">
        <v>19</v>
      </c>
      <c r="H64" s="9"/>
    </row>
    <row r="65" spans="5:8" x14ac:dyDescent="0.2">
      <c r="E65" s="5" t="s">
        <v>60</v>
      </c>
      <c r="F65" s="4" t="s">
        <v>17</v>
      </c>
      <c r="G65" s="4" t="s">
        <v>19</v>
      </c>
      <c r="H65" s="9"/>
    </row>
    <row r="66" spans="5:8" x14ac:dyDescent="0.2">
      <c r="E66" s="5" t="s">
        <v>63</v>
      </c>
      <c r="F66" s="4" t="s">
        <v>17</v>
      </c>
      <c r="G66" s="4" t="s">
        <v>19</v>
      </c>
      <c r="H66" s="9"/>
    </row>
    <row r="67" spans="5:8" x14ac:dyDescent="0.2">
      <c r="E67" s="5" t="s">
        <v>96</v>
      </c>
      <c r="F67" s="4" t="s">
        <v>17</v>
      </c>
      <c r="G67" s="4" t="s">
        <v>19</v>
      </c>
      <c r="H67" s="9"/>
    </row>
    <row r="68" spans="5:8" x14ac:dyDescent="0.2">
      <c r="E68" s="5" t="s">
        <v>119</v>
      </c>
      <c r="F68" s="4" t="s">
        <v>17</v>
      </c>
      <c r="G68" s="4" t="s">
        <v>19</v>
      </c>
      <c r="H68" s="9"/>
    </row>
    <row r="69" spans="5:8" x14ac:dyDescent="0.2">
      <c r="E69" s="5" t="s">
        <v>148</v>
      </c>
      <c r="F69" s="4" t="s">
        <v>17</v>
      </c>
      <c r="G69" s="4" t="s">
        <v>19</v>
      </c>
      <c r="H69" s="9"/>
    </row>
    <row r="70" spans="5:8" x14ac:dyDescent="0.2">
      <c r="E70" s="5" t="s">
        <v>171</v>
      </c>
      <c r="F70" s="4" t="s">
        <v>17</v>
      </c>
      <c r="G70" s="4" t="s">
        <v>19</v>
      </c>
      <c r="H70" s="9"/>
    </row>
    <row r="71" spans="5:8" x14ac:dyDescent="0.2">
      <c r="E71" s="5" t="s">
        <v>175</v>
      </c>
      <c r="F71" s="4" t="s">
        <v>17</v>
      </c>
      <c r="G71" s="4" t="s">
        <v>19</v>
      </c>
      <c r="H71" s="9"/>
    </row>
    <row r="72" spans="5:8" x14ac:dyDescent="0.2">
      <c r="E72" s="5" t="s">
        <v>214</v>
      </c>
      <c r="F72" s="4" t="s">
        <v>17</v>
      </c>
      <c r="G72" s="4" t="s">
        <v>19</v>
      </c>
      <c r="H72" s="9"/>
    </row>
    <row r="73" spans="5:8" x14ac:dyDescent="0.2">
      <c r="E73" s="5" t="s">
        <v>220</v>
      </c>
      <c r="F73" s="4" t="s">
        <v>17</v>
      </c>
      <c r="G73" s="4" t="s">
        <v>19</v>
      </c>
      <c r="H73" s="9"/>
    </row>
    <row r="74" spans="5:8" x14ac:dyDescent="0.2">
      <c r="E74" s="5" t="s">
        <v>231</v>
      </c>
      <c r="F74" s="4" t="s">
        <v>17</v>
      </c>
      <c r="G74" s="4" t="s">
        <v>19</v>
      </c>
      <c r="H74" s="9"/>
    </row>
    <row r="75" spans="5:8" x14ac:dyDescent="0.2">
      <c r="E75" s="5" t="s">
        <v>287</v>
      </c>
      <c r="F75" s="4" t="s">
        <v>17</v>
      </c>
      <c r="G75" s="4" t="s">
        <v>19</v>
      </c>
      <c r="H75" s="9"/>
    </row>
    <row r="76" spans="5:8" x14ac:dyDescent="0.2">
      <c r="E76" s="5" t="s">
        <v>320</v>
      </c>
      <c r="F76" s="4" t="s">
        <v>17</v>
      </c>
      <c r="G76" s="4" t="s">
        <v>19</v>
      </c>
      <c r="H76" s="9"/>
    </row>
    <row r="79" spans="5:8" x14ac:dyDescent="0.2">
      <c r="H79">
        <f>SUM(H6:H61)</f>
        <v>5615460.299999997</v>
      </c>
    </row>
    <row r="80" spans="5:8" x14ac:dyDescent="0.2">
      <c r="H80">
        <v>5615460.2999999998</v>
      </c>
    </row>
  </sheetData>
  <autoFilter ref="E5:H76" xr:uid="{9C9843FE-CA65-2140-A6F3-A530816AE29C}">
    <sortState xmlns:xlrd2="http://schemas.microsoft.com/office/spreadsheetml/2017/richdata2" ref="E6:H76">
      <sortCondition descending="1" ref="H5:H76"/>
    </sortState>
  </autoFilter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9DF1-EFF5-2247-82B2-54F4A98B55E8}">
  <dimension ref="C4:N127"/>
  <sheetViews>
    <sheetView topLeftCell="D1" workbookViewId="0">
      <selection activeCell="M11" sqref="M11:N15"/>
    </sheetView>
  </sheetViews>
  <sheetFormatPr defaultColWidth="10.8515625" defaultRowHeight="15" x14ac:dyDescent="0.2"/>
  <cols>
    <col min="4" max="4" width="44.14453125" customWidth="1"/>
    <col min="6" max="6" width="85.703125" customWidth="1"/>
  </cols>
  <sheetData>
    <row r="4" spans="3:14" x14ac:dyDescent="0.2">
      <c r="D4" s="2" t="s">
        <v>326</v>
      </c>
      <c r="E4" s="3" t="s">
        <v>327</v>
      </c>
      <c r="F4" s="3" t="s">
        <v>328</v>
      </c>
      <c r="G4" s="8" t="s">
        <v>336</v>
      </c>
      <c r="K4" s="21">
        <v>1</v>
      </c>
    </row>
    <row r="5" spans="3:14" x14ac:dyDescent="0.2">
      <c r="C5">
        <v>1</v>
      </c>
      <c r="D5" s="5" t="s">
        <v>264</v>
      </c>
      <c r="E5" s="4" t="s">
        <v>17</v>
      </c>
      <c r="F5" s="4" t="s">
        <v>20</v>
      </c>
      <c r="G5" s="9">
        <v>1041107.6</v>
      </c>
      <c r="H5" s="21">
        <f>G5/G$126</f>
        <v>0.40438671905982548</v>
      </c>
      <c r="J5" t="s">
        <v>348</v>
      </c>
      <c r="K5" s="24">
        <f>SUM(H5:H8)</f>
        <v>0.81409261308820646</v>
      </c>
    </row>
    <row r="6" spans="3:14" x14ac:dyDescent="0.2">
      <c r="C6">
        <v>2</v>
      </c>
      <c r="D6" s="5" t="s">
        <v>239</v>
      </c>
      <c r="E6" s="4" t="s">
        <v>17</v>
      </c>
      <c r="F6" s="4" t="s">
        <v>20</v>
      </c>
      <c r="G6" s="9">
        <v>422533.3</v>
      </c>
      <c r="H6" s="21">
        <f t="shared" ref="H6:H69" si="0">G6/G$126</f>
        <v>0.16412026468783913</v>
      </c>
      <c r="J6" t="s">
        <v>400</v>
      </c>
      <c r="K6" s="24">
        <f>SUM(N11:N14)</f>
        <v>0.84991458262009778</v>
      </c>
    </row>
    <row r="7" spans="3:14" x14ac:dyDescent="0.2">
      <c r="C7">
        <v>3</v>
      </c>
      <c r="D7" s="5" t="s">
        <v>109</v>
      </c>
      <c r="E7" s="4" t="s">
        <v>17</v>
      </c>
      <c r="F7" s="4" t="s">
        <v>20</v>
      </c>
      <c r="G7" s="9">
        <v>373010.8</v>
      </c>
      <c r="H7" s="21">
        <f t="shared" si="0"/>
        <v>0.14488474926691605</v>
      </c>
    </row>
    <row r="8" spans="3:14" x14ac:dyDescent="0.2">
      <c r="C8">
        <v>4</v>
      </c>
      <c r="D8" s="5" t="s">
        <v>131</v>
      </c>
      <c r="E8" s="4" t="s">
        <v>17</v>
      </c>
      <c r="F8" s="4" t="s">
        <v>20</v>
      </c>
      <c r="G8" s="9">
        <v>259257.9</v>
      </c>
      <c r="H8" s="21">
        <f t="shared" si="0"/>
        <v>0.10070088007362575</v>
      </c>
    </row>
    <row r="9" spans="3:14" x14ac:dyDescent="0.2">
      <c r="D9" s="5" t="s">
        <v>226</v>
      </c>
      <c r="E9" s="4" t="s">
        <v>17</v>
      </c>
      <c r="F9" s="4" t="s">
        <v>20</v>
      </c>
      <c r="G9" s="9">
        <v>92224.9</v>
      </c>
      <c r="H9" s="21">
        <f t="shared" si="0"/>
        <v>3.5821969531891318E-2</v>
      </c>
    </row>
    <row r="10" spans="3:14" x14ac:dyDescent="0.2">
      <c r="D10" s="5" t="s">
        <v>245</v>
      </c>
      <c r="E10" s="4" t="s">
        <v>17</v>
      </c>
      <c r="F10" s="4" t="s">
        <v>20</v>
      </c>
      <c r="G10" s="9">
        <v>67518.3</v>
      </c>
      <c r="H10" s="21">
        <f t="shared" si="0"/>
        <v>2.6225438958948157E-2</v>
      </c>
    </row>
    <row r="11" spans="3:14" x14ac:dyDescent="0.2">
      <c r="D11" s="5" t="s">
        <v>184</v>
      </c>
      <c r="E11" s="4" t="s">
        <v>17</v>
      </c>
      <c r="F11" s="4" t="s">
        <v>20</v>
      </c>
      <c r="G11" s="9">
        <v>45245.3</v>
      </c>
      <c r="H11" s="21">
        <f t="shared" si="0"/>
        <v>1.7574166608597924E-2</v>
      </c>
      <c r="J11" s="35" t="s">
        <v>264</v>
      </c>
      <c r="K11" s="23" cm="1">
        <f t="array" ref="K11:K14">H5:H8</f>
        <v>0.40438671905982548</v>
      </c>
      <c r="M11" s="35" t="s">
        <v>264</v>
      </c>
      <c r="N11" s="24">
        <f>K11</f>
        <v>0.40438671905982548</v>
      </c>
    </row>
    <row r="12" spans="3:14" x14ac:dyDescent="0.2">
      <c r="D12" s="5" t="s">
        <v>162</v>
      </c>
      <c r="E12" s="4" t="s">
        <v>17</v>
      </c>
      <c r="F12" s="4" t="s">
        <v>20</v>
      </c>
      <c r="G12" s="9">
        <v>38511.1</v>
      </c>
      <c r="H12" s="21">
        <f t="shared" si="0"/>
        <v>1.4958470552308758E-2</v>
      </c>
      <c r="J12" s="35" t="s">
        <v>239</v>
      </c>
      <c r="K12" s="23">
        <v>0.16412026468783913</v>
      </c>
      <c r="M12" t="s">
        <v>390</v>
      </c>
      <c r="N12" s="24">
        <f>SUM(H6:H7)</f>
        <v>0.30900501395475521</v>
      </c>
    </row>
    <row r="13" spans="3:14" x14ac:dyDescent="0.2">
      <c r="D13" s="5" t="s">
        <v>46</v>
      </c>
      <c r="E13" s="4" t="s">
        <v>17</v>
      </c>
      <c r="F13" s="4" t="s">
        <v>20</v>
      </c>
      <c r="G13" s="9">
        <v>32027.3</v>
      </c>
      <c r="H13" s="21">
        <f t="shared" si="0"/>
        <v>1.2440034793084545E-2</v>
      </c>
      <c r="J13" s="35" t="s">
        <v>109</v>
      </c>
      <c r="K13" s="23">
        <v>0.14488474926691605</v>
      </c>
      <c r="M13" s="35" t="s">
        <v>131</v>
      </c>
      <c r="N13" s="24">
        <f>K14</f>
        <v>0.10070088007362575</v>
      </c>
    </row>
    <row r="14" spans="3:14" x14ac:dyDescent="0.2">
      <c r="D14" s="5" t="s">
        <v>58</v>
      </c>
      <c r="E14" s="4" t="s">
        <v>17</v>
      </c>
      <c r="F14" s="4" t="s">
        <v>20</v>
      </c>
      <c r="G14" s="9">
        <v>28621.8</v>
      </c>
      <c r="H14" s="21">
        <f t="shared" si="0"/>
        <v>1.1117271447818182E-2</v>
      </c>
      <c r="J14" s="35" t="s">
        <v>131</v>
      </c>
      <c r="K14" s="23">
        <v>0.10070088007362575</v>
      </c>
      <c r="M14" s="5" t="s">
        <v>226</v>
      </c>
      <c r="N14" s="24">
        <f>H9</f>
        <v>3.5821969531891318E-2</v>
      </c>
    </row>
    <row r="15" spans="3:14" x14ac:dyDescent="0.2">
      <c r="D15" s="5" t="s">
        <v>35</v>
      </c>
      <c r="E15" s="4" t="s">
        <v>17</v>
      </c>
      <c r="F15" s="4" t="s">
        <v>20</v>
      </c>
      <c r="G15" s="9">
        <v>18574.2</v>
      </c>
      <c r="H15" s="21">
        <f t="shared" si="0"/>
        <v>7.2145855021719281E-3</v>
      </c>
      <c r="J15" s="35" t="s">
        <v>347</v>
      </c>
      <c r="K15" s="23">
        <f>K4-K5</f>
        <v>0.18590738691179354</v>
      </c>
      <c r="M15" s="35" t="s">
        <v>347</v>
      </c>
      <c r="N15" s="24">
        <f>K4-K6</f>
        <v>0.15008541737990222</v>
      </c>
    </row>
    <row r="16" spans="3:14" x14ac:dyDescent="0.2">
      <c r="D16" s="5" t="s">
        <v>115</v>
      </c>
      <c r="E16" s="4" t="s">
        <v>17</v>
      </c>
      <c r="F16" s="4" t="s">
        <v>20</v>
      </c>
      <c r="G16" s="9">
        <v>15299</v>
      </c>
      <c r="H16" s="21">
        <f t="shared" si="0"/>
        <v>5.9424332459932765E-3</v>
      </c>
    </row>
    <row r="17" spans="4:8" x14ac:dyDescent="0.2">
      <c r="D17" s="5" t="s">
        <v>156</v>
      </c>
      <c r="E17" s="4" t="s">
        <v>17</v>
      </c>
      <c r="F17" s="4" t="s">
        <v>20</v>
      </c>
      <c r="G17" s="9">
        <v>13786.3</v>
      </c>
      <c r="H17" s="21">
        <f t="shared" si="0"/>
        <v>5.3548707405214136E-3</v>
      </c>
    </row>
    <row r="18" spans="4:8" x14ac:dyDescent="0.2">
      <c r="D18" s="5" t="s">
        <v>133</v>
      </c>
      <c r="E18" s="4" t="s">
        <v>17</v>
      </c>
      <c r="F18" s="4" t="s">
        <v>20</v>
      </c>
      <c r="G18" s="9">
        <v>12371.8</v>
      </c>
      <c r="H18" s="21">
        <f t="shared" si="0"/>
        <v>4.8054510512307745E-3</v>
      </c>
    </row>
    <row r="19" spans="4:8" x14ac:dyDescent="0.2">
      <c r="D19" s="5" t="s">
        <v>128</v>
      </c>
      <c r="E19" s="4" t="s">
        <v>17</v>
      </c>
      <c r="F19" s="4" t="s">
        <v>20</v>
      </c>
      <c r="G19" s="9">
        <v>8552.6</v>
      </c>
      <c r="H19" s="21">
        <f t="shared" si="0"/>
        <v>3.3219984691602129E-3</v>
      </c>
    </row>
    <row r="20" spans="4:8" x14ac:dyDescent="0.2">
      <c r="D20" s="5" t="s">
        <v>276</v>
      </c>
      <c r="E20" s="4" t="s">
        <v>17</v>
      </c>
      <c r="F20" s="4" t="s">
        <v>20</v>
      </c>
      <c r="G20" s="9">
        <v>8002.9</v>
      </c>
      <c r="H20" s="21">
        <f t="shared" si="0"/>
        <v>3.1084841508830377E-3</v>
      </c>
    </row>
    <row r="21" spans="4:8" x14ac:dyDescent="0.2">
      <c r="D21" s="5" t="s">
        <v>251</v>
      </c>
      <c r="E21" s="4" t="s">
        <v>17</v>
      </c>
      <c r="F21" s="4" t="s">
        <v>20</v>
      </c>
      <c r="G21" s="9">
        <v>7250.2</v>
      </c>
      <c r="H21" s="21">
        <f t="shared" si="0"/>
        <v>2.8161206301131089E-3</v>
      </c>
    </row>
    <row r="22" spans="4:8" x14ac:dyDescent="0.2">
      <c r="D22" s="5" t="s">
        <v>113</v>
      </c>
      <c r="E22" s="4" t="s">
        <v>17</v>
      </c>
      <c r="F22" s="4" t="s">
        <v>20</v>
      </c>
      <c r="G22" s="9">
        <v>6409.3</v>
      </c>
      <c r="H22" s="21">
        <f t="shared" si="0"/>
        <v>2.4894984903290874E-3</v>
      </c>
    </row>
    <row r="23" spans="4:8" x14ac:dyDescent="0.2">
      <c r="D23" s="5" t="s">
        <v>61</v>
      </c>
      <c r="E23" s="4" t="s">
        <v>17</v>
      </c>
      <c r="F23" s="4" t="s">
        <v>20</v>
      </c>
      <c r="G23" s="9">
        <v>6366</v>
      </c>
      <c r="H23" s="21">
        <f t="shared" si="0"/>
        <v>2.4726799165954113E-3</v>
      </c>
    </row>
    <row r="24" spans="4:8" x14ac:dyDescent="0.2">
      <c r="D24" s="5" t="s">
        <v>305</v>
      </c>
      <c r="E24" s="4" t="s">
        <v>17</v>
      </c>
      <c r="F24" s="4" t="s">
        <v>20</v>
      </c>
      <c r="G24" s="9">
        <v>5189.6000000000004</v>
      </c>
      <c r="H24" s="21">
        <f t="shared" si="0"/>
        <v>2.0157429618541545E-3</v>
      </c>
    </row>
    <row r="25" spans="4:8" x14ac:dyDescent="0.2">
      <c r="D25" s="5" t="s">
        <v>291</v>
      </c>
      <c r="E25" s="4" t="s">
        <v>17</v>
      </c>
      <c r="F25" s="4" t="s">
        <v>20</v>
      </c>
      <c r="G25" s="9">
        <v>4841.2</v>
      </c>
      <c r="H25" s="21">
        <f t="shared" si="0"/>
        <v>1.8804175325513204E-3</v>
      </c>
    </row>
    <row r="26" spans="4:8" x14ac:dyDescent="0.2">
      <c r="D26" s="5" t="s">
        <v>177</v>
      </c>
      <c r="E26" s="4" t="s">
        <v>17</v>
      </c>
      <c r="F26" s="4" t="s">
        <v>20</v>
      </c>
      <c r="G26" s="9">
        <v>4655.6000000000004</v>
      </c>
      <c r="H26" s="21">
        <f t="shared" si="0"/>
        <v>1.8083268331293746E-3</v>
      </c>
    </row>
    <row r="27" spans="4:8" x14ac:dyDescent="0.2">
      <c r="D27" s="5" t="s">
        <v>302</v>
      </c>
      <c r="E27" s="4" t="s">
        <v>17</v>
      </c>
      <c r="F27" s="4" t="s">
        <v>20</v>
      </c>
      <c r="G27" s="9">
        <v>4026.9</v>
      </c>
      <c r="H27" s="21">
        <f t="shared" si="0"/>
        <v>1.5641273572318665E-3</v>
      </c>
    </row>
    <row r="28" spans="4:8" x14ac:dyDescent="0.2">
      <c r="D28" s="5" t="s">
        <v>289</v>
      </c>
      <c r="E28" s="4" t="s">
        <v>17</v>
      </c>
      <c r="F28" s="4" t="s">
        <v>20</v>
      </c>
      <c r="G28" s="9">
        <v>3815.8</v>
      </c>
      <c r="H28" s="21">
        <f t="shared" si="0"/>
        <v>1.4821319550337372E-3</v>
      </c>
    </row>
    <row r="29" spans="4:8" x14ac:dyDescent="0.2">
      <c r="D29" s="5" t="s">
        <v>255</v>
      </c>
      <c r="E29" s="4" t="s">
        <v>17</v>
      </c>
      <c r="F29" s="4" t="s">
        <v>20</v>
      </c>
      <c r="G29" s="9">
        <v>3722.2</v>
      </c>
      <c r="H29" s="21">
        <f t="shared" si="0"/>
        <v>1.4457758695493937E-3</v>
      </c>
    </row>
    <row r="30" spans="4:8" x14ac:dyDescent="0.2">
      <c r="D30" s="5" t="s">
        <v>260</v>
      </c>
      <c r="E30" s="4" t="s">
        <v>17</v>
      </c>
      <c r="F30" s="4" t="s">
        <v>20</v>
      </c>
      <c r="G30" s="9">
        <v>3359.9</v>
      </c>
      <c r="H30" s="21">
        <f t="shared" si="0"/>
        <v>1.3050514061842481E-3</v>
      </c>
    </row>
    <row r="31" spans="4:8" x14ac:dyDescent="0.2">
      <c r="D31" s="5" t="s">
        <v>140</v>
      </c>
      <c r="E31" s="4" t="s">
        <v>17</v>
      </c>
      <c r="F31" s="4" t="s">
        <v>20</v>
      </c>
      <c r="G31" s="9">
        <v>3193.3</v>
      </c>
      <c r="H31" s="21">
        <f t="shared" si="0"/>
        <v>1.2403406813798505E-3</v>
      </c>
    </row>
    <row r="32" spans="4:8" x14ac:dyDescent="0.2">
      <c r="D32" s="5" t="s">
        <v>253</v>
      </c>
      <c r="E32" s="4" t="s">
        <v>17</v>
      </c>
      <c r="F32" s="4" t="s">
        <v>20</v>
      </c>
      <c r="G32" s="9">
        <v>2661.4</v>
      </c>
      <c r="H32" s="21">
        <f t="shared" si="0"/>
        <v>1.0337402340601677E-3</v>
      </c>
    </row>
    <row r="33" spans="4:8" x14ac:dyDescent="0.2">
      <c r="D33" s="5" t="s">
        <v>60</v>
      </c>
      <c r="E33" s="4" t="s">
        <v>17</v>
      </c>
      <c r="F33" s="4" t="s">
        <v>20</v>
      </c>
      <c r="G33" s="9">
        <v>2659.3</v>
      </c>
      <c r="H33" s="21">
        <f t="shared" si="0"/>
        <v>1.0329245526550703E-3</v>
      </c>
    </row>
    <row r="34" spans="4:8" x14ac:dyDescent="0.2">
      <c r="D34" s="5" t="s">
        <v>68</v>
      </c>
      <c r="E34" s="4" t="s">
        <v>17</v>
      </c>
      <c r="F34" s="4" t="s">
        <v>20</v>
      </c>
      <c r="G34" s="9">
        <v>2514.5</v>
      </c>
      <c r="H34" s="21">
        <f t="shared" si="0"/>
        <v>9.7668137767501764E-4</v>
      </c>
    </row>
    <row r="35" spans="4:8" x14ac:dyDescent="0.2">
      <c r="D35" s="5" t="s">
        <v>121</v>
      </c>
      <c r="E35" s="4" t="s">
        <v>17</v>
      </c>
      <c r="F35" s="4" t="s">
        <v>20</v>
      </c>
      <c r="G35" s="9">
        <v>2481.1</v>
      </c>
      <c r="H35" s="21">
        <f t="shared" si="0"/>
        <v>9.6370815913680104E-4</v>
      </c>
    </row>
    <row r="36" spans="4:8" x14ac:dyDescent="0.2">
      <c r="D36" s="5" t="s">
        <v>243</v>
      </c>
      <c r="E36" s="4" t="s">
        <v>17</v>
      </c>
      <c r="F36" s="4" t="s">
        <v>20</v>
      </c>
      <c r="G36" s="9">
        <v>2466.1</v>
      </c>
      <c r="H36" s="21">
        <f t="shared" si="0"/>
        <v>9.5788186338610496E-4</v>
      </c>
    </row>
    <row r="37" spans="4:8" x14ac:dyDescent="0.2">
      <c r="D37" s="5" t="s">
        <v>150</v>
      </c>
      <c r="E37" s="4" t="s">
        <v>17</v>
      </c>
      <c r="F37" s="4" t="s">
        <v>20</v>
      </c>
      <c r="G37" s="9">
        <v>2276.4</v>
      </c>
      <c r="H37" s="21">
        <f t="shared" si="0"/>
        <v>8.8419864312563542E-4</v>
      </c>
    </row>
    <row r="38" spans="4:8" x14ac:dyDescent="0.2">
      <c r="D38" s="5" t="s">
        <v>287</v>
      </c>
      <c r="E38" s="4" t="s">
        <v>17</v>
      </c>
      <c r="F38" s="4" t="s">
        <v>20</v>
      </c>
      <c r="G38" s="9">
        <v>2265.5</v>
      </c>
      <c r="H38" s="21">
        <f t="shared" si="0"/>
        <v>8.7996486821346283E-4</v>
      </c>
    </row>
    <row r="39" spans="4:8" x14ac:dyDescent="0.2">
      <c r="D39" s="5" t="s">
        <v>45</v>
      </c>
      <c r="E39" s="4" t="s">
        <v>17</v>
      </c>
      <c r="F39" s="4" t="s">
        <v>20</v>
      </c>
      <c r="G39" s="9">
        <v>2233.1</v>
      </c>
      <c r="H39" s="21">
        <f t="shared" si="0"/>
        <v>8.6738006939195936E-4</v>
      </c>
    </row>
    <row r="40" spans="4:8" x14ac:dyDescent="0.2">
      <c r="D40" s="5" t="s">
        <v>146</v>
      </c>
      <c r="E40" s="4" t="s">
        <v>17</v>
      </c>
      <c r="F40" s="4" t="s">
        <v>20</v>
      </c>
      <c r="G40" s="9">
        <v>1731.7</v>
      </c>
      <c r="H40" s="21">
        <f t="shared" si="0"/>
        <v>6.7262642343202551E-4</v>
      </c>
    </row>
    <row r="41" spans="4:8" x14ac:dyDescent="0.2">
      <c r="D41" s="5" t="s">
        <v>111</v>
      </c>
      <c r="E41" s="4" t="s">
        <v>17</v>
      </c>
      <c r="F41" s="4" t="s">
        <v>20</v>
      </c>
      <c r="G41" s="9">
        <v>1592.7</v>
      </c>
      <c r="H41" s="21">
        <f t="shared" si="0"/>
        <v>6.1863608280890859E-4</v>
      </c>
    </row>
    <row r="42" spans="4:8" x14ac:dyDescent="0.2">
      <c r="D42" s="5" t="s">
        <v>316</v>
      </c>
      <c r="E42" s="4" t="s">
        <v>17</v>
      </c>
      <c r="F42" s="4" t="s">
        <v>20</v>
      </c>
      <c r="G42" s="9">
        <v>1523.7</v>
      </c>
      <c r="H42" s="21">
        <f t="shared" si="0"/>
        <v>5.918351223557066E-4</v>
      </c>
    </row>
    <row r="43" spans="4:8" x14ac:dyDescent="0.2">
      <c r="D43" s="5" t="s">
        <v>214</v>
      </c>
      <c r="E43" s="4" t="s">
        <v>17</v>
      </c>
      <c r="F43" s="4" t="s">
        <v>20</v>
      </c>
      <c r="G43" s="9">
        <v>1424.5</v>
      </c>
      <c r="H43" s="21">
        <f t="shared" si="0"/>
        <v>5.5330388645776993E-4</v>
      </c>
    </row>
    <row r="44" spans="4:8" x14ac:dyDescent="0.2">
      <c r="D44" s="5" t="s">
        <v>307</v>
      </c>
      <c r="E44" s="4" t="s">
        <v>17</v>
      </c>
      <c r="F44" s="4" t="s">
        <v>20</v>
      </c>
      <c r="G44" s="9">
        <v>1383</v>
      </c>
      <c r="H44" s="21">
        <f t="shared" si="0"/>
        <v>5.3718446821417751E-4</v>
      </c>
    </row>
    <row r="45" spans="4:8" x14ac:dyDescent="0.2">
      <c r="D45" s="5" t="s">
        <v>83</v>
      </c>
      <c r="E45" s="4" t="s">
        <v>17</v>
      </c>
      <c r="F45" s="4" t="s">
        <v>20</v>
      </c>
      <c r="G45" s="9">
        <v>1320.5</v>
      </c>
      <c r="H45" s="21">
        <f t="shared" si="0"/>
        <v>5.1290823591961052E-4</v>
      </c>
    </row>
    <row r="46" spans="4:8" x14ac:dyDescent="0.2">
      <c r="D46" s="5" t="s">
        <v>231</v>
      </c>
      <c r="E46" s="4" t="s">
        <v>17</v>
      </c>
      <c r="F46" s="4" t="s">
        <v>20</v>
      </c>
      <c r="G46" s="9">
        <v>1316.1</v>
      </c>
      <c r="H46" s="21">
        <f t="shared" si="0"/>
        <v>5.1119918916607305E-4</v>
      </c>
    </row>
    <row r="47" spans="4:8" x14ac:dyDescent="0.2">
      <c r="D47" s="5" t="s">
        <v>199</v>
      </c>
      <c r="E47" s="4" t="s">
        <v>17</v>
      </c>
      <c r="F47" s="4" t="s">
        <v>20</v>
      </c>
      <c r="G47" s="9">
        <v>1288.5999999999999</v>
      </c>
      <c r="H47" s="21">
        <f t="shared" si="0"/>
        <v>5.0051764695646357E-4</v>
      </c>
    </row>
    <row r="48" spans="4:8" x14ac:dyDescent="0.2">
      <c r="D48" s="5" t="s">
        <v>43</v>
      </c>
      <c r="E48" s="4" t="s">
        <v>17</v>
      </c>
      <c r="F48" s="4" t="s">
        <v>20</v>
      </c>
      <c r="G48" s="9">
        <v>1203.8</v>
      </c>
      <c r="H48" s="21">
        <f t="shared" si="0"/>
        <v>4.6757965497919515E-4</v>
      </c>
    </row>
    <row r="49" spans="4:8" x14ac:dyDescent="0.2">
      <c r="D49" s="5" t="s">
        <v>26</v>
      </c>
      <c r="E49" s="4" t="s">
        <v>17</v>
      </c>
      <c r="F49" s="4" t="s">
        <v>20</v>
      </c>
      <c r="G49" s="9">
        <v>1191.0999999999999</v>
      </c>
      <c r="H49" s="21">
        <f t="shared" si="0"/>
        <v>4.6264672457693913E-4</v>
      </c>
    </row>
    <row r="50" spans="4:8" x14ac:dyDescent="0.2">
      <c r="D50" s="5" t="s">
        <v>168</v>
      </c>
      <c r="E50" s="4" t="s">
        <v>17</v>
      </c>
      <c r="F50" s="4" t="s">
        <v>20</v>
      </c>
      <c r="G50" s="9">
        <v>1166.3</v>
      </c>
      <c r="H50" s="21">
        <f t="shared" si="0"/>
        <v>4.5301391560245496E-4</v>
      </c>
    </row>
    <row r="51" spans="4:8" x14ac:dyDescent="0.2">
      <c r="D51" s="5" t="s">
        <v>228</v>
      </c>
      <c r="E51" s="4" t="s">
        <v>17</v>
      </c>
      <c r="F51" s="4" t="s">
        <v>20</v>
      </c>
      <c r="G51" s="9">
        <v>1054.9000000000001</v>
      </c>
      <c r="H51" s="21">
        <f t="shared" si="0"/>
        <v>4.0974395916061889E-4</v>
      </c>
    </row>
    <row r="52" spans="4:8" x14ac:dyDescent="0.2">
      <c r="D52" s="5" t="s">
        <v>78</v>
      </c>
      <c r="E52" s="4" t="s">
        <v>17</v>
      </c>
      <c r="F52" s="4" t="s">
        <v>20</v>
      </c>
      <c r="G52" s="9">
        <v>881.7</v>
      </c>
      <c r="H52" s="21">
        <f t="shared" si="0"/>
        <v>3.4246966422591492E-4</v>
      </c>
    </row>
    <row r="53" spans="4:8" x14ac:dyDescent="0.2">
      <c r="D53" s="5" t="s">
        <v>297</v>
      </c>
      <c r="E53" s="4" t="s">
        <v>17</v>
      </c>
      <c r="F53" s="4" t="s">
        <v>20</v>
      </c>
      <c r="G53" s="9">
        <v>871.3</v>
      </c>
      <c r="H53" s="21">
        <f t="shared" si="0"/>
        <v>3.3843009917209894E-4</v>
      </c>
    </row>
    <row r="54" spans="4:8" x14ac:dyDescent="0.2">
      <c r="D54" s="5" t="s">
        <v>258</v>
      </c>
      <c r="E54" s="4" t="s">
        <v>17</v>
      </c>
      <c r="F54" s="4" t="s">
        <v>20</v>
      </c>
      <c r="G54" s="9">
        <v>752.8</v>
      </c>
      <c r="H54" s="21">
        <f t="shared" si="0"/>
        <v>2.9240236274159998E-4</v>
      </c>
    </row>
    <row r="55" spans="4:8" x14ac:dyDescent="0.2">
      <c r="D55" s="5" t="s">
        <v>270</v>
      </c>
      <c r="E55" s="4" t="s">
        <v>17</v>
      </c>
      <c r="F55" s="4" t="s">
        <v>20</v>
      </c>
      <c r="G55" s="9">
        <v>708.9</v>
      </c>
      <c r="H55" s="21">
        <f t="shared" si="0"/>
        <v>2.753507371778962E-4</v>
      </c>
    </row>
    <row r="56" spans="4:8" x14ac:dyDescent="0.2">
      <c r="D56" s="5" t="s">
        <v>189</v>
      </c>
      <c r="E56" s="4" t="s">
        <v>17</v>
      </c>
      <c r="F56" s="4" t="s">
        <v>20</v>
      </c>
      <c r="G56" s="9">
        <v>694.5</v>
      </c>
      <c r="H56" s="21">
        <f t="shared" si="0"/>
        <v>2.6975749325722795E-4</v>
      </c>
    </row>
    <row r="57" spans="4:8" x14ac:dyDescent="0.2">
      <c r="D57" s="5" t="s">
        <v>74</v>
      </c>
      <c r="E57" s="4" t="s">
        <v>17</v>
      </c>
      <c r="F57" s="4" t="s">
        <v>20</v>
      </c>
      <c r="G57" s="9">
        <v>583.79999999999995</v>
      </c>
      <c r="H57" s="21">
        <f t="shared" si="0"/>
        <v>2.2675943061709096E-4</v>
      </c>
    </row>
    <row r="58" spans="4:8" x14ac:dyDescent="0.2">
      <c r="D58" s="5" t="s">
        <v>123</v>
      </c>
      <c r="E58" s="4" t="s">
        <v>17</v>
      </c>
      <c r="F58" s="4" t="s">
        <v>20</v>
      </c>
      <c r="G58" s="9">
        <v>548.9</v>
      </c>
      <c r="H58" s="21">
        <f t="shared" si="0"/>
        <v>2.1320358250380479E-4</v>
      </c>
    </row>
    <row r="59" spans="4:8" x14ac:dyDescent="0.2">
      <c r="D59" s="5" t="s">
        <v>166</v>
      </c>
      <c r="E59" s="4" t="s">
        <v>17</v>
      </c>
      <c r="F59" s="4" t="s">
        <v>20</v>
      </c>
      <c r="G59" s="9">
        <v>474.3</v>
      </c>
      <c r="H59" s="21">
        <f t="shared" si="0"/>
        <v>1.8422747163700969E-4</v>
      </c>
    </row>
    <row r="60" spans="4:8" x14ac:dyDescent="0.2">
      <c r="D60" s="5" t="s">
        <v>142</v>
      </c>
      <c r="E60" s="4" t="s">
        <v>17</v>
      </c>
      <c r="F60" s="4" t="s">
        <v>20</v>
      </c>
      <c r="G60" s="9">
        <v>428.5</v>
      </c>
      <c r="H60" s="21">
        <f t="shared" si="0"/>
        <v>1.6643784861155103E-4</v>
      </c>
    </row>
    <row r="61" spans="4:8" x14ac:dyDescent="0.2">
      <c r="D61" s="5" t="s">
        <v>50</v>
      </c>
      <c r="E61" s="4" t="s">
        <v>17</v>
      </c>
      <c r="F61" s="4" t="s">
        <v>20</v>
      </c>
      <c r="G61" s="9">
        <v>424.4</v>
      </c>
      <c r="H61" s="21">
        <f t="shared" si="0"/>
        <v>1.6484532777302741E-4</v>
      </c>
    </row>
    <row r="62" spans="4:8" x14ac:dyDescent="0.2">
      <c r="D62" s="5" t="s">
        <v>193</v>
      </c>
      <c r="E62" s="4" t="s">
        <v>17</v>
      </c>
      <c r="F62" s="4" t="s">
        <v>20</v>
      </c>
      <c r="G62" s="9">
        <v>369</v>
      </c>
      <c r="H62" s="21">
        <f t="shared" si="0"/>
        <v>1.4332687546712329E-4</v>
      </c>
    </row>
    <row r="63" spans="4:8" x14ac:dyDescent="0.2">
      <c r="D63" s="5" t="s">
        <v>188</v>
      </c>
      <c r="E63" s="4" t="s">
        <v>17</v>
      </c>
      <c r="F63" s="4" t="s">
        <v>20</v>
      </c>
      <c r="G63" s="9">
        <v>286.3</v>
      </c>
      <c r="H63" s="21">
        <f t="shared" si="0"/>
        <v>1.112045648949523E-4</v>
      </c>
    </row>
    <row r="64" spans="4:8" x14ac:dyDescent="0.2">
      <c r="D64" s="5" t="s">
        <v>229</v>
      </c>
      <c r="E64" s="4" t="s">
        <v>17</v>
      </c>
      <c r="F64" s="4" t="s">
        <v>20</v>
      </c>
      <c r="G64" s="9">
        <v>277</v>
      </c>
      <c r="H64" s="21">
        <f t="shared" si="0"/>
        <v>1.0759226152952073E-4</v>
      </c>
    </row>
    <row r="65" spans="4:8" x14ac:dyDescent="0.2">
      <c r="D65" s="5" t="s">
        <v>233</v>
      </c>
      <c r="E65" s="4" t="s">
        <v>17</v>
      </c>
      <c r="F65" s="4" t="s">
        <v>20</v>
      </c>
      <c r="G65" s="9">
        <v>252.4</v>
      </c>
      <c r="H65" s="21">
        <f t="shared" si="0"/>
        <v>9.8037136498379179E-5</v>
      </c>
    </row>
    <row r="66" spans="4:8" x14ac:dyDescent="0.2">
      <c r="D66" s="5" t="s">
        <v>310</v>
      </c>
      <c r="E66" s="4" t="s">
        <v>17</v>
      </c>
      <c r="F66" s="4" t="s">
        <v>20</v>
      </c>
      <c r="G66" s="9">
        <v>250.6</v>
      </c>
      <c r="H66" s="21">
        <f t="shared" si="0"/>
        <v>9.7337981008295641E-5</v>
      </c>
    </row>
    <row r="67" spans="4:8" x14ac:dyDescent="0.2">
      <c r="D67" s="5" t="s">
        <v>237</v>
      </c>
      <c r="E67" s="4" t="s">
        <v>17</v>
      </c>
      <c r="F67" s="4" t="s">
        <v>20</v>
      </c>
      <c r="G67" s="9">
        <v>231.3</v>
      </c>
      <c r="H67" s="21">
        <f t="shared" si="0"/>
        <v>8.9841480475733374E-5</v>
      </c>
    </row>
    <row r="68" spans="4:8" x14ac:dyDescent="0.2">
      <c r="D68" s="5" t="s">
        <v>176</v>
      </c>
      <c r="E68" s="4" t="s">
        <v>17</v>
      </c>
      <c r="F68" s="4" t="s">
        <v>20</v>
      </c>
      <c r="G68" s="9">
        <v>184.4</v>
      </c>
      <c r="H68" s="21">
        <f t="shared" si="0"/>
        <v>7.1624595761890332E-5</v>
      </c>
    </row>
    <row r="69" spans="4:8" x14ac:dyDescent="0.2">
      <c r="D69" s="5" t="s">
        <v>88</v>
      </c>
      <c r="E69" s="4" t="s">
        <v>17</v>
      </c>
      <c r="F69" s="4" t="s">
        <v>20</v>
      </c>
      <c r="G69" s="9">
        <v>179.2</v>
      </c>
      <c r="H69" s="21">
        <f t="shared" si="0"/>
        <v>6.9604813234982359E-5</v>
      </c>
    </row>
    <row r="70" spans="4:8" x14ac:dyDescent="0.2">
      <c r="D70" s="5" t="s">
        <v>218</v>
      </c>
      <c r="E70" s="4" t="s">
        <v>17</v>
      </c>
      <c r="F70" s="4" t="s">
        <v>20</v>
      </c>
      <c r="G70" s="9">
        <v>177.9</v>
      </c>
      <c r="H70" s="21">
        <f t="shared" ref="H70:H106" si="1">G70/G$126</f>
        <v>6.9099867603255376E-5</v>
      </c>
    </row>
    <row r="71" spans="4:8" x14ac:dyDescent="0.2">
      <c r="D71" s="5" t="s">
        <v>278</v>
      </c>
      <c r="E71" s="4" t="s">
        <v>17</v>
      </c>
      <c r="F71" s="4" t="s">
        <v>20</v>
      </c>
      <c r="G71" s="9">
        <v>165.5</v>
      </c>
      <c r="H71" s="21">
        <f t="shared" si="1"/>
        <v>6.4283463116013293E-5</v>
      </c>
    </row>
    <row r="72" spans="4:8" x14ac:dyDescent="0.2">
      <c r="D72" s="5" t="s">
        <v>159</v>
      </c>
      <c r="E72" s="4" t="s">
        <v>17</v>
      </c>
      <c r="F72" s="4" t="s">
        <v>20</v>
      </c>
      <c r="G72" s="9">
        <v>130.6</v>
      </c>
      <c r="H72" s="21">
        <f t="shared" si="1"/>
        <v>5.07276150027271E-5</v>
      </c>
    </row>
    <row r="73" spans="4:8" x14ac:dyDescent="0.2">
      <c r="D73" s="5" t="s">
        <v>195</v>
      </c>
      <c r="E73" s="4" t="s">
        <v>17</v>
      </c>
      <c r="F73" s="4" t="s">
        <v>20</v>
      </c>
      <c r="G73" s="9">
        <v>102.1</v>
      </c>
      <c r="H73" s="21">
        <f t="shared" si="1"/>
        <v>3.965765307640457E-5</v>
      </c>
    </row>
    <row r="74" spans="4:8" x14ac:dyDescent="0.2">
      <c r="D74" s="5" t="s">
        <v>119</v>
      </c>
      <c r="E74" s="4" t="s">
        <v>17</v>
      </c>
      <c r="F74" s="4" t="s">
        <v>20</v>
      </c>
      <c r="G74" s="9">
        <v>73.599999999999994</v>
      </c>
      <c r="H74" s="21">
        <f t="shared" si="1"/>
        <v>2.858769115008204E-5</v>
      </c>
    </row>
    <row r="75" spans="4:8" x14ac:dyDescent="0.2">
      <c r="D75" s="5" t="s">
        <v>32</v>
      </c>
      <c r="E75" s="4" t="s">
        <v>17</v>
      </c>
      <c r="F75" s="4" t="s">
        <v>20</v>
      </c>
      <c r="G75" s="9">
        <v>49.7</v>
      </c>
      <c r="H75" s="21">
        <f t="shared" si="1"/>
        <v>1.9304459920639642E-5</v>
      </c>
    </row>
    <row r="76" spans="4:8" x14ac:dyDescent="0.2">
      <c r="D76" s="5" t="s">
        <v>173</v>
      </c>
      <c r="E76" s="4" t="s">
        <v>17</v>
      </c>
      <c r="F76" s="4" t="s">
        <v>20</v>
      </c>
      <c r="G76" s="9">
        <v>42</v>
      </c>
      <c r="H76" s="21">
        <f t="shared" si="1"/>
        <v>1.6313628101948993E-5</v>
      </c>
    </row>
    <row r="77" spans="4:8" x14ac:dyDescent="0.2">
      <c r="D77" s="5" t="s">
        <v>48</v>
      </c>
      <c r="E77" s="4" t="s">
        <v>17</v>
      </c>
      <c r="F77" s="4" t="s">
        <v>20</v>
      </c>
      <c r="G77" s="9">
        <v>35.6</v>
      </c>
      <c r="H77" s="21">
        <f t="shared" si="1"/>
        <v>1.3827741914985336E-5</v>
      </c>
    </row>
    <row r="78" spans="4:8" x14ac:dyDescent="0.2">
      <c r="D78" s="5" t="s">
        <v>272</v>
      </c>
      <c r="E78" s="4" t="s">
        <v>17</v>
      </c>
      <c r="F78" s="4" t="s">
        <v>20</v>
      </c>
      <c r="G78" s="9">
        <v>28.7</v>
      </c>
      <c r="H78" s="21">
        <f t="shared" si="1"/>
        <v>1.1147645869665144E-5</v>
      </c>
    </row>
    <row r="79" spans="4:8" x14ac:dyDescent="0.2">
      <c r="D79" s="5" t="s">
        <v>102</v>
      </c>
      <c r="E79" s="4" t="s">
        <v>17</v>
      </c>
      <c r="F79" s="4" t="s">
        <v>20</v>
      </c>
      <c r="G79" s="9">
        <v>25.2</v>
      </c>
      <c r="H79" s="21">
        <f t="shared" si="1"/>
        <v>9.7881768611693951E-6</v>
      </c>
    </row>
    <row r="80" spans="4:8" x14ac:dyDescent="0.2">
      <c r="D80" s="5" t="s">
        <v>284</v>
      </c>
      <c r="E80" s="4" t="s">
        <v>17</v>
      </c>
      <c r="F80" s="4" t="s">
        <v>20</v>
      </c>
      <c r="G80" s="9">
        <v>20.2</v>
      </c>
      <c r="H80" s="21">
        <f t="shared" si="1"/>
        <v>7.8460782776040378E-6</v>
      </c>
    </row>
    <row r="81" spans="4:8" x14ac:dyDescent="0.2">
      <c r="D81" s="5" t="s">
        <v>266</v>
      </c>
      <c r="E81" s="4" t="s">
        <v>17</v>
      </c>
      <c r="F81" s="4" t="s">
        <v>20</v>
      </c>
      <c r="G81" s="9">
        <v>13.3</v>
      </c>
      <c r="H81" s="21">
        <f t="shared" si="1"/>
        <v>5.1659822322838476E-6</v>
      </c>
    </row>
    <row r="82" spans="4:8" x14ac:dyDescent="0.2">
      <c r="D82" s="5" t="s">
        <v>55</v>
      </c>
      <c r="E82" s="4" t="s">
        <v>17</v>
      </c>
      <c r="F82" s="4" t="s">
        <v>20</v>
      </c>
      <c r="G82" s="9">
        <v>9.1999999999999993</v>
      </c>
      <c r="H82" s="21">
        <f t="shared" si="1"/>
        <v>3.5734613937602551E-6</v>
      </c>
    </row>
    <row r="83" spans="4:8" x14ac:dyDescent="0.2">
      <c r="D83" s="5" t="s">
        <v>169</v>
      </c>
      <c r="E83" s="4" t="s">
        <v>17</v>
      </c>
      <c r="F83" s="4" t="s">
        <v>20</v>
      </c>
      <c r="G83" s="9">
        <v>8.1</v>
      </c>
      <c r="H83" s="21">
        <f t="shared" si="1"/>
        <v>3.1461997053758769E-6</v>
      </c>
    </row>
    <row r="84" spans="4:8" x14ac:dyDescent="0.2">
      <c r="D84" s="5" t="s">
        <v>126</v>
      </c>
      <c r="E84" s="4" t="s">
        <v>17</v>
      </c>
      <c r="F84" s="4" t="s">
        <v>20</v>
      </c>
      <c r="G84" s="9">
        <v>8</v>
      </c>
      <c r="H84" s="21">
        <f t="shared" si="1"/>
        <v>3.1073577337045696E-6</v>
      </c>
    </row>
    <row r="85" spans="4:8" x14ac:dyDescent="0.2">
      <c r="D85" s="5" t="s">
        <v>80</v>
      </c>
      <c r="E85" s="4" t="s">
        <v>17</v>
      </c>
      <c r="F85" s="4" t="s">
        <v>20</v>
      </c>
      <c r="G85" s="9">
        <v>6.1</v>
      </c>
      <c r="H85" s="21">
        <f t="shared" si="1"/>
        <v>2.3693602719497345E-6</v>
      </c>
    </row>
    <row r="86" spans="4:8" x14ac:dyDescent="0.2">
      <c r="D86" s="5" t="s">
        <v>165</v>
      </c>
      <c r="E86" s="4" t="s">
        <v>17</v>
      </c>
      <c r="F86" s="4" t="s">
        <v>20</v>
      </c>
      <c r="G86" s="9">
        <v>4.0999999999999996</v>
      </c>
      <c r="H86" s="21">
        <f t="shared" si="1"/>
        <v>1.5925208385235919E-6</v>
      </c>
    </row>
    <row r="87" spans="4:8" x14ac:dyDescent="0.2">
      <c r="D87" s="5" t="s">
        <v>311</v>
      </c>
      <c r="E87" s="4" t="s">
        <v>17</v>
      </c>
      <c r="F87" s="4" t="s">
        <v>20</v>
      </c>
      <c r="G87" s="9">
        <v>3.8</v>
      </c>
      <c r="H87" s="21">
        <f t="shared" si="1"/>
        <v>1.4759949235096706E-6</v>
      </c>
    </row>
    <row r="88" spans="4:8" x14ac:dyDescent="0.2">
      <c r="D88" s="5" t="s">
        <v>309</v>
      </c>
      <c r="E88" s="4" t="s">
        <v>17</v>
      </c>
      <c r="F88" s="4" t="s">
        <v>20</v>
      </c>
      <c r="G88" s="9">
        <v>1</v>
      </c>
      <c r="H88" s="21">
        <f t="shared" si="1"/>
        <v>3.884197167130712E-7</v>
      </c>
    </row>
    <row r="89" spans="4:8" x14ac:dyDescent="0.2">
      <c r="D89" s="5" t="s">
        <v>66</v>
      </c>
      <c r="E89" s="4" t="s">
        <v>17</v>
      </c>
      <c r="F89" s="4" t="s">
        <v>20</v>
      </c>
      <c r="G89" s="9">
        <v>0.7</v>
      </c>
      <c r="H89" s="21">
        <f t="shared" si="1"/>
        <v>2.7189380169914984E-7</v>
      </c>
    </row>
    <row r="90" spans="4:8" x14ac:dyDescent="0.2">
      <c r="D90" s="5" t="s">
        <v>208</v>
      </c>
      <c r="E90" s="4" t="s">
        <v>17</v>
      </c>
      <c r="F90" s="4" t="s">
        <v>20</v>
      </c>
      <c r="G90" s="9">
        <v>0.5</v>
      </c>
      <c r="H90" s="21">
        <f t="shared" si="1"/>
        <v>1.942098583565356E-7</v>
      </c>
    </row>
    <row r="91" spans="4:8" x14ac:dyDescent="0.2">
      <c r="D91" s="5" t="s">
        <v>31</v>
      </c>
      <c r="E91" s="4" t="s">
        <v>17</v>
      </c>
      <c r="F91" s="4" t="s">
        <v>20</v>
      </c>
      <c r="G91" s="9">
        <v>0</v>
      </c>
      <c r="H91" s="21">
        <f t="shared" si="1"/>
        <v>0</v>
      </c>
    </row>
    <row r="92" spans="4:8" x14ac:dyDescent="0.2">
      <c r="D92" s="5" t="s">
        <v>53</v>
      </c>
      <c r="E92" s="4" t="s">
        <v>17</v>
      </c>
      <c r="F92" s="4" t="s">
        <v>20</v>
      </c>
      <c r="G92" s="9">
        <v>0</v>
      </c>
      <c r="H92" s="21">
        <f t="shared" si="1"/>
        <v>0</v>
      </c>
    </row>
    <row r="93" spans="4:8" x14ac:dyDescent="0.2">
      <c r="D93" s="5" t="s">
        <v>93</v>
      </c>
      <c r="E93" s="4" t="s">
        <v>17</v>
      </c>
      <c r="F93" s="4" t="s">
        <v>20</v>
      </c>
      <c r="G93" s="9">
        <v>0</v>
      </c>
      <c r="H93" s="21">
        <f t="shared" si="1"/>
        <v>0</v>
      </c>
    </row>
    <row r="94" spans="4:8" x14ac:dyDescent="0.2">
      <c r="D94" s="5" t="s">
        <v>99</v>
      </c>
      <c r="E94" s="4" t="s">
        <v>17</v>
      </c>
      <c r="F94" s="4" t="s">
        <v>20</v>
      </c>
      <c r="G94" s="9">
        <v>0</v>
      </c>
      <c r="H94" s="21">
        <f t="shared" si="1"/>
        <v>0</v>
      </c>
    </row>
    <row r="95" spans="4:8" x14ac:dyDescent="0.2">
      <c r="D95" s="5" t="s">
        <v>158</v>
      </c>
      <c r="E95" s="4" t="s">
        <v>17</v>
      </c>
      <c r="F95" s="4" t="s">
        <v>20</v>
      </c>
      <c r="G95" s="9">
        <v>0</v>
      </c>
      <c r="H95" s="21">
        <f t="shared" si="1"/>
        <v>0</v>
      </c>
    </row>
    <row r="96" spans="4:8" x14ac:dyDescent="0.2">
      <c r="D96" s="5" t="s">
        <v>183</v>
      </c>
      <c r="E96" s="4" t="s">
        <v>17</v>
      </c>
      <c r="F96" s="4" t="s">
        <v>20</v>
      </c>
      <c r="G96" s="9">
        <v>0</v>
      </c>
      <c r="H96" s="21">
        <f t="shared" si="1"/>
        <v>0</v>
      </c>
    </row>
    <row r="97" spans="4:8" x14ac:dyDescent="0.2">
      <c r="D97" s="5" t="s">
        <v>197</v>
      </c>
      <c r="E97" s="4" t="s">
        <v>17</v>
      </c>
      <c r="F97" s="4" t="s">
        <v>20</v>
      </c>
      <c r="G97" s="9">
        <v>0</v>
      </c>
      <c r="H97" s="21">
        <f t="shared" si="1"/>
        <v>0</v>
      </c>
    </row>
    <row r="98" spans="4:8" x14ac:dyDescent="0.2">
      <c r="D98" s="5" t="s">
        <v>201</v>
      </c>
      <c r="E98" s="4" t="s">
        <v>17</v>
      </c>
      <c r="F98" s="4" t="s">
        <v>20</v>
      </c>
      <c r="G98" s="9">
        <v>0</v>
      </c>
      <c r="H98" s="21">
        <f t="shared" si="1"/>
        <v>0</v>
      </c>
    </row>
    <row r="99" spans="4:8" x14ac:dyDescent="0.2">
      <c r="D99" s="5" t="s">
        <v>220</v>
      </c>
      <c r="E99" s="4" t="s">
        <v>17</v>
      </c>
      <c r="F99" s="4" t="s">
        <v>20</v>
      </c>
      <c r="G99" s="9">
        <v>0</v>
      </c>
      <c r="H99" s="21">
        <f t="shared" si="1"/>
        <v>0</v>
      </c>
    </row>
    <row r="100" spans="4:8" x14ac:dyDescent="0.2">
      <c r="D100" s="5" t="s">
        <v>247</v>
      </c>
      <c r="E100" s="4" t="s">
        <v>17</v>
      </c>
      <c r="F100" s="4" t="s">
        <v>20</v>
      </c>
      <c r="G100" s="9">
        <v>0</v>
      </c>
      <c r="H100" s="21">
        <f t="shared" si="1"/>
        <v>0</v>
      </c>
    </row>
    <row r="101" spans="4:8" x14ac:dyDescent="0.2">
      <c r="D101" s="5" t="s">
        <v>280</v>
      </c>
      <c r="E101" s="4" t="s">
        <v>17</v>
      </c>
      <c r="F101" s="4" t="s">
        <v>20</v>
      </c>
      <c r="G101" s="9">
        <v>0</v>
      </c>
      <c r="H101" s="21">
        <f t="shared" si="1"/>
        <v>0</v>
      </c>
    </row>
    <row r="102" spans="4:8" x14ac:dyDescent="0.2">
      <c r="D102" s="5" t="s">
        <v>282</v>
      </c>
      <c r="E102" s="4" t="s">
        <v>17</v>
      </c>
      <c r="F102" s="4" t="s">
        <v>20</v>
      </c>
      <c r="G102" s="9">
        <v>0</v>
      </c>
      <c r="H102" s="21">
        <f t="shared" si="1"/>
        <v>0</v>
      </c>
    </row>
    <row r="103" spans="4:8" x14ac:dyDescent="0.2">
      <c r="D103" s="5" t="s">
        <v>295</v>
      </c>
      <c r="E103" s="4" t="s">
        <v>17</v>
      </c>
      <c r="F103" s="4" t="s">
        <v>20</v>
      </c>
      <c r="G103" s="9">
        <v>0</v>
      </c>
      <c r="H103" s="21">
        <f t="shared" si="1"/>
        <v>0</v>
      </c>
    </row>
    <row r="104" spans="4:8" x14ac:dyDescent="0.2">
      <c r="D104" s="5" t="s">
        <v>314</v>
      </c>
      <c r="E104" s="4" t="s">
        <v>17</v>
      </c>
      <c r="F104" s="4" t="s">
        <v>20</v>
      </c>
      <c r="G104" s="9">
        <v>0</v>
      </c>
      <c r="H104" s="21">
        <f t="shared" si="1"/>
        <v>0</v>
      </c>
    </row>
    <row r="105" spans="4:8" x14ac:dyDescent="0.2">
      <c r="D105" s="5" t="s">
        <v>318</v>
      </c>
      <c r="E105" s="4" t="s">
        <v>17</v>
      </c>
      <c r="F105" s="4" t="s">
        <v>20</v>
      </c>
      <c r="G105" s="9">
        <v>0</v>
      </c>
      <c r="H105" s="21">
        <f t="shared" si="1"/>
        <v>0</v>
      </c>
    </row>
    <row r="106" spans="4:8" x14ac:dyDescent="0.2">
      <c r="D106" s="5" t="s">
        <v>322</v>
      </c>
      <c r="E106" s="4" t="s">
        <v>17</v>
      </c>
      <c r="F106" s="4" t="s">
        <v>20</v>
      </c>
      <c r="G106" s="9">
        <v>0</v>
      </c>
      <c r="H106" s="21">
        <f t="shared" si="1"/>
        <v>0</v>
      </c>
    </row>
    <row r="107" spans="4:8" x14ac:dyDescent="0.2">
      <c r="D107" s="5" t="s">
        <v>1</v>
      </c>
      <c r="E107" s="4" t="s">
        <v>17</v>
      </c>
      <c r="F107" s="4" t="s">
        <v>20</v>
      </c>
      <c r="G107" s="9"/>
    </row>
    <row r="108" spans="4:8" x14ac:dyDescent="0.2">
      <c r="D108" s="5" t="s">
        <v>24</v>
      </c>
      <c r="E108" s="4" t="s">
        <v>17</v>
      </c>
      <c r="F108" s="4" t="s">
        <v>20</v>
      </c>
      <c r="G108" s="9"/>
    </row>
    <row r="109" spans="4:8" x14ac:dyDescent="0.2">
      <c r="D109" s="5" t="s">
        <v>42</v>
      </c>
      <c r="E109" s="4" t="s">
        <v>17</v>
      </c>
      <c r="F109" s="4" t="s">
        <v>20</v>
      </c>
      <c r="G109" s="9"/>
    </row>
    <row r="110" spans="4:8" x14ac:dyDescent="0.2">
      <c r="D110" s="5" t="s">
        <v>72</v>
      </c>
      <c r="E110" s="4" t="s">
        <v>17</v>
      </c>
      <c r="F110" s="4" t="s">
        <v>20</v>
      </c>
      <c r="G110" s="9"/>
    </row>
    <row r="111" spans="4:8" x14ac:dyDescent="0.2">
      <c r="D111" s="5" t="s">
        <v>85</v>
      </c>
      <c r="E111" s="4" t="s">
        <v>17</v>
      </c>
      <c r="F111" s="4" t="s">
        <v>20</v>
      </c>
      <c r="G111" s="9"/>
    </row>
    <row r="112" spans="4:8" x14ac:dyDescent="0.2">
      <c r="D112" s="5" t="s">
        <v>96</v>
      </c>
      <c r="E112" s="4" t="s">
        <v>17</v>
      </c>
      <c r="F112" s="4" t="s">
        <v>20</v>
      </c>
      <c r="G112" s="9"/>
    </row>
    <row r="113" spans="4:7" x14ac:dyDescent="0.2">
      <c r="D113" s="5" t="s">
        <v>107</v>
      </c>
      <c r="E113" s="4" t="s">
        <v>17</v>
      </c>
      <c r="F113" s="4" t="s">
        <v>20</v>
      </c>
      <c r="G113" s="9"/>
    </row>
    <row r="114" spans="4:7" x14ac:dyDescent="0.2">
      <c r="D114" s="5" t="s">
        <v>117</v>
      </c>
      <c r="E114" s="4" t="s">
        <v>17</v>
      </c>
      <c r="F114" s="4" t="s">
        <v>20</v>
      </c>
      <c r="G114" s="9"/>
    </row>
    <row r="115" spans="4:7" x14ac:dyDescent="0.2">
      <c r="D115" s="5" t="s">
        <v>138</v>
      </c>
      <c r="E115" s="4" t="s">
        <v>17</v>
      </c>
      <c r="F115" s="4" t="s">
        <v>20</v>
      </c>
      <c r="G115" s="9"/>
    </row>
    <row r="116" spans="4:7" x14ac:dyDescent="0.2">
      <c r="D116" s="5" t="s">
        <v>152</v>
      </c>
      <c r="E116" s="4" t="s">
        <v>17</v>
      </c>
      <c r="F116" s="4" t="s">
        <v>20</v>
      </c>
      <c r="G116" s="9"/>
    </row>
    <row r="117" spans="4:7" x14ac:dyDescent="0.2">
      <c r="D117" s="5" t="s">
        <v>206</v>
      </c>
      <c r="E117" s="4" t="s">
        <v>17</v>
      </c>
      <c r="F117" s="4" t="s">
        <v>20</v>
      </c>
      <c r="G117" s="9"/>
    </row>
    <row r="118" spans="4:7" x14ac:dyDescent="0.2">
      <c r="D118" s="5" t="s">
        <v>222</v>
      </c>
      <c r="E118" s="4" t="s">
        <v>17</v>
      </c>
      <c r="F118" s="4" t="s">
        <v>20</v>
      </c>
      <c r="G118" s="9"/>
    </row>
    <row r="119" spans="4:7" x14ac:dyDescent="0.2">
      <c r="D119" s="5" t="s">
        <v>300</v>
      </c>
      <c r="E119" s="4" t="s">
        <v>17</v>
      </c>
      <c r="F119" s="4" t="s">
        <v>20</v>
      </c>
      <c r="G119" s="9"/>
    </row>
    <row r="120" spans="4:7" x14ac:dyDescent="0.2">
      <c r="D120" s="5" t="s">
        <v>301</v>
      </c>
      <c r="E120" s="4" t="s">
        <v>17</v>
      </c>
      <c r="F120" s="4" t="s">
        <v>20</v>
      </c>
      <c r="G120" s="9"/>
    </row>
    <row r="121" spans="4:7" x14ac:dyDescent="0.2">
      <c r="D121" s="5" t="s">
        <v>304</v>
      </c>
      <c r="E121" s="4" t="s">
        <v>17</v>
      </c>
      <c r="F121" s="4" t="s">
        <v>20</v>
      </c>
      <c r="G121" s="9"/>
    </row>
    <row r="122" spans="4:7" x14ac:dyDescent="0.2">
      <c r="D122" s="5" t="s">
        <v>313</v>
      </c>
      <c r="E122" s="4" t="s">
        <v>17</v>
      </c>
      <c r="F122" s="4" t="s">
        <v>20</v>
      </c>
      <c r="G122" s="9"/>
    </row>
    <row r="126" spans="4:7" x14ac:dyDescent="0.2">
      <c r="G126">
        <f>SUM(G5:G106)</f>
        <v>2574534.5999999996</v>
      </c>
    </row>
    <row r="127" spans="4:7" x14ac:dyDescent="0.2">
      <c r="G127">
        <v>2574534.6</v>
      </c>
    </row>
  </sheetData>
  <autoFilter ref="D4:G122" xr:uid="{37A19DF1-EFF5-2247-82B2-54F4A98B55E8}">
    <sortState xmlns:xlrd2="http://schemas.microsoft.com/office/spreadsheetml/2017/richdata2" ref="D5:G122">
      <sortCondition descending="1" ref="G4:G122"/>
    </sortState>
  </autoFilter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E824-0859-E349-A29B-53166226FB86}">
  <dimension ref="C5:O158"/>
  <sheetViews>
    <sheetView topLeftCell="B1" workbookViewId="0">
      <selection activeCell="J11" sqref="J11"/>
    </sheetView>
  </sheetViews>
  <sheetFormatPr defaultColWidth="10.8515625" defaultRowHeight="15" x14ac:dyDescent="0.2"/>
  <cols>
    <col min="4" max="4" width="48.953125" customWidth="1"/>
    <col min="6" max="6" width="40.19921875" customWidth="1"/>
  </cols>
  <sheetData>
    <row r="5" spans="3:15" x14ac:dyDescent="0.2">
      <c r="D5" s="2" t="s">
        <v>326</v>
      </c>
      <c r="E5" s="3" t="s">
        <v>327</v>
      </c>
      <c r="F5" s="3" t="s">
        <v>328</v>
      </c>
      <c r="G5" s="8" t="s">
        <v>336</v>
      </c>
    </row>
    <row r="6" spans="3:15" x14ac:dyDescent="0.2">
      <c r="C6">
        <v>1</v>
      </c>
      <c r="D6" s="5" t="s">
        <v>264</v>
      </c>
      <c r="E6" s="4" t="s">
        <v>17</v>
      </c>
      <c r="F6" s="4" t="s">
        <v>18</v>
      </c>
      <c r="G6" s="9">
        <v>254998.6</v>
      </c>
      <c r="H6" s="21">
        <f>G6/G$157</f>
        <v>0.27018161814036884</v>
      </c>
      <c r="M6" s="21">
        <v>1</v>
      </c>
    </row>
    <row r="7" spans="3:15" x14ac:dyDescent="0.2">
      <c r="C7">
        <v>2</v>
      </c>
      <c r="D7" s="5" t="s">
        <v>239</v>
      </c>
      <c r="E7" s="4" t="s">
        <v>17</v>
      </c>
      <c r="F7" s="4" t="s">
        <v>18</v>
      </c>
      <c r="G7" s="9">
        <v>100022.2</v>
      </c>
      <c r="H7" s="21">
        <f t="shared" ref="H7:H70" si="0">G7/G$157</f>
        <v>0.10597767927337481</v>
      </c>
      <c r="L7" t="s">
        <v>348</v>
      </c>
      <c r="M7" s="24">
        <f>SUM(H6:H9)</f>
        <v>0.55680212976332788</v>
      </c>
    </row>
    <row r="8" spans="3:15" x14ac:dyDescent="0.2">
      <c r="C8">
        <v>3</v>
      </c>
      <c r="D8" s="5" t="s">
        <v>131</v>
      </c>
      <c r="E8" s="4" t="s">
        <v>17</v>
      </c>
      <c r="F8" s="4" t="s">
        <v>18</v>
      </c>
      <c r="G8" s="9">
        <v>97512.1</v>
      </c>
      <c r="H8" s="21">
        <f t="shared" si="0"/>
        <v>0.10331812396721182</v>
      </c>
      <c r="L8" t="s">
        <v>400</v>
      </c>
      <c r="M8" s="24">
        <f>SUM(O10:O13)</f>
        <v>0.63063395339118966</v>
      </c>
    </row>
    <row r="9" spans="3:15" x14ac:dyDescent="0.2">
      <c r="C9">
        <v>4</v>
      </c>
      <c r="D9" s="5" t="s">
        <v>58</v>
      </c>
      <c r="E9" s="4" t="s">
        <v>17</v>
      </c>
      <c r="F9" s="4" t="s">
        <v>18</v>
      </c>
      <c r="G9" s="9">
        <v>72979.399999999994</v>
      </c>
      <c r="H9" s="21">
        <f t="shared" si="0"/>
        <v>7.7324708382372417E-2</v>
      </c>
    </row>
    <row r="10" spans="3:15" x14ac:dyDescent="0.2">
      <c r="D10" s="5" t="s">
        <v>109</v>
      </c>
      <c r="E10" s="4" t="s">
        <v>17</v>
      </c>
      <c r="F10" s="4" t="s">
        <v>18</v>
      </c>
      <c r="G10" s="9">
        <v>69682.8</v>
      </c>
      <c r="H10" s="21">
        <f t="shared" si="0"/>
        <v>7.3831823627861851E-2</v>
      </c>
      <c r="K10" s="5" t="s">
        <v>264</v>
      </c>
      <c r="L10" s="21" cm="1">
        <f t="array" ref="L10:L13">H6:H9</f>
        <v>0.27018161814036884</v>
      </c>
      <c r="N10" s="5" t="s">
        <v>264</v>
      </c>
      <c r="O10" s="24">
        <f>L10</f>
        <v>0.27018161814036884</v>
      </c>
    </row>
    <row r="11" spans="3:15" x14ac:dyDescent="0.2">
      <c r="D11" s="5" t="s">
        <v>162</v>
      </c>
      <c r="E11" s="4" t="s">
        <v>17</v>
      </c>
      <c r="F11" s="4" t="s">
        <v>18</v>
      </c>
      <c r="G11" s="9">
        <v>63957.9</v>
      </c>
      <c r="H11" s="21">
        <f t="shared" si="0"/>
        <v>6.7766054067982709E-2</v>
      </c>
      <c r="K11" s="5" t="s">
        <v>239</v>
      </c>
      <c r="L11" s="21">
        <v>0.10597767927337481</v>
      </c>
      <c r="N11" s="5" t="s">
        <v>390</v>
      </c>
      <c r="O11" s="24">
        <f>SUM(H7,H10)</f>
        <v>0.17980950290123665</v>
      </c>
    </row>
    <row r="12" spans="3:15" x14ac:dyDescent="0.2">
      <c r="D12" s="5" t="s">
        <v>226</v>
      </c>
      <c r="E12" s="4" t="s">
        <v>17</v>
      </c>
      <c r="F12" s="4" t="s">
        <v>18</v>
      </c>
      <c r="G12" s="9">
        <v>39531.4</v>
      </c>
      <c r="H12" s="21">
        <f t="shared" si="0"/>
        <v>4.1885161798355663E-2</v>
      </c>
      <c r="K12" s="5" t="s">
        <v>131</v>
      </c>
      <c r="L12" s="21">
        <v>0.10331812396721182</v>
      </c>
      <c r="N12" s="5" t="s">
        <v>131</v>
      </c>
      <c r="O12" s="24">
        <f>L12</f>
        <v>0.10331812396721182</v>
      </c>
    </row>
    <row r="13" spans="3:15" x14ac:dyDescent="0.2">
      <c r="D13" s="5" t="s">
        <v>184</v>
      </c>
      <c r="E13" s="4" t="s">
        <v>17</v>
      </c>
      <c r="F13" s="4" t="s">
        <v>18</v>
      </c>
      <c r="G13" s="9">
        <v>34251.599999999999</v>
      </c>
      <c r="H13" s="21">
        <f t="shared" si="0"/>
        <v>3.6290994193288337E-2</v>
      </c>
      <c r="K13" s="5" t="s">
        <v>58</v>
      </c>
      <c r="L13" s="21">
        <v>7.7324708382372417E-2</v>
      </c>
      <c r="N13" s="5" t="s">
        <v>58</v>
      </c>
      <c r="O13" s="24">
        <f>L13</f>
        <v>7.7324708382372417E-2</v>
      </c>
    </row>
    <row r="14" spans="3:15" x14ac:dyDescent="0.2">
      <c r="D14" s="5" t="s">
        <v>289</v>
      </c>
      <c r="E14" s="4" t="s">
        <v>17</v>
      </c>
      <c r="F14" s="4" t="s">
        <v>18</v>
      </c>
      <c r="G14" s="9">
        <v>22826.5</v>
      </c>
      <c r="H14" s="21">
        <f t="shared" si="0"/>
        <v>2.4185625750420311E-2</v>
      </c>
      <c r="K14" s="26" t="s">
        <v>347</v>
      </c>
      <c r="L14" s="24">
        <f>M6-M7</f>
        <v>0.44319787023667212</v>
      </c>
      <c r="N14" s="26" t="s">
        <v>347</v>
      </c>
      <c r="O14" s="24">
        <f>M6-M8</f>
        <v>0.36936604660881034</v>
      </c>
    </row>
    <row r="15" spans="3:15" x14ac:dyDescent="0.2">
      <c r="D15" s="5" t="s">
        <v>115</v>
      </c>
      <c r="E15" s="4" t="s">
        <v>17</v>
      </c>
      <c r="F15" s="4" t="s">
        <v>18</v>
      </c>
      <c r="G15" s="9">
        <v>20220.599999999999</v>
      </c>
      <c r="H15" s="21">
        <f t="shared" si="0"/>
        <v>2.1424566361419792E-2</v>
      </c>
    </row>
    <row r="16" spans="3:15" x14ac:dyDescent="0.2">
      <c r="D16" s="5" t="s">
        <v>46</v>
      </c>
      <c r="E16" s="4" t="s">
        <v>17</v>
      </c>
      <c r="F16" s="4" t="s">
        <v>18</v>
      </c>
      <c r="G16" s="9">
        <v>19165.7</v>
      </c>
      <c r="H16" s="21">
        <f t="shared" si="0"/>
        <v>2.0306855954475306E-2</v>
      </c>
    </row>
    <row r="17" spans="4:8" x14ac:dyDescent="0.2">
      <c r="D17" s="5" t="s">
        <v>113</v>
      </c>
      <c r="E17" s="4" t="s">
        <v>17</v>
      </c>
      <c r="F17" s="4" t="s">
        <v>18</v>
      </c>
      <c r="G17" s="9">
        <v>19103.2</v>
      </c>
      <c r="H17" s="21">
        <f t="shared" si="0"/>
        <v>2.0240634606068793E-2</v>
      </c>
    </row>
    <row r="18" spans="4:8" x14ac:dyDescent="0.2">
      <c r="D18" s="5" t="s">
        <v>35</v>
      </c>
      <c r="E18" s="4" t="s">
        <v>17</v>
      </c>
      <c r="F18" s="4" t="s">
        <v>18</v>
      </c>
      <c r="G18" s="9">
        <v>18664.5</v>
      </c>
      <c r="H18" s="21">
        <f t="shared" si="0"/>
        <v>1.9775813717333796E-2</v>
      </c>
    </row>
    <row r="19" spans="4:8" x14ac:dyDescent="0.2">
      <c r="D19" s="5" t="s">
        <v>133</v>
      </c>
      <c r="E19" s="4" t="s">
        <v>17</v>
      </c>
      <c r="F19" s="4" t="s">
        <v>18</v>
      </c>
      <c r="G19" s="9">
        <v>15439.5</v>
      </c>
      <c r="H19" s="21">
        <f t="shared" si="0"/>
        <v>1.6358792139557723E-2</v>
      </c>
    </row>
    <row r="20" spans="4:8" x14ac:dyDescent="0.2">
      <c r="D20" s="5" t="s">
        <v>156</v>
      </c>
      <c r="E20" s="4" t="s">
        <v>17</v>
      </c>
      <c r="F20" s="4" t="s">
        <v>18</v>
      </c>
      <c r="G20" s="9">
        <v>13408.5</v>
      </c>
      <c r="H20" s="21">
        <f t="shared" si="0"/>
        <v>1.4206863201739677E-2</v>
      </c>
    </row>
    <row r="21" spans="4:8" x14ac:dyDescent="0.2">
      <c r="D21" s="5" t="s">
        <v>316</v>
      </c>
      <c r="E21" s="4" t="s">
        <v>17</v>
      </c>
      <c r="F21" s="4" t="s">
        <v>18</v>
      </c>
      <c r="G21" s="9">
        <v>8133.4</v>
      </c>
      <c r="H21" s="21">
        <f t="shared" si="0"/>
        <v>8.6176754420725279E-3</v>
      </c>
    </row>
    <row r="22" spans="4:8" x14ac:dyDescent="0.2">
      <c r="D22" s="5" t="s">
        <v>245</v>
      </c>
      <c r="E22" s="4" t="s">
        <v>17</v>
      </c>
      <c r="F22" s="4" t="s">
        <v>18</v>
      </c>
      <c r="G22" s="9">
        <v>5832.3</v>
      </c>
      <c r="H22" s="21">
        <f t="shared" si="0"/>
        <v>6.179564324980894E-3</v>
      </c>
    </row>
    <row r="23" spans="4:8" x14ac:dyDescent="0.2">
      <c r="D23" s="5" t="s">
        <v>83</v>
      </c>
      <c r="E23" s="4" t="s">
        <v>17</v>
      </c>
      <c r="F23" s="4" t="s">
        <v>18</v>
      </c>
      <c r="G23" s="9">
        <v>5818.3</v>
      </c>
      <c r="H23" s="21">
        <f t="shared" si="0"/>
        <v>6.1647307429378356E-3</v>
      </c>
    </row>
    <row r="24" spans="4:8" x14ac:dyDescent="0.2">
      <c r="D24" s="5" t="s">
        <v>291</v>
      </c>
      <c r="E24" s="4" t="s">
        <v>17</v>
      </c>
      <c r="F24" s="4" t="s">
        <v>18</v>
      </c>
      <c r="G24" s="9">
        <v>5252.1</v>
      </c>
      <c r="H24" s="21">
        <f t="shared" si="0"/>
        <v>5.5648183034535531E-3</v>
      </c>
    </row>
    <row r="25" spans="4:8" x14ac:dyDescent="0.2">
      <c r="D25" s="5" t="s">
        <v>307</v>
      </c>
      <c r="E25" s="4" t="s">
        <v>17</v>
      </c>
      <c r="F25" s="4" t="s">
        <v>18</v>
      </c>
      <c r="G25" s="9">
        <v>5177.1000000000004</v>
      </c>
      <c r="H25" s="21">
        <f t="shared" si="0"/>
        <v>5.485352685365737E-3</v>
      </c>
    </row>
    <row r="26" spans="4:8" x14ac:dyDescent="0.2">
      <c r="D26" s="5" t="s">
        <v>177</v>
      </c>
      <c r="E26" s="4" t="s">
        <v>17</v>
      </c>
      <c r="F26" s="4" t="s">
        <v>18</v>
      </c>
      <c r="G26" s="9">
        <v>4350.8</v>
      </c>
      <c r="H26" s="21">
        <f t="shared" si="0"/>
        <v>4.6098534823529099E-3</v>
      </c>
    </row>
    <row r="27" spans="4:8" x14ac:dyDescent="0.2">
      <c r="D27" s="5" t="s">
        <v>276</v>
      </c>
      <c r="E27" s="4" t="s">
        <v>17</v>
      </c>
      <c r="F27" s="4" t="s">
        <v>18</v>
      </c>
      <c r="G27" s="9">
        <v>3655.9</v>
      </c>
      <c r="H27" s="21">
        <f t="shared" si="0"/>
        <v>3.8735780422299352E-3</v>
      </c>
    </row>
    <row r="28" spans="4:8" x14ac:dyDescent="0.2">
      <c r="D28" s="5" t="s">
        <v>297</v>
      </c>
      <c r="E28" s="4" t="s">
        <v>17</v>
      </c>
      <c r="F28" s="4" t="s">
        <v>18</v>
      </c>
      <c r="G28" s="9">
        <v>3116.3</v>
      </c>
      <c r="H28" s="21">
        <f t="shared" si="0"/>
        <v>3.3018494086274647E-3</v>
      </c>
    </row>
    <row r="29" spans="4:8" x14ac:dyDescent="0.2">
      <c r="D29" s="5" t="s">
        <v>284</v>
      </c>
      <c r="E29" s="4" t="s">
        <v>17</v>
      </c>
      <c r="F29" s="4" t="s">
        <v>18</v>
      </c>
      <c r="G29" s="9">
        <v>2774.9</v>
      </c>
      <c r="H29" s="21">
        <f t="shared" si="0"/>
        <v>2.9401219150917276E-3</v>
      </c>
    </row>
    <row r="30" spans="4:8" x14ac:dyDescent="0.2">
      <c r="D30" s="5" t="s">
        <v>26</v>
      </c>
      <c r="E30" s="4" t="s">
        <v>17</v>
      </c>
      <c r="F30" s="4" t="s">
        <v>18</v>
      </c>
      <c r="G30" s="9">
        <v>2635.1</v>
      </c>
      <c r="H30" s="21">
        <f t="shared" si="0"/>
        <v>2.7919980029760391E-3</v>
      </c>
    </row>
    <row r="31" spans="4:8" x14ac:dyDescent="0.2">
      <c r="D31" s="5" t="s">
        <v>61</v>
      </c>
      <c r="E31" s="4" t="s">
        <v>17</v>
      </c>
      <c r="F31" s="4" t="s">
        <v>18</v>
      </c>
      <c r="G31" s="9">
        <v>2186</v>
      </c>
      <c r="H31" s="21">
        <f t="shared" si="0"/>
        <v>2.3161578818661995E-3</v>
      </c>
    </row>
    <row r="32" spans="4:8" x14ac:dyDescent="0.2">
      <c r="D32" s="5" t="s">
        <v>146</v>
      </c>
      <c r="E32" s="4" t="s">
        <v>17</v>
      </c>
      <c r="F32" s="4" t="s">
        <v>18</v>
      </c>
      <c r="G32" s="9">
        <v>2094.1999999999998</v>
      </c>
      <c r="H32" s="21">
        <f t="shared" si="0"/>
        <v>2.2188919653267128E-3</v>
      </c>
    </row>
    <row r="33" spans="4:8" x14ac:dyDescent="0.2">
      <c r="D33" s="5" t="s">
        <v>74</v>
      </c>
      <c r="E33" s="4" t="s">
        <v>17</v>
      </c>
      <c r="F33" s="4" t="s">
        <v>18</v>
      </c>
      <c r="G33" s="9">
        <v>2093</v>
      </c>
      <c r="H33" s="21">
        <f t="shared" si="0"/>
        <v>2.2176205154373079E-3</v>
      </c>
    </row>
    <row r="34" spans="4:8" x14ac:dyDescent="0.2">
      <c r="D34" s="5" t="s">
        <v>89</v>
      </c>
      <c r="E34" s="4" t="s">
        <v>17</v>
      </c>
      <c r="F34" s="4" t="s">
        <v>18</v>
      </c>
      <c r="G34" s="9">
        <v>1760</v>
      </c>
      <c r="H34" s="21">
        <f t="shared" si="0"/>
        <v>1.8647931711274065E-3</v>
      </c>
    </row>
    <row r="35" spans="4:8" x14ac:dyDescent="0.2">
      <c r="D35" s="5" t="s">
        <v>218</v>
      </c>
      <c r="E35" s="4" t="s">
        <v>17</v>
      </c>
      <c r="F35" s="4" t="s">
        <v>18</v>
      </c>
      <c r="G35" s="9">
        <v>1707.3</v>
      </c>
      <c r="H35" s="21">
        <f t="shared" si="0"/>
        <v>1.8089553301510349E-3</v>
      </c>
    </row>
    <row r="36" spans="4:8" x14ac:dyDescent="0.2">
      <c r="D36" s="5" t="s">
        <v>55</v>
      </c>
      <c r="E36" s="4" t="s">
        <v>17</v>
      </c>
      <c r="F36" s="4" t="s">
        <v>18</v>
      </c>
      <c r="G36" s="9">
        <v>1576.4</v>
      </c>
      <c r="H36" s="21">
        <f t="shared" si="0"/>
        <v>1.670261338048434E-3</v>
      </c>
    </row>
    <row r="37" spans="4:8" x14ac:dyDescent="0.2">
      <c r="D37" s="5" t="s">
        <v>128</v>
      </c>
      <c r="E37" s="4" t="s">
        <v>17</v>
      </c>
      <c r="F37" s="4" t="s">
        <v>18</v>
      </c>
      <c r="G37" s="9">
        <v>1564.5</v>
      </c>
      <c r="H37" s="21">
        <f t="shared" si="0"/>
        <v>1.6576527933118339E-3</v>
      </c>
    </row>
    <row r="38" spans="4:8" x14ac:dyDescent="0.2">
      <c r="D38" s="5" t="s">
        <v>255</v>
      </c>
      <c r="E38" s="4" t="s">
        <v>17</v>
      </c>
      <c r="F38" s="4" t="s">
        <v>18</v>
      </c>
      <c r="G38" s="9">
        <v>1305.5</v>
      </c>
      <c r="H38" s="21">
        <f t="shared" si="0"/>
        <v>1.3832315255152439E-3</v>
      </c>
    </row>
    <row r="39" spans="4:8" x14ac:dyDescent="0.2">
      <c r="D39" s="5" t="s">
        <v>302</v>
      </c>
      <c r="E39" s="4" t="s">
        <v>17</v>
      </c>
      <c r="F39" s="4" t="s">
        <v>18</v>
      </c>
      <c r="G39" s="9">
        <v>1286.5999999999999</v>
      </c>
      <c r="H39" s="21">
        <f t="shared" si="0"/>
        <v>1.3632061897571144E-3</v>
      </c>
    </row>
    <row r="40" spans="4:8" x14ac:dyDescent="0.2">
      <c r="D40" s="5" t="s">
        <v>314</v>
      </c>
      <c r="E40" s="4" t="s">
        <v>17</v>
      </c>
      <c r="F40" s="4" t="s">
        <v>18</v>
      </c>
      <c r="G40" s="9">
        <v>1258.0999999999999</v>
      </c>
      <c r="H40" s="21">
        <f t="shared" si="0"/>
        <v>1.3330092548837443E-3</v>
      </c>
    </row>
    <row r="41" spans="4:8" x14ac:dyDescent="0.2">
      <c r="D41" s="5" t="s">
        <v>140</v>
      </c>
      <c r="E41" s="4" t="s">
        <v>17</v>
      </c>
      <c r="F41" s="4" t="s">
        <v>18</v>
      </c>
      <c r="G41" s="9">
        <v>1236.4000000000001</v>
      </c>
      <c r="H41" s="21">
        <f t="shared" si="0"/>
        <v>1.3100172027170032E-3</v>
      </c>
    </row>
    <row r="42" spans="4:8" x14ac:dyDescent="0.2">
      <c r="D42" s="5" t="s">
        <v>111</v>
      </c>
      <c r="E42" s="4" t="s">
        <v>17</v>
      </c>
      <c r="F42" s="4" t="s">
        <v>18</v>
      </c>
      <c r="G42" s="9">
        <v>1231</v>
      </c>
      <c r="H42" s="21">
        <f t="shared" si="0"/>
        <v>1.3042956782146804E-3</v>
      </c>
    </row>
    <row r="43" spans="4:8" x14ac:dyDescent="0.2">
      <c r="D43" s="5" t="s">
        <v>229</v>
      </c>
      <c r="E43" s="4" t="s">
        <v>17</v>
      </c>
      <c r="F43" s="4" t="s">
        <v>18</v>
      </c>
      <c r="G43" s="9">
        <v>1207</v>
      </c>
      <c r="H43" s="21">
        <f t="shared" si="0"/>
        <v>1.2788666804265795E-3</v>
      </c>
    </row>
    <row r="44" spans="4:8" x14ac:dyDescent="0.2">
      <c r="D44" s="5" t="s">
        <v>318</v>
      </c>
      <c r="E44" s="4" t="s">
        <v>17</v>
      </c>
      <c r="F44" s="4" t="s">
        <v>18</v>
      </c>
      <c r="G44" s="9">
        <v>1169.5</v>
      </c>
      <c r="H44" s="21">
        <f t="shared" si="0"/>
        <v>1.2391338713826716E-3</v>
      </c>
    </row>
    <row r="45" spans="4:8" x14ac:dyDescent="0.2">
      <c r="D45" s="5" t="s">
        <v>253</v>
      </c>
      <c r="E45" s="4" t="s">
        <v>17</v>
      </c>
      <c r="F45" s="4" t="s">
        <v>18</v>
      </c>
      <c r="G45" s="9">
        <v>1055.5</v>
      </c>
      <c r="H45" s="21">
        <f t="shared" si="0"/>
        <v>1.1183461318891919E-3</v>
      </c>
    </row>
    <row r="46" spans="4:8" x14ac:dyDescent="0.2">
      <c r="D46" s="5" t="s">
        <v>233</v>
      </c>
      <c r="E46" s="4" t="s">
        <v>17</v>
      </c>
      <c r="F46" s="4" t="s">
        <v>18</v>
      </c>
      <c r="G46" s="9">
        <v>1017.4</v>
      </c>
      <c r="H46" s="21">
        <f t="shared" si="0"/>
        <v>1.0779775979005814E-3</v>
      </c>
    </row>
    <row r="47" spans="4:8" x14ac:dyDescent="0.2">
      <c r="D47" s="5" t="s">
        <v>93</v>
      </c>
      <c r="E47" s="4" t="s">
        <v>17</v>
      </c>
      <c r="F47" s="4" t="s">
        <v>18</v>
      </c>
      <c r="G47" s="9">
        <v>779.9</v>
      </c>
      <c r="H47" s="21">
        <f t="shared" si="0"/>
        <v>8.2633647395583204E-4</v>
      </c>
    </row>
    <row r="48" spans="4:8" x14ac:dyDescent="0.2">
      <c r="D48" s="5" t="s">
        <v>285</v>
      </c>
      <c r="E48" s="4" t="s">
        <v>17</v>
      </c>
      <c r="F48" s="4" t="s">
        <v>18</v>
      </c>
      <c r="G48" s="9">
        <v>770.3</v>
      </c>
      <c r="H48" s="21">
        <f t="shared" si="0"/>
        <v>8.1616487484059165E-4</v>
      </c>
    </row>
    <row r="49" spans="4:8" x14ac:dyDescent="0.2">
      <c r="D49" s="5" t="s">
        <v>287</v>
      </c>
      <c r="E49" s="4" t="s">
        <v>17</v>
      </c>
      <c r="F49" s="4" t="s">
        <v>18</v>
      </c>
      <c r="G49" s="9">
        <v>709.2</v>
      </c>
      <c r="H49" s="21">
        <f t="shared" si="0"/>
        <v>7.514268846383846E-4</v>
      </c>
    </row>
    <row r="50" spans="4:8" x14ac:dyDescent="0.2">
      <c r="D50" s="5" t="s">
        <v>119</v>
      </c>
      <c r="E50" s="4" t="s">
        <v>17</v>
      </c>
      <c r="F50" s="4" t="s">
        <v>18</v>
      </c>
      <c r="G50" s="9">
        <v>580.70000000000005</v>
      </c>
      <c r="H50" s="21">
        <f t="shared" si="0"/>
        <v>6.152757923145938E-4</v>
      </c>
    </row>
    <row r="51" spans="4:8" x14ac:dyDescent="0.2">
      <c r="D51" s="5" t="s">
        <v>186</v>
      </c>
      <c r="E51" s="4" t="s">
        <v>17</v>
      </c>
      <c r="F51" s="4" t="s">
        <v>18</v>
      </c>
      <c r="G51" s="9">
        <v>569.29999999999995</v>
      </c>
      <c r="H51" s="21">
        <f t="shared" si="0"/>
        <v>6.0319701836524572E-4</v>
      </c>
    </row>
    <row r="52" spans="4:8" x14ac:dyDescent="0.2">
      <c r="D52" s="5" t="s">
        <v>251</v>
      </c>
      <c r="E52" s="4" t="s">
        <v>17</v>
      </c>
      <c r="F52" s="4" t="s">
        <v>18</v>
      </c>
      <c r="G52" s="9">
        <v>566.20000000000005</v>
      </c>
      <c r="H52" s="21">
        <f t="shared" si="0"/>
        <v>5.9991243948428281E-4</v>
      </c>
    </row>
    <row r="53" spans="4:8" x14ac:dyDescent="0.2">
      <c r="D53" s="5" t="s">
        <v>214</v>
      </c>
      <c r="E53" s="4" t="s">
        <v>17</v>
      </c>
      <c r="F53" s="4" t="s">
        <v>18</v>
      </c>
      <c r="G53" s="9">
        <v>495.8</v>
      </c>
      <c r="H53" s="21">
        <f t="shared" si="0"/>
        <v>5.253207126391865E-4</v>
      </c>
    </row>
    <row r="54" spans="4:8" x14ac:dyDescent="0.2">
      <c r="D54" s="5" t="s">
        <v>258</v>
      </c>
      <c r="E54" s="4" t="s">
        <v>17</v>
      </c>
      <c r="F54" s="4" t="s">
        <v>18</v>
      </c>
      <c r="G54" s="9">
        <v>490.5</v>
      </c>
      <c r="H54" s="21">
        <f t="shared" si="0"/>
        <v>5.1970514229431422E-4</v>
      </c>
    </row>
    <row r="55" spans="4:8" x14ac:dyDescent="0.2">
      <c r="D55" s="5" t="s">
        <v>270</v>
      </c>
      <c r="E55" s="4" t="s">
        <v>17</v>
      </c>
      <c r="F55" s="4" t="s">
        <v>18</v>
      </c>
      <c r="G55" s="9">
        <v>447.1</v>
      </c>
      <c r="H55" s="21">
        <f t="shared" si="0"/>
        <v>4.7372103796083155E-4</v>
      </c>
    </row>
    <row r="56" spans="4:8" x14ac:dyDescent="0.2">
      <c r="D56" s="5" t="s">
        <v>212</v>
      </c>
      <c r="E56" s="4" t="s">
        <v>17</v>
      </c>
      <c r="F56" s="4" t="s">
        <v>18</v>
      </c>
      <c r="G56" s="9">
        <v>434.8</v>
      </c>
      <c r="H56" s="21">
        <f t="shared" si="0"/>
        <v>4.6068867659442979E-4</v>
      </c>
    </row>
    <row r="57" spans="4:8" x14ac:dyDescent="0.2">
      <c r="D57" s="5" t="s">
        <v>117</v>
      </c>
      <c r="E57" s="4" t="s">
        <v>17</v>
      </c>
      <c r="F57" s="4" t="s">
        <v>18</v>
      </c>
      <c r="G57" s="9">
        <v>402.8</v>
      </c>
      <c r="H57" s="21">
        <f t="shared" si="0"/>
        <v>4.267833462102951E-4</v>
      </c>
    </row>
    <row r="58" spans="4:8" x14ac:dyDescent="0.2">
      <c r="D58" s="5" t="s">
        <v>60</v>
      </c>
      <c r="E58" s="4" t="s">
        <v>17</v>
      </c>
      <c r="F58" s="4" t="s">
        <v>18</v>
      </c>
      <c r="G58" s="9">
        <v>390.1</v>
      </c>
      <c r="H58" s="21">
        <f t="shared" si="0"/>
        <v>4.133271682140917E-4</v>
      </c>
    </row>
    <row r="59" spans="4:8" x14ac:dyDescent="0.2">
      <c r="D59" s="5" t="s">
        <v>169</v>
      </c>
      <c r="E59" s="4" t="s">
        <v>17</v>
      </c>
      <c r="F59" s="4" t="s">
        <v>18</v>
      </c>
      <c r="G59" s="9">
        <v>322.7</v>
      </c>
      <c r="H59" s="21">
        <f t="shared" si="0"/>
        <v>3.4191406609250801E-4</v>
      </c>
    </row>
    <row r="60" spans="4:8" x14ac:dyDescent="0.2">
      <c r="D60" s="5" t="s">
        <v>305</v>
      </c>
      <c r="E60" s="4" t="s">
        <v>17</v>
      </c>
      <c r="F60" s="4" t="s">
        <v>18</v>
      </c>
      <c r="G60" s="9">
        <v>296.3</v>
      </c>
      <c r="H60" s="21">
        <f t="shared" si="0"/>
        <v>3.139421685255969E-4</v>
      </c>
    </row>
    <row r="61" spans="4:8" x14ac:dyDescent="0.2">
      <c r="D61" s="5" t="s">
        <v>42</v>
      </c>
      <c r="E61" s="4" t="s">
        <v>17</v>
      </c>
      <c r="F61" s="4" t="s">
        <v>18</v>
      </c>
      <c r="G61" s="9">
        <v>279.7</v>
      </c>
      <c r="H61" s="21">
        <f t="shared" si="0"/>
        <v>2.9635377838882704E-4</v>
      </c>
    </row>
    <row r="62" spans="4:8" x14ac:dyDescent="0.2">
      <c r="D62" s="5" t="s">
        <v>243</v>
      </c>
      <c r="E62" s="4" t="s">
        <v>17</v>
      </c>
      <c r="F62" s="4" t="s">
        <v>18</v>
      </c>
      <c r="G62" s="9">
        <v>272</v>
      </c>
      <c r="H62" s="21">
        <f t="shared" si="0"/>
        <v>2.8819530826514468E-4</v>
      </c>
    </row>
    <row r="63" spans="4:8" x14ac:dyDescent="0.2">
      <c r="D63" s="5" t="s">
        <v>53</v>
      </c>
      <c r="E63" s="4" t="s">
        <v>17</v>
      </c>
      <c r="F63" s="4" t="s">
        <v>18</v>
      </c>
      <c r="G63" s="9">
        <v>267.8</v>
      </c>
      <c r="H63" s="21">
        <f t="shared" si="0"/>
        <v>2.8374523365222698E-4</v>
      </c>
    </row>
    <row r="64" spans="4:8" x14ac:dyDescent="0.2">
      <c r="D64" s="5" t="s">
        <v>85</v>
      </c>
      <c r="E64" s="4" t="s">
        <v>17</v>
      </c>
      <c r="F64" s="4" t="s">
        <v>18</v>
      </c>
      <c r="G64" s="9">
        <v>263.2</v>
      </c>
      <c r="H64" s="21">
        <f t="shared" si="0"/>
        <v>2.7887134240950763E-4</v>
      </c>
    </row>
    <row r="65" spans="4:8" x14ac:dyDescent="0.2">
      <c r="D65" s="5" t="s">
        <v>282</v>
      </c>
      <c r="E65" s="4" t="s">
        <v>17</v>
      </c>
      <c r="F65" s="4" t="s">
        <v>18</v>
      </c>
      <c r="G65" s="9">
        <v>259.60000000000002</v>
      </c>
      <c r="H65" s="21">
        <f t="shared" si="0"/>
        <v>2.7505699274129252E-4</v>
      </c>
    </row>
    <row r="66" spans="4:8" x14ac:dyDescent="0.2">
      <c r="D66" s="5" t="s">
        <v>189</v>
      </c>
      <c r="E66" s="4" t="s">
        <v>17</v>
      </c>
      <c r="F66" s="4" t="s">
        <v>18</v>
      </c>
      <c r="G66" s="9">
        <v>256.8</v>
      </c>
      <c r="H66" s="21">
        <f t="shared" si="0"/>
        <v>2.720902763326807E-4</v>
      </c>
    </row>
    <row r="67" spans="4:8" x14ac:dyDescent="0.2">
      <c r="D67" s="5" t="s">
        <v>1</v>
      </c>
      <c r="E67" s="4" t="s">
        <v>17</v>
      </c>
      <c r="F67" s="4" t="s">
        <v>18</v>
      </c>
      <c r="G67" s="9">
        <v>245.5</v>
      </c>
      <c r="H67" s="21">
        <f t="shared" si="0"/>
        <v>2.6011745654078313E-4</v>
      </c>
    </row>
    <row r="68" spans="4:8" x14ac:dyDescent="0.2">
      <c r="D68" s="5" t="s">
        <v>48</v>
      </c>
      <c r="E68" s="4" t="s">
        <v>17</v>
      </c>
      <c r="F68" s="4" t="s">
        <v>18</v>
      </c>
      <c r="G68" s="9">
        <v>224.9</v>
      </c>
      <c r="H68" s="21">
        <f t="shared" si="0"/>
        <v>2.3829090010599646E-4</v>
      </c>
    </row>
    <row r="69" spans="4:8" x14ac:dyDescent="0.2">
      <c r="D69" s="5" t="s">
        <v>173</v>
      </c>
      <c r="E69" s="4" t="s">
        <v>17</v>
      </c>
      <c r="F69" s="4" t="s">
        <v>18</v>
      </c>
      <c r="G69" s="9">
        <v>217.9</v>
      </c>
      <c r="H69" s="21">
        <f t="shared" si="0"/>
        <v>2.3087410908446699E-4</v>
      </c>
    </row>
    <row r="70" spans="4:8" x14ac:dyDescent="0.2">
      <c r="D70" s="5" t="s">
        <v>121</v>
      </c>
      <c r="E70" s="4" t="s">
        <v>17</v>
      </c>
      <c r="F70" s="4" t="s">
        <v>18</v>
      </c>
      <c r="G70" s="9">
        <v>206.3</v>
      </c>
      <c r="H70" s="21">
        <f t="shared" si="0"/>
        <v>2.1858342682021817E-4</v>
      </c>
    </row>
    <row r="71" spans="4:8" x14ac:dyDescent="0.2">
      <c r="D71" s="5" t="s">
        <v>197</v>
      </c>
      <c r="E71" s="4" t="s">
        <v>17</v>
      </c>
      <c r="F71" s="4" t="s">
        <v>18</v>
      </c>
      <c r="G71" s="9">
        <v>183.2</v>
      </c>
      <c r="H71" s="21">
        <f t="shared" ref="H71:H103" si="1">G71/G$157</f>
        <v>1.9410801644917096E-4</v>
      </c>
    </row>
    <row r="72" spans="4:8" x14ac:dyDescent="0.2">
      <c r="D72" s="5" t="s">
        <v>176</v>
      </c>
      <c r="E72" s="4" t="s">
        <v>17</v>
      </c>
      <c r="F72" s="4" t="s">
        <v>18</v>
      </c>
      <c r="G72" s="9">
        <v>178</v>
      </c>
      <c r="H72" s="21">
        <f t="shared" si="1"/>
        <v>1.8859840026174906E-4</v>
      </c>
    </row>
    <row r="73" spans="4:8" x14ac:dyDescent="0.2">
      <c r="D73" s="5" t="s">
        <v>231</v>
      </c>
      <c r="E73" s="4" t="s">
        <v>17</v>
      </c>
      <c r="F73" s="4" t="s">
        <v>18</v>
      </c>
      <c r="G73" s="9">
        <v>170.1</v>
      </c>
      <c r="H73" s="21">
        <f t="shared" si="1"/>
        <v>1.8022802182316583E-4</v>
      </c>
    </row>
    <row r="74" spans="4:8" x14ac:dyDescent="0.2">
      <c r="D74" s="5" t="s">
        <v>68</v>
      </c>
      <c r="E74" s="4" t="s">
        <v>17</v>
      </c>
      <c r="F74" s="4" t="s">
        <v>18</v>
      </c>
      <c r="G74" s="9">
        <v>162.30000000000001</v>
      </c>
      <c r="H74" s="21">
        <f t="shared" si="1"/>
        <v>1.7196359754203302E-4</v>
      </c>
    </row>
    <row r="75" spans="4:8" x14ac:dyDescent="0.2">
      <c r="D75" s="5" t="s">
        <v>322</v>
      </c>
      <c r="E75" s="4" t="s">
        <v>17</v>
      </c>
      <c r="F75" s="4" t="s">
        <v>18</v>
      </c>
      <c r="G75" s="9">
        <v>138.1</v>
      </c>
      <c r="H75" s="21">
        <f t="shared" si="1"/>
        <v>1.4632269143903117E-4</v>
      </c>
    </row>
    <row r="76" spans="4:8" x14ac:dyDescent="0.2">
      <c r="D76" s="5" t="s">
        <v>88</v>
      </c>
      <c r="E76" s="4" t="s">
        <v>17</v>
      </c>
      <c r="F76" s="4" t="s">
        <v>18</v>
      </c>
      <c r="G76" s="9">
        <v>130.69999999999999</v>
      </c>
      <c r="H76" s="21">
        <f t="shared" si="1"/>
        <v>1.3848208378770002E-4</v>
      </c>
    </row>
    <row r="77" spans="4:8" x14ac:dyDescent="0.2">
      <c r="D77" s="5" t="s">
        <v>78</v>
      </c>
      <c r="E77" s="4" t="s">
        <v>17</v>
      </c>
      <c r="F77" s="4" t="s">
        <v>18</v>
      </c>
      <c r="G77" s="9">
        <v>121.2</v>
      </c>
      <c r="H77" s="21">
        <f t="shared" si="1"/>
        <v>1.2841643882991006E-4</v>
      </c>
    </row>
    <row r="78" spans="4:8" x14ac:dyDescent="0.2">
      <c r="D78" s="5" t="s">
        <v>193</v>
      </c>
      <c r="E78" s="4" t="s">
        <v>17</v>
      </c>
      <c r="F78" s="4" t="s">
        <v>18</v>
      </c>
      <c r="G78" s="9">
        <v>115.3</v>
      </c>
      <c r="H78" s="21">
        <f t="shared" si="1"/>
        <v>1.2216514354033522E-4</v>
      </c>
    </row>
    <row r="79" spans="4:8" x14ac:dyDescent="0.2">
      <c r="D79" s="5" t="s">
        <v>32</v>
      </c>
      <c r="E79" s="4" t="s">
        <v>17</v>
      </c>
      <c r="F79" s="4" t="s">
        <v>18</v>
      </c>
      <c r="G79" s="9">
        <v>108.6</v>
      </c>
      <c r="H79" s="21">
        <f t="shared" si="1"/>
        <v>1.1506621499115701E-4</v>
      </c>
    </row>
    <row r="80" spans="4:8" x14ac:dyDescent="0.2">
      <c r="D80" s="5" t="s">
        <v>152</v>
      </c>
      <c r="E80" s="4" t="s">
        <v>17</v>
      </c>
      <c r="F80" s="4" t="s">
        <v>18</v>
      </c>
      <c r="G80" s="9">
        <v>89.1</v>
      </c>
      <c r="H80" s="21">
        <f t="shared" si="1"/>
        <v>9.4405154288324956E-5</v>
      </c>
    </row>
    <row r="81" spans="4:8" x14ac:dyDescent="0.2">
      <c r="D81" s="5" t="s">
        <v>168</v>
      </c>
      <c r="E81" s="4" t="s">
        <v>17</v>
      </c>
      <c r="F81" s="4" t="s">
        <v>18</v>
      </c>
      <c r="G81" s="9">
        <v>70.5</v>
      </c>
      <c r="H81" s="21">
        <f t="shared" si="1"/>
        <v>7.4697681002546679E-5</v>
      </c>
    </row>
    <row r="82" spans="4:8" x14ac:dyDescent="0.2">
      <c r="D82" s="5" t="s">
        <v>43</v>
      </c>
      <c r="E82" s="4" t="s">
        <v>17</v>
      </c>
      <c r="F82" s="4" t="s">
        <v>18</v>
      </c>
      <c r="G82" s="9">
        <v>51</v>
      </c>
      <c r="H82" s="21">
        <f t="shared" si="1"/>
        <v>5.4036620299714624E-5</v>
      </c>
    </row>
    <row r="83" spans="4:8" x14ac:dyDescent="0.2">
      <c r="D83" s="5" t="s">
        <v>278</v>
      </c>
      <c r="E83" s="4" t="s">
        <v>17</v>
      </c>
      <c r="F83" s="4" t="s">
        <v>18</v>
      </c>
      <c r="G83" s="9">
        <v>37.9</v>
      </c>
      <c r="H83" s="21">
        <f t="shared" si="1"/>
        <v>4.0156625673709491E-5</v>
      </c>
    </row>
    <row r="84" spans="4:8" x14ac:dyDescent="0.2">
      <c r="D84" s="5" t="s">
        <v>107</v>
      </c>
      <c r="E84" s="4" t="s">
        <v>17</v>
      </c>
      <c r="F84" s="4" t="s">
        <v>18</v>
      </c>
      <c r="G84" s="9">
        <v>31.7</v>
      </c>
      <c r="H84" s="21">
        <f t="shared" si="1"/>
        <v>3.3587467911783405E-5</v>
      </c>
    </row>
    <row r="85" spans="4:8" x14ac:dyDescent="0.2">
      <c r="D85" s="5" t="s">
        <v>202</v>
      </c>
      <c r="E85" s="4" t="s">
        <v>17</v>
      </c>
      <c r="F85" s="4" t="s">
        <v>18</v>
      </c>
      <c r="G85" s="9">
        <v>30.3</v>
      </c>
      <c r="H85" s="21">
        <f t="shared" si="1"/>
        <v>3.2104109707477514E-5</v>
      </c>
    </row>
    <row r="86" spans="4:8" x14ac:dyDescent="0.2">
      <c r="D86" s="5" t="s">
        <v>195</v>
      </c>
      <c r="E86" s="4" t="s">
        <v>17</v>
      </c>
      <c r="F86" s="4" t="s">
        <v>18</v>
      </c>
      <c r="G86" s="9">
        <v>20.9</v>
      </c>
      <c r="H86" s="21">
        <f t="shared" si="1"/>
        <v>2.2144418907137951E-5</v>
      </c>
    </row>
    <row r="87" spans="4:8" x14ac:dyDescent="0.2">
      <c r="D87" s="5" t="s">
        <v>247</v>
      </c>
      <c r="E87" s="4" t="s">
        <v>17</v>
      </c>
      <c r="F87" s="4" t="s">
        <v>18</v>
      </c>
      <c r="G87" s="9">
        <v>20.9</v>
      </c>
      <c r="H87" s="21">
        <f t="shared" si="1"/>
        <v>2.2144418907137951E-5</v>
      </c>
    </row>
    <row r="88" spans="4:8" x14ac:dyDescent="0.2">
      <c r="D88" s="5" t="s">
        <v>188</v>
      </c>
      <c r="E88" s="4" t="s">
        <v>17</v>
      </c>
      <c r="F88" s="4" t="s">
        <v>18</v>
      </c>
      <c r="G88" s="9">
        <v>15.1</v>
      </c>
      <c r="H88" s="21">
        <f t="shared" si="1"/>
        <v>1.5999077775013545E-5</v>
      </c>
    </row>
    <row r="89" spans="4:8" x14ac:dyDescent="0.2">
      <c r="D89" s="5" t="s">
        <v>50</v>
      </c>
      <c r="E89" s="4" t="s">
        <v>17</v>
      </c>
      <c r="F89" s="4" t="s">
        <v>18</v>
      </c>
      <c r="G89" s="9">
        <v>11.8</v>
      </c>
      <c r="H89" s="21">
        <f t="shared" si="1"/>
        <v>1.2502590579149659E-5</v>
      </c>
    </row>
    <row r="90" spans="4:8" x14ac:dyDescent="0.2">
      <c r="D90" s="5" t="s">
        <v>183</v>
      </c>
      <c r="E90" s="4" t="s">
        <v>17</v>
      </c>
      <c r="F90" s="4" t="s">
        <v>18</v>
      </c>
      <c r="G90" s="9">
        <v>11.5</v>
      </c>
      <c r="H90" s="21">
        <f t="shared" si="1"/>
        <v>1.2184728106798395E-5</v>
      </c>
    </row>
    <row r="91" spans="4:8" x14ac:dyDescent="0.2">
      <c r="D91" s="5" t="s">
        <v>220</v>
      </c>
      <c r="E91" s="4" t="s">
        <v>17</v>
      </c>
      <c r="F91" s="4" t="s">
        <v>18</v>
      </c>
      <c r="G91" s="9">
        <v>11</v>
      </c>
      <c r="H91" s="21">
        <f t="shared" si="1"/>
        <v>1.1654957319546291E-5</v>
      </c>
    </row>
    <row r="92" spans="4:8" x14ac:dyDescent="0.2">
      <c r="D92" s="5" t="s">
        <v>310</v>
      </c>
      <c r="E92" s="4" t="s">
        <v>17</v>
      </c>
      <c r="F92" s="4" t="s">
        <v>18</v>
      </c>
      <c r="G92" s="9">
        <v>10.8</v>
      </c>
      <c r="H92" s="21">
        <f t="shared" si="1"/>
        <v>1.144304900464545E-5</v>
      </c>
    </row>
    <row r="93" spans="4:8" x14ac:dyDescent="0.2">
      <c r="D93" s="5" t="s">
        <v>262</v>
      </c>
      <c r="E93" s="4" t="s">
        <v>17</v>
      </c>
      <c r="F93" s="4" t="s">
        <v>18</v>
      </c>
      <c r="G93" s="9">
        <v>10.4</v>
      </c>
      <c r="H93" s="21">
        <f t="shared" si="1"/>
        <v>1.1019232374843767E-5</v>
      </c>
    </row>
    <row r="94" spans="4:8" x14ac:dyDescent="0.2">
      <c r="D94" s="5" t="s">
        <v>45</v>
      </c>
      <c r="E94" s="4" t="s">
        <v>17</v>
      </c>
      <c r="F94" s="4" t="s">
        <v>18</v>
      </c>
      <c r="G94" s="9">
        <v>10.199999999999999</v>
      </c>
      <c r="H94" s="21">
        <f t="shared" si="1"/>
        <v>1.0807324059942924E-5</v>
      </c>
    </row>
    <row r="95" spans="4:8" x14ac:dyDescent="0.2">
      <c r="D95" s="5" t="s">
        <v>266</v>
      </c>
      <c r="E95" s="4" t="s">
        <v>17</v>
      </c>
      <c r="F95" s="4" t="s">
        <v>18</v>
      </c>
      <c r="G95" s="9">
        <v>9.4</v>
      </c>
      <c r="H95" s="21">
        <f t="shared" si="1"/>
        <v>9.9596908003395579E-6</v>
      </c>
    </row>
    <row r="96" spans="4:8" x14ac:dyDescent="0.2">
      <c r="D96" s="5" t="s">
        <v>299</v>
      </c>
      <c r="E96" s="4" t="s">
        <v>17</v>
      </c>
      <c r="F96" s="4" t="s">
        <v>18</v>
      </c>
      <c r="G96" s="9">
        <v>9.4</v>
      </c>
      <c r="H96" s="21">
        <f t="shared" si="1"/>
        <v>9.9596908003395579E-6</v>
      </c>
    </row>
    <row r="97" spans="4:8" x14ac:dyDescent="0.2">
      <c r="D97" s="5" t="s">
        <v>165</v>
      </c>
      <c r="E97" s="4" t="s">
        <v>17</v>
      </c>
      <c r="F97" s="4" t="s">
        <v>18</v>
      </c>
      <c r="G97" s="9">
        <v>9.1</v>
      </c>
      <c r="H97" s="21">
        <f t="shared" si="1"/>
        <v>9.6418283279882957E-6</v>
      </c>
    </row>
    <row r="98" spans="4:8" x14ac:dyDescent="0.2">
      <c r="D98" s="5" t="s">
        <v>304</v>
      </c>
      <c r="E98" s="4" t="s">
        <v>17</v>
      </c>
      <c r="F98" s="4" t="s">
        <v>18</v>
      </c>
      <c r="G98" s="9">
        <v>8.8000000000000007</v>
      </c>
      <c r="H98" s="21">
        <f t="shared" si="1"/>
        <v>9.3239658556370335E-6</v>
      </c>
    </row>
    <row r="99" spans="4:8" x14ac:dyDescent="0.2">
      <c r="D99" s="5" t="s">
        <v>272</v>
      </c>
      <c r="E99" s="4" t="s">
        <v>17</v>
      </c>
      <c r="F99" s="4" t="s">
        <v>18</v>
      </c>
      <c r="G99" s="9">
        <v>6.7</v>
      </c>
      <c r="H99" s="21">
        <f t="shared" si="1"/>
        <v>7.0989285491781954E-6</v>
      </c>
    </row>
    <row r="100" spans="4:8" x14ac:dyDescent="0.2">
      <c r="D100" s="5" t="s">
        <v>159</v>
      </c>
      <c r="E100" s="4" t="s">
        <v>17</v>
      </c>
      <c r="F100" s="4" t="s">
        <v>18</v>
      </c>
      <c r="G100" s="9">
        <v>5.7</v>
      </c>
      <c r="H100" s="21">
        <f t="shared" si="1"/>
        <v>6.0393869746739872E-6</v>
      </c>
    </row>
    <row r="101" spans="4:8" x14ac:dyDescent="0.2">
      <c r="D101" s="5" t="s">
        <v>91</v>
      </c>
      <c r="E101" s="4" t="s">
        <v>17</v>
      </c>
      <c r="F101" s="4" t="s">
        <v>18</v>
      </c>
      <c r="G101" s="9">
        <v>2.9</v>
      </c>
      <c r="H101" s="21">
        <f t="shared" si="1"/>
        <v>3.072670566062204E-6</v>
      </c>
    </row>
    <row r="102" spans="4:8" x14ac:dyDescent="0.2">
      <c r="D102" s="5" t="s">
        <v>135</v>
      </c>
      <c r="E102" s="4" t="s">
        <v>17</v>
      </c>
      <c r="F102" s="4" t="s">
        <v>18</v>
      </c>
      <c r="G102" s="9">
        <v>2</v>
      </c>
      <c r="H102" s="21">
        <f t="shared" si="1"/>
        <v>2.1190831490084165E-6</v>
      </c>
    </row>
    <row r="103" spans="4:8" x14ac:dyDescent="0.2">
      <c r="D103" s="5" t="s">
        <v>171</v>
      </c>
      <c r="E103" s="4" t="s">
        <v>17</v>
      </c>
      <c r="F103" s="4" t="s">
        <v>18</v>
      </c>
      <c r="G103" s="9">
        <v>1.3</v>
      </c>
      <c r="H103" s="21">
        <f t="shared" si="1"/>
        <v>1.3774040468554709E-6</v>
      </c>
    </row>
    <row r="104" spans="4:8" x14ac:dyDescent="0.2">
      <c r="D104" s="5" t="s">
        <v>51</v>
      </c>
      <c r="E104" s="4" t="s">
        <v>17</v>
      </c>
      <c r="F104" s="4" t="s">
        <v>18</v>
      </c>
      <c r="G104" s="9">
        <v>0</v>
      </c>
    </row>
    <row r="105" spans="4:8" x14ac:dyDescent="0.2">
      <c r="D105" s="5" t="s">
        <v>63</v>
      </c>
      <c r="E105" s="4" t="s">
        <v>17</v>
      </c>
      <c r="F105" s="4" t="s">
        <v>18</v>
      </c>
      <c r="G105" s="9">
        <v>0</v>
      </c>
    </row>
    <row r="106" spans="4:8" x14ac:dyDescent="0.2">
      <c r="D106" s="5" t="s">
        <v>64</v>
      </c>
      <c r="E106" s="4" t="s">
        <v>17</v>
      </c>
      <c r="F106" s="4" t="s">
        <v>18</v>
      </c>
      <c r="G106" s="9">
        <v>0</v>
      </c>
    </row>
    <row r="107" spans="4:8" x14ac:dyDescent="0.2">
      <c r="D107" s="5" t="s">
        <v>67</v>
      </c>
      <c r="E107" s="4" t="s">
        <v>17</v>
      </c>
      <c r="F107" s="4" t="s">
        <v>18</v>
      </c>
      <c r="G107" s="9">
        <v>0</v>
      </c>
    </row>
    <row r="108" spans="4:8" x14ac:dyDescent="0.2">
      <c r="D108" s="5" t="s">
        <v>80</v>
      </c>
      <c r="E108" s="4" t="s">
        <v>17</v>
      </c>
      <c r="F108" s="4" t="s">
        <v>18</v>
      </c>
      <c r="G108" s="9">
        <v>0</v>
      </c>
    </row>
    <row r="109" spans="4:8" x14ac:dyDescent="0.2">
      <c r="D109" s="5" t="s">
        <v>99</v>
      </c>
      <c r="E109" s="4" t="s">
        <v>17</v>
      </c>
      <c r="F109" s="4" t="s">
        <v>18</v>
      </c>
      <c r="G109" s="9">
        <v>0</v>
      </c>
    </row>
    <row r="110" spans="4:8" x14ac:dyDescent="0.2">
      <c r="D110" s="5" t="s">
        <v>100</v>
      </c>
      <c r="E110" s="4" t="s">
        <v>17</v>
      </c>
      <c r="F110" s="4" t="s">
        <v>18</v>
      </c>
      <c r="G110" s="9">
        <v>0</v>
      </c>
    </row>
    <row r="111" spans="4:8" x14ac:dyDescent="0.2">
      <c r="D111" s="5" t="s">
        <v>126</v>
      </c>
      <c r="E111" s="4" t="s">
        <v>17</v>
      </c>
      <c r="F111" s="4" t="s">
        <v>18</v>
      </c>
      <c r="G111" s="9">
        <v>0</v>
      </c>
    </row>
    <row r="112" spans="4:8" x14ac:dyDescent="0.2">
      <c r="D112" s="5" t="s">
        <v>136</v>
      </c>
      <c r="E112" s="4" t="s">
        <v>17</v>
      </c>
      <c r="F112" s="4" t="s">
        <v>18</v>
      </c>
      <c r="G112" s="9">
        <v>0</v>
      </c>
    </row>
    <row r="113" spans="4:7" x14ac:dyDescent="0.2">
      <c r="D113" s="5" t="s">
        <v>138</v>
      </c>
      <c r="E113" s="4" t="s">
        <v>17</v>
      </c>
      <c r="F113" s="4" t="s">
        <v>18</v>
      </c>
      <c r="G113" s="9">
        <v>0</v>
      </c>
    </row>
    <row r="114" spans="4:7" x14ac:dyDescent="0.2">
      <c r="D114" s="5" t="s">
        <v>142</v>
      </c>
      <c r="E114" s="4" t="s">
        <v>17</v>
      </c>
      <c r="F114" s="4" t="s">
        <v>18</v>
      </c>
      <c r="G114" s="9">
        <v>0</v>
      </c>
    </row>
    <row r="115" spans="4:7" x14ac:dyDescent="0.2">
      <c r="D115" s="5" t="s">
        <v>154</v>
      </c>
      <c r="E115" s="4" t="s">
        <v>17</v>
      </c>
      <c r="F115" s="4" t="s">
        <v>18</v>
      </c>
      <c r="G115" s="9">
        <v>0</v>
      </c>
    </row>
    <row r="116" spans="4:7" x14ac:dyDescent="0.2">
      <c r="D116" s="5" t="s">
        <v>181</v>
      </c>
      <c r="E116" s="4" t="s">
        <v>17</v>
      </c>
      <c r="F116" s="4" t="s">
        <v>18</v>
      </c>
      <c r="G116" s="9">
        <v>0</v>
      </c>
    </row>
    <row r="117" spans="4:7" x14ac:dyDescent="0.2">
      <c r="D117" s="5" t="s">
        <v>199</v>
      </c>
      <c r="E117" s="4" t="s">
        <v>17</v>
      </c>
      <c r="F117" s="4" t="s">
        <v>18</v>
      </c>
      <c r="G117" s="9">
        <v>0</v>
      </c>
    </row>
    <row r="118" spans="4:7" x14ac:dyDescent="0.2">
      <c r="D118" s="5" t="s">
        <v>228</v>
      </c>
      <c r="E118" s="4" t="s">
        <v>17</v>
      </c>
      <c r="F118" s="4" t="s">
        <v>18</v>
      </c>
      <c r="G118" s="9">
        <v>0</v>
      </c>
    </row>
    <row r="119" spans="4:7" x14ac:dyDescent="0.2">
      <c r="D119" s="5" t="s">
        <v>249</v>
      </c>
      <c r="E119" s="4" t="s">
        <v>17</v>
      </c>
      <c r="F119" s="4" t="s">
        <v>18</v>
      </c>
      <c r="G119" s="9">
        <v>0</v>
      </c>
    </row>
    <row r="120" spans="4:7" x14ac:dyDescent="0.2">
      <c r="D120" s="5" t="s">
        <v>257</v>
      </c>
      <c r="E120" s="4" t="s">
        <v>17</v>
      </c>
      <c r="F120" s="4" t="s">
        <v>18</v>
      </c>
      <c r="G120" s="9">
        <v>0</v>
      </c>
    </row>
    <row r="121" spans="4:7" x14ac:dyDescent="0.2">
      <c r="D121" s="5" t="s">
        <v>260</v>
      </c>
      <c r="E121" s="4" t="s">
        <v>17</v>
      </c>
      <c r="F121" s="4" t="s">
        <v>18</v>
      </c>
      <c r="G121" s="9">
        <v>0</v>
      </c>
    </row>
    <row r="122" spans="4:7" x14ac:dyDescent="0.2">
      <c r="D122" s="5" t="s">
        <v>280</v>
      </c>
      <c r="E122" s="4" t="s">
        <v>17</v>
      </c>
      <c r="F122" s="4" t="s">
        <v>18</v>
      </c>
      <c r="G122" s="9">
        <v>0</v>
      </c>
    </row>
    <row r="123" spans="4:7" x14ac:dyDescent="0.2">
      <c r="D123" s="5" t="s">
        <v>301</v>
      </c>
      <c r="E123" s="4" t="s">
        <v>17</v>
      </c>
      <c r="F123" s="4" t="s">
        <v>18</v>
      </c>
      <c r="G123" s="9">
        <v>0</v>
      </c>
    </row>
    <row r="124" spans="4:7" x14ac:dyDescent="0.2">
      <c r="D124" s="5" t="s">
        <v>311</v>
      </c>
      <c r="E124" s="4" t="s">
        <v>17</v>
      </c>
      <c r="F124" s="4" t="s">
        <v>18</v>
      </c>
      <c r="G124" s="9">
        <v>0</v>
      </c>
    </row>
    <row r="125" spans="4:7" x14ac:dyDescent="0.2">
      <c r="D125" s="5" t="s">
        <v>324</v>
      </c>
      <c r="E125" s="4" t="s">
        <v>17</v>
      </c>
      <c r="F125" s="4" t="s">
        <v>18</v>
      </c>
      <c r="G125" s="9">
        <v>0</v>
      </c>
    </row>
    <row r="126" spans="4:7" x14ac:dyDescent="0.2">
      <c r="D126" s="5" t="s">
        <v>72</v>
      </c>
      <c r="E126" s="4" t="s">
        <v>17</v>
      </c>
      <c r="F126" s="4" t="s">
        <v>18</v>
      </c>
      <c r="G126" s="9"/>
    </row>
    <row r="127" spans="4:7" x14ac:dyDescent="0.2">
      <c r="D127" s="5" t="s">
        <v>76</v>
      </c>
      <c r="E127" s="4" t="s">
        <v>17</v>
      </c>
      <c r="F127" s="4" t="s">
        <v>18</v>
      </c>
      <c r="G127" s="9"/>
    </row>
    <row r="128" spans="4:7" x14ac:dyDescent="0.2">
      <c r="D128" s="5" t="s">
        <v>87</v>
      </c>
      <c r="E128" s="4" t="s">
        <v>17</v>
      </c>
      <c r="F128" s="4" t="s">
        <v>18</v>
      </c>
      <c r="G128" s="9"/>
    </row>
    <row r="129" spans="4:7" x14ac:dyDescent="0.2">
      <c r="D129" s="5" t="s">
        <v>92</v>
      </c>
      <c r="E129" s="4" t="s">
        <v>17</v>
      </c>
      <c r="F129" s="4" t="s">
        <v>18</v>
      </c>
      <c r="G129" s="9"/>
    </row>
    <row r="130" spans="4:7" x14ac:dyDescent="0.2">
      <c r="D130" s="5" t="s">
        <v>96</v>
      </c>
      <c r="E130" s="4" t="s">
        <v>17</v>
      </c>
      <c r="F130" s="4" t="s">
        <v>18</v>
      </c>
      <c r="G130" s="9"/>
    </row>
    <row r="131" spans="4:7" x14ac:dyDescent="0.2">
      <c r="D131" s="5" t="s">
        <v>97</v>
      </c>
      <c r="E131" s="4" t="s">
        <v>17</v>
      </c>
      <c r="F131" s="4" t="s">
        <v>18</v>
      </c>
      <c r="G131" s="9"/>
    </row>
    <row r="132" spans="4:7" x14ac:dyDescent="0.2">
      <c r="D132" s="5" t="s">
        <v>125</v>
      </c>
      <c r="E132" s="4" t="s">
        <v>17</v>
      </c>
      <c r="F132" s="4" t="s">
        <v>18</v>
      </c>
      <c r="G132" s="9"/>
    </row>
    <row r="133" spans="4:7" x14ac:dyDescent="0.2">
      <c r="D133" s="5" t="s">
        <v>144</v>
      </c>
      <c r="E133" s="4" t="s">
        <v>17</v>
      </c>
      <c r="F133" s="4" t="s">
        <v>18</v>
      </c>
      <c r="G133" s="9"/>
    </row>
    <row r="134" spans="4:7" x14ac:dyDescent="0.2">
      <c r="D134" s="5" t="s">
        <v>148</v>
      </c>
      <c r="E134" s="4" t="s">
        <v>17</v>
      </c>
      <c r="F134" s="4" t="s">
        <v>18</v>
      </c>
      <c r="G134" s="9"/>
    </row>
    <row r="135" spans="4:7" x14ac:dyDescent="0.2">
      <c r="D135" s="5" t="s">
        <v>158</v>
      </c>
      <c r="E135" s="4" t="s">
        <v>17</v>
      </c>
      <c r="F135" s="4" t="s">
        <v>18</v>
      </c>
      <c r="G135" s="9"/>
    </row>
    <row r="136" spans="4:7" x14ac:dyDescent="0.2">
      <c r="D136" s="5" t="s">
        <v>160</v>
      </c>
      <c r="E136" s="4" t="s">
        <v>17</v>
      </c>
      <c r="F136" s="4" t="s">
        <v>18</v>
      </c>
      <c r="G136" s="9"/>
    </row>
    <row r="137" spans="4:7" x14ac:dyDescent="0.2">
      <c r="D137" s="5" t="s">
        <v>164</v>
      </c>
      <c r="E137" s="4" t="s">
        <v>17</v>
      </c>
      <c r="F137" s="4" t="s">
        <v>18</v>
      </c>
      <c r="G137" s="9"/>
    </row>
    <row r="138" spans="4:7" x14ac:dyDescent="0.2">
      <c r="D138" s="5" t="s">
        <v>175</v>
      </c>
      <c r="E138" s="4" t="s">
        <v>17</v>
      </c>
      <c r="F138" s="4" t="s">
        <v>18</v>
      </c>
      <c r="G138" s="9"/>
    </row>
    <row r="139" spans="4:7" x14ac:dyDescent="0.2">
      <c r="D139" s="5" t="s">
        <v>191</v>
      </c>
      <c r="E139" s="4" t="s">
        <v>17</v>
      </c>
      <c r="F139" s="4" t="s">
        <v>18</v>
      </c>
      <c r="G139" s="9"/>
    </row>
    <row r="140" spans="4:7" x14ac:dyDescent="0.2">
      <c r="D140" s="5" t="s">
        <v>204</v>
      </c>
      <c r="E140" s="4" t="s">
        <v>17</v>
      </c>
      <c r="F140" s="4" t="s">
        <v>18</v>
      </c>
      <c r="G140" s="9"/>
    </row>
    <row r="141" spans="4:7" x14ac:dyDescent="0.2">
      <c r="D141" s="5" t="s">
        <v>208</v>
      </c>
      <c r="E141" s="4" t="s">
        <v>17</v>
      </c>
      <c r="F141" s="4" t="s">
        <v>18</v>
      </c>
      <c r="G141" s="9"/>
    </row>
    <row r="142" spans="4:7" x14ac:dyDescent="0.2">
      <c r="D142" s="5" t="s">
        <v>211</v>
      </c>
      <c r="E142" s="4" t="s">
        <v>17</v>
      </c>
      <c r="F142" s="4" t="s">
        <v>18</v>
      </c>
      <c r="G142" s="9"/>
    </row>
    <row r="143" spans="4:7" x14ac:dyDescent="0.2">
      <c r="D143" s="5" t="s">
        <v>216</v>
      </c>
      <c r="E143" s="4" t="s">
        <v>17</v>
      </c>
      <c r="F143" s="4" t="s">
        <v>18</v>
      </c>
      <c r="G143" s="9"/>
    </row>
    <row r="144" spans="4:7" x14ac:dyDescent="0.2">
      <c r="D144" s="5" t="s">
        <v>222</v>
      </c>
      <c r="E144" s="4" t="s">
        <v>17</v>
      </c>
      <c r="F144" s="4" t="s">
        <v>18</v>
      </c>
      <c r="G144" s="9"/>
    </row>
    <row r="145" spans="4:7" x14ac:dyDescent="0.2">
      <c r="D145" s="5" t="s">
        <v>224</v>
      </c>
      <c r="E145" s="4" t="s">
        <v>17</v>
      </c>
      <c r="F145" s="4" t="s">
        <v>18</v>
      </c>
      <c r="G145" s="9"/>
    </row>
    <row r="146" spans="4:7" x14ac:dyDescent="0.2">
      <c r="D146" s="5" t="s">
        <v>225</v>
      </c>
      <c r="E146" s="4" t="s">
        <v>17</v>
      </c>
      <c r="F146" s="4" t="s">
        <v>18</v>
      </c>
      <c r="G146" s="9"/>
    </row>
    <row r="147" spans="4:7" x14ac:dyDescent="0.2">
      <c r="D147" s="5" t="s">
        <v>237</v>
      </c>
      <c r="E147" s="4" t="s">
        <v>17</v>
      </c>
      <c r="F147" s="4" t="s">
        <v>18</v>
      </c>
      <c r="G147" s="9"/>
    </row>
    <row r="148" spans="4:7" x14ac:dyDescent="0.2">
      <c r="D148" s="5" t="s">
        <v>241</v>
      </c>
      <c r="E148" s="4" t="s">
        <v>17</v>
      </c>
      <c r="F148" s="4" t="s">
        <v>18</v>
      </c>
      <c r="G148" s="9"/>
    </row>
    <row r="149" spans="4:7" x14ac:dyDescent="0.2">
      <c r="D149" s="5" t="s">
        <v>242</v>
      </c>
      <c r="E149" s="4" t="s">
        <v>17</v>
      </c>
      <c r="F149" s="4" t="s">
        <v>18</v>
      </c>
      <c r="G149" s="9"/>
    </row>
    <row r="150" spans="4:7" x14ac:dyDescent="0.2">
      <c r="D150" s="5" t="s">
        <v>268</v>
      </c>
      <c r="E150" s="4" t="s">
        <v>17</v>
      </c>
      <c r="F150" s="4" t="s">
        <v>18</v>
      </c>
      <c r="G150" s="9"/>
    </row>
    <row r="151" spans="4:7" x14ac:dyDescent="0.2">
      <c r="D151" s="5" t="s">
        <v>274</v>
      </c>
      <c r="E151" s="4" t="s">
        <v>17</v>
      </c>
      <c r="F151" s="4" t="s">
        <v>18</v>
      </c>
      <c r="G151" s="9"/>
    </row>
    <row r="152" spans="4:7" x14ac:dyDescent="0.2">
      <c r="D152" s="5" t="s">
        <v>293</v>
      </c>
      <c r="E152" s="4" t="s">
        <v>17</v>
      </c>
      <c r="F152" s="4" t="s">
        <v>18</v>
      </c>
      <c r="G152" s="9"/>
    </row>
    <row r="153" spans="4:7" x14ac:dyDescent="0.2">
      <c r="D153" s="5" t="s">
        <v>295</v>
      </c>
      <c r="E153" s="4" t="s">
        <v>17</v>
      </c>
      <c r="F153" s="4" t="s">
        <v>18</v>
      </c>
      <c r="G153" s="9"/>
    </row>
    <row r="154" spans="4:7" x14ac:dyDescent="0.2">
      <c r="D154" s="5" t="s">
        <v>300</v>
      </c>
      <c r="E154" s="4" t="s">
        <v>17</v>
      </c>
      <c r="F154" s="4" t="s">
        <v>18</v>
      </c>
      <c r="G154" s="9"/>
    </row>
    <row r="157" spans="4:7" x14ac:dyDescent="0.2">
      <c r="G157">
        <f>SUM(G6:G125)</f>
        <v>943804.40000000037</v>
      </c>
    </row>
    <row r="158" spans="4:7" x14ac:dyDescent="0.2">
      <c r="G158">
        <v>943804.4</v>
      </c>
    </row>
  </sheetData>
  <autoFilter ref="D5:G154" xr:uid="{9791E824-0859-E349-A29B-53166226FB86}">
    <sortState xmlns:xlrd2="http://schemas.microsoft.com/office/spreadsheetml/2017/richdata2" ref="D6:G154">
      <sortCondition descending="1" ref="G5:G154"/>
    </sortState>
  </autoFilter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6938-7389-FC41-99E8-20AC8D2ECB92}">
  <dimension ref="D4:P51"/>
  <sheetViews>
    <sheetView tabSelected="1" topLeftCell="D16" workbookViewId="0">
      <selection activeCell="H51" sqref="H51"/>
    </sheetView>
  </sheetViews>
  <sheetFormatPr defaultColWidth="10.8515625" defaultRowHeight="15" x14ac:dyDescent="0.2"/>
  <cols>
    <col min="5" max="5" width="38.34765625" customWidth="1"/>
    <col min="7" max="7" width="65.35546875" customWidth="1"/>
  </cols>
  <sheetData>
    <row r="4" spans="4:16" x14ac:dyDescent="0.2">
      <c r="M4" s="21">
        <v>1</v>
      </c>
    </row>
    <row r="5" spans="4:16" x14ac:dyDescent="0.2">
      <c r="E5" s="2" t="s">
        <v>326</v>
      </c>
      <c r="F5" s="3" t="s">
        <v>327</v>
      </c>
      <c r="G5" s="3" t="s">
        <v>328</v>
      </c>
      <c r="H5" s="8" t="s">
        <v>336</v>
      </c>
      <c r="L5" t="s">
        <v>348</v>
      </c>
      <c r="M5" s="24">
        <f>SUM(I6:I9)</f>
        <v>0.71844084457491786</v>
      </c>
    </row>
    <row r="6" spans="4:16" x14ac:dyDescent="0.2">
      <c r="D6">
        <v>1</v>
      </c>
      <c r="E6" s="5" t="s">
        <v>109</v>
      </c>
      <c r="F6" s="4" t="s">
        <v>17</v>
      </c>
      <c r="G6" s="4" t="s">
        <v>27</v>
      </c>
      <c r="H6" s="9">
        <v>575457.80000000005</v>
      </c>
      <c r="I6" s="21">
        <f>H6/H$50</f>
        <v>0.20985888316472465</v>
      </c>
      <c r="L6" t="s">
        <v>400</v>
      </c>
      <c r="M6" s="24">
        <f>SUM(P10:P13)</f>
        <v>0.77909531169319912</v>
      </c>
    </row>
    <row r="7" spans="4:16" x14ac:dyDescent="0.2">
      <c r="D7">
        <v>2</v>
      </c>
      <c r="E7" s="5" t="s">
        <v>162</v>
      </c>
      <c r="F7" s="4" t="s">
        <v>17</v>
      </c>
      <c r="G7" s="4" t="s">
        <v>27</v>
      </c>
      <c r="H7" s="9">
        <v>570501.4</v>
      </c>
      <c r="I7" s="21">
        <f t="shared" ref="I7:I31" si="0">H7/H$50</f>
        <v>0.20805137517974703</v>
      </c>
    </row>
    <row r="8" spans="4:16" x14ac:dyDescent="0.2">
      <c r="D8">
        <v>3</v>
      </c>
      <c r="E8" s="5" t="s">
        <v>264</v>
      </c>
      <c r="F8" s="4" t="s">
        <v>17</v>
      </c>
      <c r="G8" s="4" t="s">
        <v>27</v>
      </c>
      <c r="H8" s="9">
        <v>501126.6</v>
      </c>
      <c r="I8" s="21">
        <f t="shared" si="0"/>
        <v>0.18275166067804743</v>
      </c>
    </row>
    <row r="9" spans="4:16" x14ac:dyDescent="0.2">
      <c r="D9">
        <v>4</v>
      </c>
      <c r="E9" s="5" t="s">
        <v>239</v>
      </c>
      <c r="F9" s="4" t="s">
        <v>17</v>
      </c>
      <c r="G9" s="4" t="s">
        <v>27</v>
      </c>
      <c r="H9" s="9">
        <v>322963.7</v>
      </c>
      <c r="I9" s="21">
        <f t="shared" si="0"/>
        <v>0.11777892555239876</v>
      </c>
    </row>
    <row r="10" spans="4:16" x14ac:dyDescent="0.2">
      <c r="E10" s="5" t="s">
        <v>260</v>
      </c>
      <c r="F10" s="4" t="s">
        <v>17</v>
      </c>
      <c r="G10" s="4" t="s">
        <v>27</v>
      </c>
      <c r="H10" s="9">
        <v>166321.70000000001</v>
      </c>
      <c r="I10" s="21">
        <f t="shared" si="0"/>
        <v>6.0654467118281097E-2</v>
      </c>
      <c r="L10" s="5" t="s">
        <v>109</v>
      </c>
      <c r="M10" s="21" cm="1">
        <f t="array" ref="M10:M13">I6:I9</f>
        <v>0.20985888316472465</v>
      </c>
      <c r="O10" s="5" t="s">
        <v>390</v>
      </c>
      <c r="P10" s="24">
        <f>SUM(I6,I9)</f>
        <v>0.32763780871712339</v>
      </c>
    </row>
    <row r="11" spans="4:16" x14ac:dyDescent="0.2">
      <c r="E11" s="5" t="s">
        <v>193</v>
      </c>
      <c r="F11" s="4" t="s">
        <v>17</v>
      </c>
      <c r="G11" s="4" t="s">
        <v>27</v>
      </c>
      <c r="H11" s="9">
        <v>145779.9</v>
      </c>
      <c r="I11" s="21">
        <f t="shared" si="0"/>
        <v>5.3163250201605117E-2</v>
      </c>
      <c r="L11" s="5" t="s">
        <v>162</v>
      </c>
      <c r="M11" s="21">
        <v>0.20805137517974703</v>
      </c>
      <c r="O11" s="5" t="s">
        <v>162</v>
      </c>
      <c r="P11" s="24" cm="1">
        <f t="array" ref="P11:P12">M11:M12</f>
        <v>0.20805137517974703</v>
      </c>
    </row>
    <row r="12" spans="4:16" x14ac:dyDescent="0.2">
      <c r="E12" s="5" t="s">
        <v>58</v>
      </c>
      <c r="F12" s="4" t="s">
        <v>17</v>
      </c>
      <c r="G12" s="4" t="s">
        <v>27</v>
      </c>
      <c r="H12" s="9">
        <v>140308.20000000001</v>
      </c>
      <c r="I12" s="21">
        <f t="shared" si="0"/>
        <v>5.1167821777466246E-2</v>
      </c>
      <c r="L12" s="5" t="s">
        <v>264</v>
      </c>
      <c r="M12" s="21">
        <v>0.18275166067804743</v>
      </c>
      <c r="O12" s="5" t="s">
        <v>264</v>
      </c>
      <c r="P12" s="21">
        <v>0.18275166067804743</v>
      </c>
    </row>
    <row r="13" spans="4:16" x14ac:dyDescent="0.2">
      <c r="E13" s="5" t="s">
        <v>131</v>
      </c>
      <c r="F13" s="4" t="s">
        <v>17</v>
      </c>
      <c r="G13" s="4" t="s">
        <v>27</v>
      </c>
      <c r="H13" s="9">
        <v>104344.8</v>
      </c>
      <c r="I13" s="21">
        <f t="shared" si="0"/>
        <v>3.805263077856718E-2</v>
      </c>
      <c r="L13" s="5" t="s">
        <v>239</v>
      </c>
      <c r="M13" s="21">
        <v>0.11777892555239876</v>
      </c>
      <c r="O13" s="5" t="s">
        <v>260</v>
      </c>
      <c r="P13" s="24">
        <f>I10</f>
        <v>6.0654467118281097E-2</v>
      </c>
    </row>
    <row r="14" spans="4:16" x14ac:dyDescent="0.2">
      <c r="E14" s="5" t="s">
        <v>184</v>
      </c>
      <c r="F14" s="4" t="s">
        <v>17</v>
      </c>
      <c r="G14" s="4" t="s">
        <v>27</v>
      </c>
      <c r="H14" s="9">
        <v>53660.800000000003</v>
      </c>
      <c r="I14" s="21">
        <f t="shared" si="0"/>
        <v>1.9569107513575549E-2</v>
      </c>
      <c r="L14" s="26" t="s">
        <v>347</v>
      </c>
      <c r="M14" s="21">
        <f>M4-M5</f>
        <v>0.28155915542508214</v>
      </c>
      <c r="O14" s="26" t="s">
        <v>347</v>
      </c>
      <c r="P14" s="24">
        <f>M4-M6</f>
        <v>0.22090468830680088</v>
      </c>
    </row>
    <row r="15" spans="4:16" x14ac:dyDescent="0.2">
      <c r="E15" s="5" t="s">
        <v>307</v>
      </c>
      <c r="F15" s="4" t="s">
        <v>17</v>
      </c>
      <c r="G15" s="4" t="s">
        <v>27</v>
      </c>
      <c r="H15" s="9">
        <v>43614.8</v>
      </c>
      <c r="I15" s="21">
        <f t="shared" si="0"/>
        <v>1.5905515951739349E-2</v>
      </c>
    </row>
    <row r="16" spans="4:16" x14ac:dyDescent="0.2">
      <c r="E16" s="5" t="s">
        <v>229</v>
      </c>
      <c r="F16" s="4" t="s">
        <v>17</v>
      </c>
      <c r="G16" s="4" t="s">
        <v>27</v>
      </c>
      <c r="H16" s="9">
        <v>38066.9</v>
      </c>
      <c r="I16" s="21">
        <f t="shared" si="0"/>
        <v>1.388229878810098E-2</v>
      </c>
    </row>
    <row r="17" spans="5:9" x14ac:dyDescent="0.2">
      <c r="E17" s="5" t="s">
        <v>35</v>
      </c>
      <c r="F17" s="4" t="s">
        <v>17</v>
      </c>
      <c r="G17" s="4" t="s">
        <v>27</v>
      </c>
      <c r="H17" s="9">
        <v>30804.2</v>
      </c>
      <c r="I17" s="21">
        <f t="shared" si="0"/>
        <v>1.1233725581237773E-2</v>
      </c>
    </row>
    <row r="18" spans="5:9" x14ac:dyDescent="0.2">
      <c r="E18" s="5" t="s">
        <v>64</v>
      </c>
      <c r="F18" s="4" t="s">
        <v>17</v>
      </c>
      <c r="G18" s="4" t="s">
        <v>27</v>
      </c>
      <c r="H18" s="9">
        <v>28047.9</v>
      </c>
      <c r="I18" s="21">
        <f t="shared" si="0"/>
        <v>1.0228553630024444E-2</v>
      </c>
    </row>
    <row r="19" spans="5:9" x14ac:dyDescent="0.2">
      <c r="E19" s="5" t="s">
        <v>133</v>
      </c>
      <c r="F19" s="4" t="s">
        <v>17</v>
      </c>
      <c r="G19" s="4" t="s">
        <v>27</v>
      </c>
      <c r="H19" s="9">
        <v>8313.1</v>
      </c>
      <c r="I19" s="21">
        <f t="shared" si="0"/>
        <v>3.031634781276181E-3</v>
      </c>
    </row>
    <row r="20" spans="5:9" x14ac:dyDescent="0.2">
      <c r="E20" s="5" t="s">
        <v>115</v>
      </c>
      <c r="F20" s="4" t="s">
        <v>17</v>
      </c>
      <c r="G20" s="4" t="s">
        <v>27</v>
      </c>
      <c r="H20" s="9">
        <v>3823.5</v>
      </c>
      <c r="I20" s="21">
        <f t="shared" si="0"/>
        <v>1.3943601768545402E-3</v>
      </c>
    </row>
    <row r="21" spans="5:9" x14ac:dyDescent="0.2">
      <c r="E21" s="5" t="s">
        <v>46</v>
      </c>
      <c r="F21" s="4" t="s">
        <v>17</v>
      </c>
      <c r="G21" s="4" t="s">
        <v>27</v>
      </c>
      <c r="H21" s="9">
        <v>3735.9</v>
      </c>
      <c r="I21" s="21">
        <f t="shared" si="0"/>
        <v>1.3624140668787436E-3</v>
      </c>
    </row>
    <row r="22" spans="5:9" x14ac:dyDescent="0.2">
      <c r="E22" s="5" t="s">
        <v>297</v>
      </c>
      <c r="F22" s="4" t="s">
        <v>17</v>
      </c>
      <c r="G22" s="4" t="s">
        <v>27</v>
      </c>
      <c r="H22" s="9">
        <v>2274.4</v>
      </c>
      <c r="I22" s="21">
        <f t="shared" si="0"/>
        <v>8.2943187818437715E-4</v>
      </c>
    </row>
    <row r="23" spans="5:9" x14ac:dyDescent="0.2">
      <c r="E23" s="5" t="s">
        <v>156</v>
      </c>
      <c r="F23" s="4" t="s">
        <v>17</v>
      </c>
      <c r="G23" s="4" t="s">
        <v>27</v>
      </c>
      <c r="H23" s="9">
        <v>1523.3</v>
      </c>
      <c r="I23" s="21">
        <f t="shared" si="0"/>
        <v>5.555195128553736E-4</v>
      </c>
    </row>
    <row r="24" spans="5:9" x14ac:dyDescent="0.2">
      <c r="E24" s="5" t="s">
        <v>83</v>
      </c>
      <c r="F24" s="4" t="s">
        <v>17</v>
      </c>
      <c r="G24" s="4" t="s">
        <v>27</v>
      </c>
      <c r="H24" s="9">
        <v>621.70000000000005</v>
      </c>
      <c r="I24" s="21">
        <f t="shared" si="0"/>
        <v>2.2672256360676543E-4</v>
      </c>
    </row>
    <row r="25" spans="5:9" x14ac:dyDescent="0.2">
      <c r="E25" s="5" t="s">
        <v>302</v>
      </c>
      <c r="F25" s="4" t="s">
        <v>17</v>
      </c>
      <c r="G25" s="4" t="s">
        <v>27</v>
      </c>
      <c r="H25" s="9">
        <v>412.2</v>
      </c>
      <c r="I25" s="21">
        <f t="shared" si="0"/>
        <v>1.5032176406419286E-4</v>
      </c>
    </row>
    <row r="26" spans="5:9" x14ac:dyDescent="0.2">
      <c r="E26" s="5" t="s">
        <v>226</v>
      </c>
      <c r="F26" s="4" t="s">
        <v>17</v>
      </c>
      <c r="G26" s="4" t="s">
        <v>27</v>
      </c>
      <c r="H26" s="9">
        <v>292.2</v>
      </c>
      <c r="I26" s="21">
        <f t="shared" si="0"/>
        <v>1.0655996957680047E-4</v>
      </c>
    </row>
    <row r="27" spans="5:9" x14ac:dyDescent="0.2">
      <c r="E27" s="5" t="s">
        <v>146</v>
      </c>
      <c r="F27" s="4" t="s">
        <v>17</v>
      </c>
      <c r="G27" s="4" t="s">
        <v>27</v>
      </c>
      <c r="H27" s="9">
        <v>40.6</v>
      </c>
      <c r="I27" s="21">
        <f t="shared" si="0"/>
        <v>1.4806073801567761E-5</v>
      </c>
    </row>
    <row r="28" spans="5:9" x14ac:dyDescent="0.2">
      <c r="E28" s="5" t="s">
        <v>255</v>
      </c>
      <c r="F28" s="4" t="s">
        <v>17</v>
      </c>
      <c r="G28" s="4" t="s">
        <v>27</v>
      </c>
      <c r="H28" s="9">
        <v>34.1</v>
      </c>
      <c r="I28" s="21">
        <f t="shared" si="0"/>
        <v>1.2435643266834006E-5</v>
      </c>
    </row>
    <row r="29" spans="5:9" x14ac:dyDescent="0.2">
      <c r="E29" s="5" t="s">
        <v>291</v>
      </c>
      <c r="F29" s="4" t="s">
        <v>17</v>
      </c>
      <c r="G29" s="4" t="s">
        <v>27</v>
      </c>
      <c r="H29" s="9">
        <v>20.399999999999999</v>
      </c>
      <c r="I29" s="21">
        <f t="shared" si="0"/>
        <v>7.4395050628567065E-6</v>
      </c>
    </row>
    <row r="30" spans="5:9" x14ac:dyDescent="0.2">
      <c r="E30" s="5" t="s">
        <v>214</v>
      </c>
      <c r="F30" s="4" t="s">
        <v>17</v>
      </c>
      <c r="G30" s="4" t="s">
        <v>27</v>
      </c>
      <c r="H30" s="9">
        <v>20.3</v>
      </c>
      <c r="I30" s="21">
        <f t="shared" si="0"/>
        <v>7.4030369007838804E-6</v>
      </c>
    </row>
    <row r="31" spans="5:9" x14ac:dyDescent="0.2">
      <c r="E31" s="5" t="s">
        <v>251</v>
      </c>
      <c r="F31" s="4" t="s">
        <v>17</v>
      </c>
      <c r="G31" s="4" t="s">
        <v>27</v>
      </c>
      <c r="H31" s="9">
        <v>7.5</v>
      </c>
      <c r="I31" s="21">
        <f t="shared" si="0"/>
        <v>2.7351121554620247E-6</v>
      </c>
    </row>
    <row r="32" spans="5:9" x14ac:dyDescent="0.2">
      <c r="E32" s="5" t="s">
        <v>26</v>
      </c>
      <c r="F32" s="4" t="s">
        <v>17</v>
      </c>
      <c r="G32" s="4" t="s">
        <v>27</v>
      </c>
      <c r="H32" s="9">
        <v>0</v>
      </c>
    </row>
    <row r="33" spans="5:8" x14ac:dyDescent="0.2">
      <c r="E33" s="5" t="s">
        <v>48</v>
      </c>
      <c r="F33" s="4" t="s">
        <v>17</v>
      </c>
      <c r="G33" s="4" t="s">
        <v>27</v>
      </c>
      <c r="H33" s="9">
        <v>0</v>
      </c>
    </row>
    <row r="34" spans="5:8" x14ac:dyDescent="0.2">
      <c r="E34" s="5" t="s">
        <v>78</v>
      </c>
      <c r="F34" s="4" t="s">
        <v>17</v>
      </c>
      <c r="G34" s="4" t="s">
        <v>27</v>
      </c>
      <c r="H34" s="9">
        <v>0</v>
      </c>
    </row>
    <row r="35" spans="5:8" x14ac:dyDescent="0.2">
      <c r="E35" s="5" t="s">
        <v>93</v>
      </c>
      <c r="F35" s="4" t="s">
        <v>17</v>
      </c>
      <c r="G35" s="4" t="s">
        <v>27</v>
      </c>
      <c r="H35" s="9">
        <v>0</v>
      </c>
    </row>
    <row r="36" spans="5:8" x14ac:dyDescent="0.2">
      <c r="E36" s="5" t="s">
        <v>113</v>
      </c>
      <c r="F36" s="4" t="s">
        <v>17</v>
      </c>
      <c r="G36" s="4" t="s">
        <v>27</v>
      </c>
      <c r="H36" s="9">
        <v>0</v>
      </c>
    </row>
    <row r="37" spans="5:8" x14ac:dyDescent="0.2">
      <c r="E37" s="5" t="s">
        <v>253</v>
      </c>
      <c r="F37" s="4" t="s">
        <v>17</v>
      </c>
      <c r="G37" s="4" t="s">
        <v>27</v>
      </c>
      <c r="H37" s="9">
        <v>0</v>
      </c>
    </row>
    <row r="38" spans="5:8" x14ac:dyDescent="0.2">
      <c r="E38" s="5" t="s">
        <v>289</v>
      </c>
      <c r="F38" s="4" t="s">
        <v>17</v>
      </c>
      <c r="G38" s="4" t="s">
        <v>27</v>
      </c>
      <c r="H38" s="9">
        <v>0</v>
      </c>
    </row>
    <row r="39" spans="5:8" x14ac:dyDescent="0.2">
      <c r="E39" s="5" t="s">
        <v>61</v>
      </c>
      <c r="F39" s="4" t="s">
        <v>17</v>
      </c>
      <c r="G39" s="4" t="s">
        <v>27</v>
      </c>
      <c r="H39" s="9"/>
    </row>
    <row r="40" spans="5:8" x14ac:dyDescent="0.2">
      <c r="E40" s="5" t="s">
        <v>63</v>
      </c>
      <c r="F40" s="4" t="s">
        <v>17</v>
      </c>
      <c r="G40" s="4" t="s">
        <v>27</v>
      </c>
      <c r="H40" s="9"/>
    </row>
    <row r="41" spans="5:8" x14ac:dyDescent="0.2">
      <c r="E41" s="5" t="s">
        <v>96</v>
      </c>
      <c r="F41" s="4" t="s">
        <v>17</v>
      </c>
      <c r="G41" s="4" t="s">
        <v>27</v>
      </c>
      <c r="H41" s="9"/>
    </row>
    <row r="42" spans="5:8" x14ac:dyDescent="0.2">
      <c r="E42" s="5" t="s">
        <v>128</v>
      </c>
      <c r="F42" s="4" t="s">
        <v>17</v>
      </c>
      <c r="G42" s="4" t="s">
        <v>27</v>
      </c>
      <c r="H42" s="9"/>
    </row>
    <row r="43" spans="5:8" x14ac:dyDescent="0.2">
      <c r="E43" s="5" t="s">
        <v>140</v>
      </c>
      <c r="F43" s="4" t="s">
        <v>17</v>
      </c>
      <c r="G43" s="4" t="s">
        <v>27</v>
      </c>
      <c r="H43" s="9"/>
    </row>
    <row r="44" spans="5:8" x14ac:dyDescent="0.2">
      <c r="E44" s="5" t="s">
        <v>258</v>
      </c>
      <c r="F44" s="4" t="s">
        <v>17</v>
      </c>
      <c r="G44" s="4" t="s">
        <v>27</v>
      </c>
      <c r="H44" s="9"/>
    </row>
    <row r="45" spans="5:8" x14ac:dyDescent="0.2">
      <c r="E45" s="5" t="s">
        <v>268</v>
      </c>
      <c r="F45" s="4" t="s">
        <v>17</v>
      </c>
      <c r="G45" s="4" t="s">
        <v>27</v>
      </c>
      <c r="H45" s="9"/>
    </row>
    <row r="46" spans="5:8" x14ac:dyDescent="0.2">
      <c r="E46" s="5" t="s">
        <v>276</v>
      </c>
      <c r="F46" s="4" t="s">
        <v>17</v>
      </c>
      <c r="G46" s="4" t="s">
        <v>27</v>
      </c>
      <c r="H46" s="9"/>
    </row>
    <row r="47" spans="5:8" x14ac:dyDescent="0.2">
      <c r="E47" s="5" t="s">
        <v>316</v>
      </c>
      <c r="F47" s="4" t="s">
        <v>17</v>
      </c>
      <c r="G47" s="4" t="s">
        <v>27</v>
      </c>
      <c r="H47" s="9"/>
    </row>
    <row r="50" spans="8:8" x14ac:dyDescent="0.2">
      <c r="H50">
        <f>SUM(H6:H38)</f>
        <v>2742117.9</v>
      </c>
    </row>
    <row r="51" spans="8:8" x14ac:dyDescent="0.2">
      <c r="H51">
        <v>2742117.9</v>
      </c>
    </row>
  </sheetData>
  <autoFilter ref="E5:H47" xr:uid="{7FC36938-7389-FC41-99E8-20AC8D2ECB92}">
    <sortState xmlns:xlrd2="http://schemas.microsoft.com/office/spreadsheetml/2017/richdata2" ref="E6:H47">
      <sortCondition descending="1" ref="H5:H47"/>
    </sortState>
  </autoFilter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98BB-8A9F-1F46-923E-70F5A596651F}">
  <dimension ref="A1:P68"/>
  <sheetViews>
    <sheetView workbookViewId="0">
      <selection activeCell="O5" sqref="O5"/>
    </sheetView>
  </sheetViews>
  <sheetFormatPr defaultColWidth="10.8515625" defaultRowHeight="15" x14ac:dyDescent="0.2"/>
  <cols>
    <col min="5" max="5" width="34.03125" customWidth="1"/>
    <col min="7" max="7" width="40.3203125" customWidth="1"/>
  </cols>
  <sheetData>
    <row r="1" spans="1:16" x14ac:dyDescent="0.2">
      <c r="A1" t="s">
        <v>339</v>
      </c>
    </row>
    <row r="5" spans="1:16" x14ac:dyDescent="0.2">
      <c r="E5" s="2" t="s">
        <v>326</v>
      </c>
      <c r="F5" s="3" t="s">
        <v>327</v>
      </c>
      <c r="G5" s="3" t="s">
        <v>328</v>
      </c>
      <c r="H5" s="8" t="s">
        <v>336</v>
      </c>
      <c r="M5" s="21">
        <v>1</v>
      </c>
    </row>
    <row r="6" spans="1:16" x14ac:dyDescent="0.2">
      <c r="D6">
        <v>1</v>
      </c>
      <c r="E6" s="5" t="s">
        <v>239</v>
      </c>
      <c r="F6" s="4" t="s">
        <v>17</v>
      </c>
      <c r="G6" s="4" t="s">
        <v>28</v>
      </c>
      <c r="H6" s="9">
        <v>88973.6</v>
      </c>
      <c r="I6" s="21">
        <f>H6/H$67</f>
        <v>0.31575084763446654</v>
      </c>
      <c r="L6" t="s">
        <v>348</v>
      </c>
      <c r="M6" s="24">
        <f>SUM(I6:I9)</f>
        <v>0.83627967785276858</v>
      </c>
    </row>
    <row r="7" spans="1:16" x14ac:dyDescent="0.2">
      <c r="D7">
        <v>2</v>
      </c>
      <c r="E7" s="5" t="s">
        <v>264</v>
      </c>
      <c r="F7" s="4" t="s">
        <v>17</v>
      </c>
      <c r="G7" s="4" t="s">
        <v>28</v>
      </c>
      <c r="H7" s="9">
        <v>76778.7</v>
      </c>
      <c r="I7" s="21">
        <f t="shared" ref="I7:I25" si="0">H7/H$67</f>
        <v>0.27247340340586884</v>
      </c>
    </row>
    <row r="8" spans="1:16" x14ac:dyDescent="0.2">
      <c r="D8">
        <v>3</v>
      </c>
      <c r="E8" s="5" t="s">
        <v>131</v>
      </c>
      <c r="F8" s="4" t="s">
        <v>17</v>
      </c>
      <c r="G8" s="4" t="s">
        <v>28</v>
      </c>
      <c r="H8" s="9">
        <v>37657.199999999997</v>
      </c>
      <c r="I8" s="21">
        <f t="shared" si="0"/>
        <v>0.13363843678957163</v>
      </c>
    </row>
    <row r="9" spans="1:16" x14ac:dyDescent="0.2">
      <c r="D9">
        <v>4</v>
      </c>
      <c r="E9" s="5" t="s">
        <v>115</v>
      </c>
      <c r="F9" s="4" t="s">
        <v>17</v>
      </c>
      <c r="G9" s="4" t="s">
        <v>28</v>
      </c>
      <c r="H9" s="9">
        <v>32240.9</v>
      </c>
      <c r="I9" s="21">
        <f t="shared" si="0"/>
        <v>0.11441699002286151</v>
      </c>
    </row>
    <row r="10" spans="1:16" x14ac:dyDescent="0.2">
      <c r="E10" s="5" t="s">
        <v>162</v>
      </c>
      <c r="F10" s="4" t="s">
        <v>17</v>
      </c>
      <c r="G10" s="4" t="s">
        <v>28</v>
      </c>
      <c r="H10" s="9">
        <v>25943.8</v>
      </c>
      <c r="I10" s="21">
        <f t="shared" si="0"/>
        <v>9.2069746990782339E-2</v>
      </c>
      <c r="L10" s="5" t="s">
        <v>239</v>
      </c>
      <c r="M10" s="21" cm="1">
        <f t="array" ref="M10:M13">I6:I9</f>
        <v>0.31575084763446654</v>
      </c>
      <c r="P10" s="24"/>
    </row>
    <row r="11" spans="1:16" x14ac:dyDescent="0.2">
      <c r="E11" s="5" t="s">
        <v>58</v>
      </c>
      <c r="F11" s="4" t="s">
        <v>17</v>
      </c>
      <c r="G11" s="4" t="s">
        <v>28</v>
      </c>
      <c r="H11" s="9">
        <v>8521.7999999999993</v>
      </c>
      <c r="I11" s="21">
        <f t="shared" si="0"/>
        <v>3.0242291796346292E-2</v>
      </c>
      <c r="L11" s="5" t="s">
        <v>264</v>
      </c>
      <c r="M11" s="21">
        <v>0.27247340340586884</v>
      </c>
      <c r="O11" s="5"/>
    </row>
    <row r="12" spans="1:16" x14ac:dyDescent="0.2">
      <c r="E12" s="5" t="s">
        <v>46</v>
      </c>
      <c r="F12" s="4" t="s">
        <v>17</v>
      </c>
      <c r="G12" s="4" t="s">
        <v>28</v>
      </c>
      <c r="H12" s="9">
        <v>2787.1</v>
      </c>
      <c r="I12" s="21">
        <f t="shared" si="0"/>
        <v>9.8909023288033925E-3</v>
      </c>
      <c r="L12" s="5" t="s">
        <v>131</v>
      </c>
      <c r="M12" s="21">
        <v>0.13363843678957163</v>
      </c>
      <c r="O12" s="5"/>
    </row>
    <row r="13" spans="1:16" x14ac:dyDescent="0.2">
      <c r="E13" s="5" t="s">
        <v>109</v>
      </c>
      <c r="F13" s="4" t="s">
        <v>17</v>
      </c>
      <c r="G13" s="4" t="s">
        <v>28</v>
      </c>
      <c r="H13" s="9">
        <v>2591</v>
      </c>
      <c r="I13" s="21">
        <f t="shared" si="0"/>
        <v>9.1949797043269308E-3</v>
      </c>
      <c r="L13" s="5" t="s">
        <v>115</v>
      </c>
      <c r="M13" s="21">
        <v>0.11441699002286151</v>
      </c>
      <c r="O13" s="5"/>
    </row>
    <row r="14" spans="1:16" x14ac:dyDescent="0.2">
      <c r="E14" s="5" t="s">
        <v>184</v>
      </c>
      <c r="F14" s="4" t="s">
        <v>17</v>
      </c>
      <c r="G14" s="4" t="s">
        <v>28</v>
      </c>
      <c r="H14" s="9">
        <v>2145.8000000000002</v>
      </c>
      <c r="I14" s="21">
        <f t="shared" si="0"/>
        <v>7.6150472595695609E-3</v>
      </c>
      <c r="L14" s="26" t="s">
        <v>347</v>
      </c>
      <c r="M14" s="24">
        <f>M5-M6</f>
        <v>0.16372032214723142</v>
      </c>
      <c r="O14" s="26"/>
    </row>
    <row r="15" spans="1:16" x14ac:dyDescent="0.2">
      <c r="E15" s="5" t="s">
        <v>133</v>
      </c>
      <c r="F15" s="4" t="s">
        <v>17</v>
      </c>
      <c r="G15" s="4" t="s">
        <v>28</v>
      </c>
      <c r="H15" s="9">
        <v>1666.2</v>
      </c>
      <c r="I15" s="21">
        <f t="shared" si="0"/>
        <v>5.9130355782900552E-3</v>
      </c>
    </row>
    <row r="16" spans="1:16" x14ac:dyDescent="0.2">
      <c r="E16" s="5" t="s">
        <v>140</v>
      </c>
      <c r="F16" s="4" t="s">
        <v>17</v>
      </c>
      <c r="G16" s="4" t="s">
        <v>28</v>
      </c>
      <c r="H16" s="9">
        <v>605.1</v>
      </c>
      <c r="I16" s="21">
        <f t="shared" si="0"/>
        <v>2.1473879656843794E-3</v>
      </c>
    </row>
    <row r="17" spans="5:9" x14ac:dyDescent="0.2">
      <c r="E17" s="5" t="s">
        <v>307</v>
      </c>
      <c r="F17" s="4" t="s">
        <v>17</v>
      </c>
      <c r="G17" s="4" t="s">
        <v>28</v>
      </c>
      <c r="H17" s="9">
        <v>476.7</v>
      </c>
      <c r="I17" s="21">
        <f t="shared" si="0"/>
        <v>1.6917201177354874E-3</v>
      </c>
    </row>
    <row r="18" spans="5:9" x14ac:dyDescent="0.2">
      <c r="E18" s="5" t="s">
        <v>35</v>
      </c>
      <c r="F18" s="4" t="s">
        <v>17</v>
      </c>
      <c r="G18" s="4" t="s">
        <v>28</v>
      </c>
      <c r="H18" s="9">
        <v>443.2</v>
      </c>
      <c r="I18" s="21">
        <f t="shared" si="0"/>
        <v>1.572834814727015E-3</v>
      </c>
    </row>
    <row r="19" spans="5:9" x14ac:dyDescent="0.2">
      <c r="E19" s="5" t="s">
        <v>128</v>
      </c>
      <c r="F19" s="4" t="s">
        <v>17</v>
      </c>
      <c r="G19" s="4" t="s">
        <v>28</v>
      </c>
      <c r="H19" s="9">
        <v>376.6</v>
      </c>
      <c r="I19" s="21">
        <f t="shared" si="0"/>
        <v>1.3364837347161415E-3</v>
      </c>
    </row>
    <row r="20" spans="5:9" x14ac:dyDescent="0.2">
      <c r="E20" s="5" t="s">
        <v>113</v>
      </c>
      <c r="F20" s="4" t="s">
        <v>17</v>
      </c>
      <c r="G20" s="4" t="s">
        <v>28</v>
      </c>
      <c r="H20" s="9">
        <v>267.60000000000002</v>
      </c>
      <c r="I20" s="21">
        <f t="shared" si="0"/>
        <v>9.4966289806170865E-4</v>
      </c>
    </row>
    <row r="21" spans="5:9" x14ac:dyDescent="0.2">
      <c r="E21" s="5" t="s">
        <v>291</v>
      </c>
      <c r="F21" s="4" t="s">
        <v>17</v>
      </c>
      <c r="G21" s="4" t="s">
        <v>28</v>
      </c>
      <c r="H21" s="9">
        <v>224.1</v>
      </c>
      <c r="I21" s="21">
        <f t="shared" si="0"/>
        <v>7.9528944490145327E-4</v>
      </c>
    </row>
    <row r="22" spans="5:9" x14ac:dyDescent="0.2">
      <c r="E22" s="5" t="s">
        <v>245</v>
      </c>
      <c r="F22" s="4" t="s">
        <v>17</v>
      </c>
      <c r="G22" s="4" t="s">
        <v>28</v>
      </c>
      <c r="H22" s="9">
        <v>40</v>
      </c>
      <c r="I22" s="21">
        <f t="shared" si="0"/>
        <v>1.4195260060713132E-4</v>
      </c>
    </row>
    <row r="23" spans="5:9" x14ac:dyDescent="0.2">
      <c r="E23" s="5" t="s">
        <v>26</v>
      </c>
      <c r="F23" s="4" t="s">
        <v>17</v>
      </c>
      <c r="G23" s="4" t="s">
        <v>28</v>
      </c>
      <c r="H23" s="9">
        <v>33.799999999999997</v>
      </c>
      <c r="I23" s="21">
        <f t="shared" si="0"/>
        <v>1.1994994751302597E-4</v>
      </c>
    </row>
    <row r="24" spans="5:9" x14ac:dyDescent="0.2">
      <c r="E24" s="5" t="s">
        <v>260</v>
      </c>
      <c r="F24" s="4" t="s">
        <v>17</v>
      </c>
      <c r="G24" s="4" t="s">
        <v>28</v>
      </c>
      <c r="H24" s="9">
        <v>10.7</v>
      </c>
      <c r="I24" s="21">
        <f t="shared" si="0"/>
        <v>3.7972320662407626E-5</v>
      </c>
    </row>
    <row r="25" spans="5:9" x14ac:dyDescent="0.2">
      <c r="E25" s="5" t="s">
        <v>121</v>
      </c>
      <c r="F25" s="4" t="s">
        <v>17</v>
      </c>
      <c r="G25" s="4" t="s">
        <v>28</v>
      </c>
      <c r="H25" s="9">
        <v>0.3</v>
      </c>
      <c r="I25" s="21">
        <f t="shared" si="0"/>
        <v>1.0646445045534848E-6</v>
      </c>
    </row>
    <row r="26" spans="5:9" x14ac:dyDescent="0.2">
      <c r="E26" s="5" t="s">
        <v>48</v>
      </c>
      <c r="F26" s="4" t="s">
        <v>17</v>
      </c>
      <c r="G26" s="4" t="s">
        <v>28</v>
      </c>
      <c r="H26" s="9">
        <v>0</v>
      </c>
    </row>
    <row r="27" spans="5:9" x14ac:dyDescent="0.2">
      <c r="E27" s="5" t="s">
        <v>60</v>
      </c>
      <c r="F27" s="4" t="s">
        <v>17</v>
      </c>
      <c r="G27" s="4" t="s">
        <v>28</v>
      </c>
      <c r="H27" s="9">
        <v>0</v>
      </c>
    </row>
    <row r="28" spans="5:9" x14ac:dyDescent="0.2">
      <c r="E28" s="5" t="s">
        <v>61</v>
      </c>
      <c r="F28" s="4" t="s">
        <v>17</v>
      </c>
      <c r="G28" s="4" t="s">
        <v>28</v>
      </c>
      <c r="H28" s="9">
        <v>0</v>
      </c>
    </row>
    <row r="29" spans="5:9" x14ac:dyDescent="0.2">
      <c r="E29" s="5" t="s">
        <v>83</v>
      </c>
      <c r="F29" s="4" t="s">
        <v>17</v>
      </c>
      <c r="G29" s="4" t="s">
        <v>28</v>
      </c>
      <c r="H29" s="9">
        <v>0</v>
      </c>
    </row>
    <row r="30" spans="5:9" x14ac:dyDescent="0.2">
      <c r="E30" s="5" t="s">
        <v>89</v>
      </c>
      <c r="F30" s="4" t="s">
        <v>17</v>
      </c>
      <c r="G30" s="4" t="s">
        <v>28</v>
      </c>
      <c r="H30" s="9">
        <v>0</v>
      </c>
    </row>
    <row r="31" spans="5:9" x14ac:dyDescent="0.2">
      <c r="E31" s="5" t="s">
        <v>93</v>
      </c>
      <c r="F31" s="4" t="s">
        <v>17</v>
      </c>
      <c r="G31" s="4" t="s">
        <v>28</v>
      </c>
      <c r="H31" s="9">
        <v>0</v>
      </c>
    </row>
    <row r="32" spans="5:9" x14ac:dyDescent="0.2">
      <c r="E32" s="5" t="s">
        <v>156</v>
      </c>
      <c r="F32" s="4" t="s">
        <v>17</v>
      </c>
      <c r="G32" s="4" t="s">
        <v>28</v>
      </c>
      <c r="H32" s="9">
        <v>0</v>
      </c>
    </row>
    <row r="33" spans="5:8" x14ac:dyDescent="0.2">
      <c r="E33" s="5" t="s">
        <v>177</v>
      </c>
      <c r="F33" s="4" t="s">
        <v>17</v>
      </c>
      <c r="G33" s="4" t="s">
        <v>28</v>
      </c>
      <c r="H33" s="9">
        <v>0</v>
      </c>
    </row>
    <row r="34" spans="5:8" x14ac:dyDescent="0.2">
      <c r="E34" s="5" t="s">
        <v>181</v>
      </c>
      <c r="F34" s="4" t="s">
        <v>17</v>
      </c>
      <c r="G34" s="4" t="s">
        <v>28</v>
      </c>
      <c r="H34" s="9">
        <v>0</v>
      </c>
    </row>
    <row r="35" spans="5:8" x14ac:dyDescent="0.2">
      <c r="E35" s="5" t="s">
        <v>193</v>
      </c>
      <c r="F35" s="4" t="s">
        <v>17</v>
      </c>
      <c r="G35" s="4" t="s">
        <v>28</v>
      </c>
      <c r="H35" s="9">
        <v>0</v>
      </c>
    </row>
    <row r="36" spans="5:8" x14ac:dyDescent="0.2">
      <c r="E36" s="5" t="s">
        <v>218</v>
      </c>
      <c r="F36" s="4" t="s">
        <v>17</v>
      </c>
      <c r="G36" s="4" t="s">
        <v>28</v>
      </c>
      <c r="H36" s="9">
        <v>0</v>
      </c>
    </row>
    <row r="37" spans="5:8" x14ac:dyDescent="0.2">
      <c r="E37" s="5" t="s">
        <v>226</v>
      </c>
      <c r="F37" s="4" t="s">
        <v>17</v>
      </c>
      <c r="G37" s="4" t="s">
        <v>28</v>
      </c>
      <c r="H37" s="9">
        <v>0</v>
      </c>
    </row>
    <row r="38" spans="5:8" x14ac:dyDescent="0.2">
      <c r="E38" s="5" t="s">
        <v>229</v>
      </c>
      <c r="F38" s="4" t="s">
        <v>17</v>
      </c>
      <c r="G38" s="4" t="s">
        <v>28</v>
      </c>
      <c r="H38" s="9">
        <v>0</v>
      </c>
    </row>
    <row r="39" spans="5:8" x14ac:dyDescent="0.2">
      <c r="E39" s="5" t="s">
        <v>243</v>
      </c>
      <c r="F39" s="4" t="s">
        <v>17</v>
      </c>
      <c r="G39" s="4" t="s">
        <v>28</v>
      </c>
      <c r="H39" s="9">
        <v>0</v>
      </c>
    </row>
    <row r="40" spans="5:8" x14ac:dyDescent="0.2">
      <c r="E40" s="5" t="s">
        <v>253</v>
      </c>
      <c r="F40" s="4" t="s">
        <v>17</v>
      </c>
      <c r="G40" s="4" t="s">
        <v>28</v>
      </c>
      <c r="H40" s="9">
        <v>0</v>
      </c>
    </row>
    <row r="41" spans="5:8" x14ac:dyDescent="0.2">
      <c r="E41" s="5" t="s">
        <v>255</v>
      </c>
      <c r="F41" s="4" t="s">
        <v>17</v>
      </c>
      <c r="G41" s="4" t="s">
        <v>28</v>
      </c>
      <c r="H41" s="9">
        <v>0</v>
      </c>
    </row>
    <row r="42" spans="5:8" x14ac:dyDescent="0.2">
      <c r="E42" s="5" t="s">
        <v>276</v>
      </c>
      <c r="F42" s="4" t="s">
        <v>17</v>
      </c>
      <c r="G42" s="4" t="s">
        <v>28</v>
      </c>
      <c r="H42" s="9">
        <v>0</v>
      </c>
    </row>
    <row r="43" spans="5:8" x14ac:dyDescent="0.2">
      <c r="E43" s="5" t="s">
        <v>285</v>
      </c>
      <c r="F43" s="4" t="s">
        <v>17</v>
      </c>
      <c r="G43" s="4" t="s">
        <v>28</v>
      </c>
      <c r="H43" s="9">
        <v>0</v>
      </c>
    </row>
    <row r="44" spans="5:8" x14ac:dyDescent="0.2">
      <c r="E44" s="5" t="s">
        <v>287</v>
      </c>
      <c r="F44" s="4" t="s">
        <v>17</v>
      </c>
      <c r="G44" s="4" t="s">
        <v>28</v>
      </c>
      <c r="H44" s="9">
        <v>0</v>
      </c>
    </row>
    <row r="45" spans="5:8" x14ac:dyDescent="0.2">
      <c r="E45" s="5" t="s">
        <v>289</v>
      </c>
      <c r="F45" s="4" t="s">
        <v>17</v>
      </c>
      <c r="G45" s="4" t="s">
        <v>28</v>
      </c>
      <c r="H45" s="9">
        <v>0</v>
      </c>
    </row>
    <row r="46" spans="5:8" x14ac:dyDescent="0.2">
      <c r="E46" s="5" t="s">
        <v>297</v>
      </c>
      <c r="F46" s="4" t="s">
        <v>17</v>
      </c>
      <c r="G46" s="4" t="s">
        <v>28</v>
      </c>
      <c r="H46" s="9">
        <v>0</v>
      </c>
    </row>
    <row r="47" spans="5:8" x14ac:dyDescent="0.2">
      <c r="E47" s="5" t="s">
        <v>305</v>
      </c>
      <c r="F47" s="4" t="s">
        <v>17</v>
      </c>
      <c r="G47" s="4" t="s">
        <v>28</v>
      </c>
      <c r="H47" s="9">
        <v>0</v>
      </c>
    </row>
    <row r="48" spans="5:8" x14ac:dyDescent="0.2">
      <c r="E48" s="5" t="s">
        <v>316</v>
      </c>
      <c r="F48" s="4" t="s">
        <v>17</v>
      </c>
      <c r="G48" s="4" t="s">
        <v>28</v>
      </c>
      <c r="H48" s="9">
        <v>0</v>
      </c>
    </row>
    <row r="49" spans="5:8" x14ac:dyDescent="0.2">
      <c r="E49" s="5" t="s">
        <v>31</v>
      </c>
      <c r="F49" s="4" t="s">
        <v>17</v>
      </c>
      <c r="G49" s="4" t="s">
        <v>28</v>
      </c>
      <c r="H49" s="9"/>
    </row>
    <row r="50" spans="5:8" x14ac:dyDescent="0.2">
      <c r="E50" s="5" t="s">
        <v>51</v>
      </c>
      <c r="F50" s="4" t="s">
        <v>17</v>
      </c>
      <c r="G50" s="4" t="s">
        <v>28</v>
      </c>
      <c r="H50" s="9"/>
    </row>
    <row r="51" spans="5:8" x14ac:dyDescent="0.2">
      <c r="E51" s="5" t="s">
        <v>68</v>
      </c>
      <c r="F51" s="4" t="s">
        <v>17</v>
      </c>
      <c r="G51" s="4" t="s">
        <v>28</v>
      </c>
      <c r="H51" s="9"/>
    </row>
    <row r="52" spans="5:8" x14ac:dyDescent="0.2">
      <c r="E52" s="5" t="s">
        <v>72</v>
      </c>
      <c r="F52" s="4" t="s">
        <v>17</v>
      </c>
      <c r="G52" s="4" t="s">
        <v>28</v>
      </c>
      <c r="H52" s="9"/>
    </row>
    <row r="53" spans="5:8" x14ac:dyDescent="0.2">
      <c r="E53" s="5" t="s">
        <v>96</v>
      </c>
      <c r="F53" s="4" t="s">
        <v>17</v>
      </c>
      <c r="G53" s="4" t="s">
        <v>28</v>
      </c>
      <c r="H53" s="9"/>
    </row>
    <row r="54" spans="5:8" x14ac:dyDescent="0.2">
      <c r="E54" s="5" t="s">
        <v>136</v>
      </c>
      <c r="F54" s="4" t="s">
        <v>17</v>
      </c>
      <c r="G54" s="4" t="s">
        <v>28</v>
      </c>
      <c r="H54" s="9"/>
    </row>
    <row r="55" spans="5:8" x14ac:dyDescent="0.2">
      <c r="E55" s="5" t="s">
        <v>146</v>
      </c>
      <c r="F55" s="4" t="s">
        <v>17</v>
      </c>
      <c r="G55" s="4" t="s">
        <v>28</v>
      </c>
      <c r="H55" s="9"/>
    </row>
    <row r="56" spans="5:8" x14ac:dyDescent="0.2">
      <c r="E56" s="5" t="s">
        <v>166</v>
      </c>
      <c r="F56" s="4" t="s">
        <v>17</v>
      </c>
      <c r="G56" s="4" t="s">
        <v>28</v>
      </c>
      <c r="H56" s="9"/>
    </row>
    <row r="57" spans="5:8" x14ac:dyDescent="0.2">
      <c r="E57" s="5" t="s">
        <v>195</v>
      </c>
      <c r="F57" s="4" t="s">
        <v>17</v>
      </c>
      <c r="G57" s="4" t="s">
        <v>28</v>
      </c>
      <c r="H57" s="9"/>
    </row>
    <row r="58" spans="5:8" x14ac:dyDescent="0.2">
      <c r="E58" s="5" t="s">
        <v>210</v>
      </c>
      <c r="F58" s="4" t="s">
        <v>17</v>
      </c>
      <c r="G58" s="4" t="s">
        <v>28</v>
      </c>
      <c r="H58" s="9"/>
    </row>
    <row r="59" spans="5:8" x14ac:dyDescent="0.2">
      <c r="E59" s="5" t="s">
        <v>214</v>
      </c>
      <c r="F59" s="4" t="s">
        <v>17</v>
      </c>
      <c r="G59" s="4" t="s">
        <v>28</v>
      </c>
      <c r="H59" s="9"/>
    </row>
    <row r="60" spans="5:8" x14ac:dyDescent="0.2">
      <c r="E60" s="5" t="s">
        <v>233</v>
      </c>
      <c r="F60" s="4" t="s">
        <v>17</v>
      </c>
      <c r="G60" s="4" t="s">
        <v>28</v>
      </c>
      <c r="H60" s="9"/>
    </row>
    <row r="61" spans="5:8" x14ac:dyDescent="0.2">
      <c r="E61" s="5" t="s">
        <v>258</v>
      </c>
      <c r="F61" s="4" t="s">
        <v>17</v>
      </c>
      <c r="G61" s="4" t="s">
        <v>28</v>
      </c>
      <c r="H61" s="9"/>
    </row>
    <row r="62" spans="5:8" x14ac:dyDescent="0.2">
      <c r="E62" s="5" t="s">
        <v>268</v>
      </c>
      <c r="F62" s="4" t="s">
        <v>17</v>
      </c>
      <c r="G62" s="4" t="s">
        <v>28</v>
      </c>
      <c r="H62" s="9"/>
    </row>
    <row r="63" spans="5:8" x14ac:dyDescent="0.2">
      <c r="E63" s="5" t="s">
        <v>299</v>
      </c>
      <c r="F63" s="4" t="s">
        <v>17</v>
      </c>
      <c r="G63" s="4" t="s">
        <v>28</v>
      </c>
      <c r="H63" s="9"/>
    </row>
    <row r="64" spans="5:8" x14ac:dyDescent="0.2">
      <c r="E64" s="5" t="s">
        <v>310</v>
      </c>
      <c r="F64" s="4" t="s">
        <v>17</v>
      </c>
      <c r="G64" s="4" t="s">
        <v>28</v>
      </c>
      <c r="H64" s="9"/>
    </row>
    <row r="67" spans="8:8" x14ac:dyDescent="0.2">
      <c r="H67">
        <f>SUM(H6:H48)</f>
        <v>281784.1999999999</v>
      </c>
    </row>
    <row r="68" spans="8:8" x14ac:dyDescent="0.2">
      <c r="H68">
        <v>281784.2</v>
      </c>
    </row>
  </sheetData>
  <autoFilter ref="E5:H64" xr:uid="{7EF798BB-8A9F-1F46-923E-70F5A596651F}">
    <sortState xmlns:xlrd2="http://schemas.microsoft.com/office/spreadsheetml/2017/richdata2" ref="E6:H64">
      <sortCondition descending="1" ref="H5:H64"/>
    </sortState>
  </autoFilter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E894-625C-2145-BD32-0088D3F6A48E}">
  <dimension ref="D5:Q150"/>
  <sheetViews>
    <sheetView topLeftCell="D1" workbookViewId="0">
      <selection activeCell="S18" sqref="S18"/>
    </sheetView>
  </sheetViews>
  <sheetFormatPr defaultColWidth="10.8515625" defaultRowHeight="15" x14ac:dyDescent="0.2"/>
  <cols>
    <col min="5" max="5" width="37.85546875" customWidth="1"/>
    <col min="7" max="7" width="40.19921875" customWidth="1"/>
  </cols>
  <sheetData>
    <row r="5" spans="4:17" x14ac:dyDescent="0.2">
      <c r="E5" s="2" t="s">
        <v>326</v>
      </c>
      <c r="F5" s="3" t="s">
        <v>327</v>
      </c>
      <c r="G5" s="3" t="s">
        <v>328</v>
      </c>
      <c r="H5" s="8" t="s">
        <v>336</v>
      </c>
      <c r="N5" s="21">
        <v>1</v>
      </c>
    </row>
    <row r="6" spans="4:17" x14ac:dyDescent="0.2">
      <c r="D6">
        <v>1</v>
      </c>
      <c r="E6" s="5" t="s">
        <v>264</v>
      </c>
      <c r="F6" s="4" t="s">
        <v>17</v>
      </c>
      <c r="G6" s="4" t="s">
        <v>21</v>
      </c>
      <c r="H6" s="9">
        <v>767023</v>
      </c>
      <c r="I6" s="21">
        <f>H6/H$149</f>
        <v>0.41993291129607557</v>
      </c>
      <c r="M6" t="s">
        <v>348</v>
      </c>
      <c r="N6" s="24">
        <f>SUM(I6:I9)</f>
        <v>0.69994645605317596</v>
      </c>
    </row>
    <row r="7" spans="4:17" x14ac:dyDescent="0.2">
      <c r="D7">
        <v>2</v>
      </c>
      <c r="E7" s="5" t="s">
        <v>35</v>
      </c>
      <c r="F7" s="4" t="s">
        <v>17</v>
      </c>
      <c r="G7" s="4" t="s">
        <v>21</v>
      </c>
      <c r="H7" s="9">
        <v>228563.1</v>
      </c>
      <c r="I7" s="21">
        <f t="shared" ref="I7:I70" si="0">H7/H$149</f>
        <v>0.12513466740613521</v>
      </c>
      <c r="M7" t="s">
        <v>400</v>
      </c>
      <c r="N7" s="24">
        <f>SUM(Q11:Q14)</f>
        <v>0.70068966574452085</v>
      </c>
    </row>
    <row r="8" spans="4:17" x14ac:dyDescent="0.2">
      <c r="D8">
        <v>3</v>
      </c>
      <c r="E8" s="5" t="s">
        <v>131</v>
      </c>
      <c r="F8" s="4" t="s">
        <v>17</v>
      </c>
      <c r="G8" s="4" t="s">
        <v>21</v>
      </c>
      <c r="H8" s="9">
        <v>177918.5</v>
      </c>
      <c r="I8" s="21">
        <f t="shared" si="0"/>
        <v>9.7407553200400537E-2</v>
      </c>
    </row>
    <row r="9" spans="4:17" x14ac:dyDescent="0.2">
      <c r="D9">
        <v>4</v>
      </c>
      <c r="E9" s="5" t="s">
        <v>162</v>
      </c>
      <c r="F9" s="4" t="s">
        <v>17</v>
      </c>
      <c r="G9" s="4" t="s">
        <v>21</v>
      </c>
      <c r="H9" s="9">
        <v>104973.5</v>
      </c>
      <c r="I9" s="21">
        <f t="shared" si="0"/>
        <v>5.7471324150564704E-2</v>
      </c>
    </row>
    <row r="10" spans="4:17" x14ac:dyDescent="0.2">
      <c r="E10" s="5" t="s">
        <v>58</v>
      </c>
      <c r="F10" s="4" t="s">
        <v>17</v>
      </c>
      <c r="G10" s="4" t="s">
        <v>21</v>
      </c>
      <c r="H10" s="9">
        <v>80542.5</v>
      </c>
      <c r="I10" s="21">
        <f t="shared" si="0"/>
        <v>4.409573964283231E-2</v>
      </c>
    </row>
    <row r="11" spans="4:17" x14ac:dyDescent="0.2">
      <c r="E11" s="5" t="s">
        <v>109</v>
      </c>
      <c r="F11" s="4" t="s">
        <v>17</v>
      </c>
      <c r="G11" s="4" t="s">
        <v>21</v>
      </c>
      <c r="H11" s="9">
        <v>60655.3</v>
      </c>
      <c r="I11" s="21">
        <f t="shared" si="0"/>
        <v>3.3207813474350645E-2</v>
      </c>
      <c r="K11" s="53">
        <f>SUM(I11,I13)</f>
        <v>5.8214533841909583E-2</v>
      </c>
      <c r="M11" s="5" t="s">
        <v>264</v>
      </c>
      <c r="N11" s="21" cm="1">
        <f t="array" ref="N11:N14">I6:I9</f>
        <v>0.41993291129607557</v>
      </c>
      <c r="P11" s="5" t="s">
        <v>264</v>
      </c>
      <c r="Q11" s="24" cm="1">
        <f t="array" ref="Q11:Q13">N11:N13</f>
        <v>0.41993291129607557</v>
      </c>
    </row>
    <row r="12" spans="4:17" x14ac:dyDescent="0.2">
      <c r="E12" s="5" t="s">
        <v>184</v>
      </c>
      <c r="F12" s="4" t="s">
        <v>17</v>
      </c>
      <c r="G12" s="4" t="s">
        <v>21</v>
      </c>
      <c r="H12" s="9">
        <v>53119.9</v>
      </c>
      <c r="I12" s="21">
        <f t="shared" si="0"/>
        <v>2.908230164513503E-2</v>
      </c>
      <c r="M12" s="5" t="s">
        <v>35</v>
      </c>
      <c r="N12" s="21">
        <v>0.12513466740613521</v>
      </c>
      <c r="P12" s="5" t="s">
        <v>35</v>
      </c>
      <c r="Q12" s="21">
        <v>0.12513466740613521</v>
      </c>
    </row>
    <row r="13" spans="4:17" x14ac:dyDescent="0.2">
      <c r="E13" s="5" t="s">
        <v>239</v>
      </c>
      <c r="F13" s="4" t="s">
        <v>17</v>
      </c>
      <c r="G13" s="4" t="s">
        <v>21</v>
      </c>
      <c r="H13" s="9">
        <v>45675.7</v>
      </c>
      <c r="I13" s="21">
        <f t="shared" si="0"/>
        <v>2.5006720367558938E-2</v>
      </c>
      <c r="M13" s="5" t="s">
        <v>131</v>
      </c>
      <c r="N13" s="21">
        <v>9.7407553200400537E-2</v>
      </c>
      <c r="P13" s="5" t="s">
        <v>131</v>
      </c>
      <c r="Q13" s="21">
        <v>9.7407553200400537E-2</v>
      </c>
    </row>
    <row r="14" spans="4:17" x14ac:dyDescent="0.2">
      <c r="E14" s="5" t="s">
        <v>226</v>
      </c>
      <c r="F14" s="4" t="s">
        <v>17</v>
      </c>
      <c r="G14" s="4" t="s">
        <v>21</v>
      </c>
      <c r="H14" s="9">
        <v>41765.1</v>
      </c>
      <c r="I14" s="21">
        <f t="shared" si="0"/>
        <v>2.2865728972366835E-2</v>
      </c>
      <c r="M14" s="5" t="s">
        <v>162</v>
      </c>
      <c r="N14" s="21">
        <v>5.7471324150564704E-2</v>
      </c>
      <c r="P14" s="26" t="s">
        <v>390</v>
      </c>
      <c r="Q14" s="24">
        <f>SUM(I13,I11)</f>
        <v>5.8214533841909583E-2</v>
      </c>
    </row>
    <row r="15" spans="4:17" x14ac:dyDescent="0.2">
      <c r="E15" s="5" t="s">
        <v>46</v>
      </c>
      <c r="F15" s="4" t="s">
        <v>17</v>
      </c>
      <c r="G15" s="4" t="s">
        <v>21</v>
      </c>
      <c r="H15" s="9">
        <v>35333</v>
      </c>
      <c r="I15" s="21">
        <f t="shared" si="0"/>
        <v>1.9344256371483303E-2</v>
      </c>
      <c r="M15" s="26" t="s">
        <v>347</v>
      </c>
      <c r="N15" s="24">
        <f>N5-N6</f>
        <v>0.30005354394682404</v>
      </c>
      <c r="P15" s="26" t="s">
        <v>347</v>
      </c>
      <c r="Q15" s="24">
        <f>N5-N7</f>
        <v>0.29931033425547915</v>
      </c>
    </row>
    <row r="16" spans="4:17" x14ac:dyDescent="0.2">
      <c r="E16" s="5" t="s">
        <v>115</v>
      </c>
      <c r="F16" s="4" t="s">
        <v>17</v>
      </c>
      <c r="G16" s="4" t="s">
        <v>21</v>
      </c>
      <c r="H16" s="9">
        <v>27650.7</v>
      </c>
      <c r="I16" s="21">
        <f t="shared" si="0"/>
        <v>1.5138319125207977E-2</v>
      </c>
    </row>
    <row r="17" spans="5:9" x14ac:dyDescent="0.2">
      <c r="E17" s="5" t="s">
        <v>146</v>
      </c>
      <c r="F17" s="4" t="s">
        <v>17</v>
      </c>
      <c r="G17" s="4" t="s">
        <v>21</v>
      </c>
      <c r="H17" s="9">
        <v>27397.599999999999</v>
      </c>
      <c r="I17" s="21">
        <f t="shared" si="0"/>
        <v>1.4999750894725921E-2</v>
      </c>
    </row>
    <row r="18" spans="5:9" x14ac:dyDescent="0.2">
      <c r="E18" s="5" t="s">
        <v>245</v>
      </c>
      <c r="F18" s="4" t="s">
        <v>17</v>
      </c>
      <c r="G18" s="4" t="s">
        <v>21</v>
      </c>
      <c r="H18" s="9">
        <v>24851.7</v>
      </c>
      <c r="I18" s="21">
        <f t="shared" si="0"/>
        <v>1.3605911076534447E-2</v>
      </c>
    </row>
    <row r="19" spans="5:9" x14ac:dyDescent="0.2">
      <c r="E19" s="5" t="s">
        <v>121</v>
      </c>
      <c r="F19" s="4" t="s">
        <v>17</v>
      </c>
      <c r="G19" s="4" t="s">
        <v>21</v>
      </c>
      <c r="H19" s="9">
        <v>18734.599999999999</v>
      </c>
      <c r="I19" s="21">
        <f t="shared" si="0"/>
        <v>1.025689597309006E-2</v>
      </c>
    </row>
    <row r="20" spans="5:9" x14ac:dyDescent="0.2">
      <c r="E20" s="5" t="s">
        <v>133</v>
      </c>
      <c r="F20" s="4" t="s">
        <v>17</v>
      </c>
      <c r="G20" s="4" t="s">
        <v>21</v>
      </c>
      <c r="H20" s="9">
        <v>15095.9</v>
      </c>
      <c r="I20" s="21">
        <f t="shared" si="0"/>
        <v>8.2647655098144739E-3</v>
      </c>
    </row>
    <row r="21" spans="5:9" x14ac:dyDescent="0.2">
      <c r="E21" s="5" t="s">
        <v>266</v>
      </c>
      <c r="F21" s="4" t="s">
        <v>17</v>
      </c>
      <c r="G21" s="4" t="s">
        <v>21</v>
      </c>
      <c r="H21" s="9">
        <v>13595.5</v>
      </c>
      <c r="I21" s="21">
        <f t="shared" si="0"/>
        <v>7.4433203378852985E-3</v>
      </c>
    </row>
    <row r="22" spans="5:9" x14ac:dyDescent="0.2">
      <c r="E22" s="5" t="s">
        <v>289</v>
      </c>
      <c r="F22" s="4" t="s">
        <v>17</v>
      </c>
      <c r="G22" s="4" t="s">
        <v>21</v>
      </c>
      <c r="H22" s="9">
        <v>12720.8</v>
      </c>
      <c r="I22" s="21">
        <f t="shared" si="0"/>
        <v>6.9644359791233351E-3</v>
      </c>
    </row>
    <row r="23" spans="5:9" x14ac:dyDescent="0.2">
      <c r="E23" s="5" t="s">
        <v>140</v>
      </c>
      <c r="F23" s="4" t="s">
        <v>17</v>
      </c>
      <c r="G23" s="4" t="s">
        <v>21</v>
      </c>
      <c r="H23" s="9">
        <v>9979.2999999999993</v>
      </c>
      <c r="I23" s="21">
        <f t="shared" si="0"/>
        <v>5.463508267283936E-3</v>
      </c>
    </row>
    <row r="24" spans="5:9" x14ac:dyDescent="0.2">
      <c r="E24" s="5" t="s">
        <v>113</v>
      </c>
      <c r="F24" s="4" t="s">
        <v>17</v>
      </c>
      <c r="G24" s="4" t="s">
        <v>21</v>
      </c>
      <c r="H24" s="9">
        <v>7177</v>
      </c>
      <c r="I24" s="21">
        <f t="shared" si="0"/>
        <v>3.929293521018189E-3</v>
      </c>
    </row>
    <row r="25" spans="5:9" x14ac:dyDescent="0.2">
      <c r="E25" s="5" t="s">
        <v>297</v>
      </c>
      <c r="F25" s="4" t="s">
        <v>17</v>
      </c>
      <c r="G25" s="4" t="s">
        <v>21</v>
      </c>
      <c r="H25" s="9">
        <v>6879.3</v>
      </c>
      <c r="I25" s="21">
        <f t="shared" si="0"/>
        <v>3.7663074988352275E-3</v>
      </c>
    </row>
    <row r="26" spans="5:9" x14ac:dyDescent="0.2">
      <c r="E26" s="5" t="s">
        <v>229</v>
      </c>
      <c r="F26" s="4" t="s">
        <v>17</v>
      </c>
      <c r="G26" s="4" t="s">
        <v>21</v>
      </c>
      <c r="H26" s="9">
        <v>6499.3</v>
      </c>
      <c r="I26" s="21">
        <f t="shared" si="0"/>
        <v>3.5582635336705473E-3</v>
      </c>
    </row>
    <row r="27" spans="5:9" x14ac:dyDescent="0.2">
      <c r="E27" s="5" t="s">
        <v>307</v>
      </c>
      <c r="F27" s="4" t="s">
        <v>17</v>
      </c>
      <c r="G27" s="4" t="s">
        <v>21</v>
      </c>
      <c r="H27" s="9">
        <v>6489.6</v>
      </c>
      <c r="I27" s="21">
        <f t="shared" si="0"/>
        <v>3.5529529377176594E-3</v>
      </c>
    </row>
    <row r="28" spans="5:9" x14ac:dyDescent="0.2">
      <c r="E28" s="5" t="s">
        <v>276</v>
      </c>
      <c r="F28" s="4" t="s">
        <v>17</v>
      </c>
      <c r="G28" s="4" t="s">
        <v>21</v>
      </c>
      <c r="H28" s="9">
        <v>6119.9</v>
      </c>
      <c r="I28" s="21">
        <f t="shared" si="0"/>
        <v>3.3505480589771791E-3</v>
      </c>
    </row>
    <row r="29" spans="5:9" x14ac:dyDescent="0.2">
      <c r="E29" s="5" t="s">
        <v>111</v>
      </c>
      <c r="F29" s="4" t="s">
        <v>17</v>
      </c>
      <c r="G29" s="4" t="s">
        <v>21</v>
      </c>
      <c r="H29" s="9">
        <v>4770.3999999999996</v>
      </c>
      <c r="I29" s="21">
        <f t="shared" si="0"/>
        <v>2.6117182405831362E-3</v>
      </c>
    </row>
    <row r="30" spans="5:9" x14ac:dyDescent="0.2">
      <c r="E30" s="5" t="s">
        <v>128</v>
      </c>
      <c r="F30" s="4" t="s">
        <v>17</v>
      </c>
      <c r="G30" s="4" t="s">
        <v>21</v>
      </c>
      <c r="H30" s="9">
        <v>4404.8999999999996</v>
      </c>
      <c r="I30" s="21">
        <f t="shared" si="0"/>
        <v>2.4116127951418448E-3</v>
      </c>
    </row>
    <row r="31" spans="5:9" x14ac:dyDescent="0.2">
      <c r="E31" s="5" t="s">
        <v>287</v>
      </c>
      <c r="F31" s="4" t="s">
        <v>17</v>
      </c>
      <c r="G31" s="4" t="s">
        <v>21</v>
      </c>
      <c r="H31" s="9">
        <v>4138.8999999999996</v>
      </c>
      <c r="I31" s="21">
        <f t="shared" si="0"/>
        <v>2.2659820195265684E-3</v>
      </c>
    </row>
    <row r="32" spans="5:9" x14ac:dyDescent="0.2">
      <c r="E32" s="5" t="s">
        <v>156</v>
      </c>
      <c r="F32" s="4" t="s">
        <v>17</v>
      </c>
      <c r="G32" s="4" t="s">
        <v>21</v>
      </c>
      <c r="H32" s="9">
        <v>4064.7</v>
      </c>
      <c r="I32" s="21">
        <f t="shared" si="0"/>
        <v>2.2253586979075705E-3</v>
      </c>
    </row>
    <row r="33" spans="5:9" x14ac:dyDescent="0.2">
      <c r="E33" s="5" t="s">
        <v>83</v>
      </c>
      <c r="F33" s="4" t="s">
        <v>17</v>
      </c>
      <c r="G33" s="4" t="s">
        <v>21</v>
      </c>
      <c r="H33" s="9">
        <v>3368.8</v>
      </c>
      <c r="I33" s="21">
        <f t="shared" si="0"/>
        <v>1.844364499596778E-3</v>
      </c>
    </row>
    <row r="34" spans="5:9" x14ac:dyDescent="0.2">
      <c r="E34" s="5" t="s">
        <v>61</v>
      </c>
      <c r="F34" s="4" t="s">
        <v>17</v>
      </c>
      <c r="G34" s="4" t="s">
        <v>21</v>
      </c>
      <c r="H34" s="9">
        <v>2925.5</v>
      </c>
      <c r="I34" s="21">
        <f t="shared" si="0"/>
        <v>1.6016647897086126E-3</v>
      </c>
    </row>
    <row r="35" spans="5:9" x14ac:dyDescent="0.2">
      <c r="E35" s="5" t="s">
        <v>214</v>
      </c>
      <c r="F35" s="4" t="s">
        <v>17</v>
      </c>
      <c r="G35" s="4" t="s">
        <v>21</v>
      </c>
      <c r="H35" s="9">
        <v>2520.1</v>
      </c>
      <c r="I35" s="21">
        <f t="shared" si="0"/>
        <v>1.3797147279250297E-3</v>
      </c>
    </row>
    <row r="36" spans="5:9" x14ac:dyDescent="0.2">
      <c r="E36" s="5" t="s">
        <v>177</v>
      </c>
      <c r="F36" s="4" t="s">
        <v>17</v>
      </c>
      <c r="G36" s="4" t="s">
        <v>21</v>
      </c>
      <c r="H36" s="9">
        <v>1637</v>
      </c>
      <c r="I36" s="21">
        <f t="shared" si="0"/>
        <v>8.9623150256468935E-4</v>
      </c>
    </row>
    <row r="37" spans="5:9" x14ac:dyDescent="0.2">
      <c r="E37" s="5" t="s">
        <v>255</v>
      </c>
      <c r="F37" s="4" t="s">
        <v>17</v>
      </c>
      <c r="G37" s="4" t="s">
        <v>21</v>
      </c>
      <c r="H37" s="9">
        <v>1629.7</v>
      </c>
      <c r="I37" s="21">
        <f t="shared" si="0"/>
        <v>8.9223486849705205E-4</v>
      </c>
    </row>
    <row r="38" spans="5:9" x14ac:dyDescent="0.2">
      <c r="E38" s="5" t="s">
        <v>305</v>
      </c>
      <c r="F38" s="4" t="s">
        <v>17</v>
      </c>
      <c r="G38" s="4" t="s">
        <v>21</v>
      </c>
      <c r="H38" s="9">
        <v>1450.4</v>
      </c>
      <c r="I38" s="21">
        <f t="shared" si="0"/>
        <v>7.9407096598645415E-4</v>
      </c>
    </row>
    <row r="39" spans="5:9" x14ac:dyDescent="0.2">
      <c r="E39" s="5" t="s">
        <v>302</v>
      </c>
      <c r="F39" s="4" t="s">
        <v>17</v>
      </c>
      <c r="G39" s="4" t="s">
        <v>21</v>
      </c>
      <c r="H39" s="9">
        <v>1274.4000000000001</v>
      </c>
      <c r="I39" s="21">
        <f t="shared" si="0"/>
        <v>6.9771376106807584E-4</v>
      </c>
    </row>
    <row r="40" spans="5:9" x14ac:dyDescent="0.2">
      <c r="E40" s="5" t="s">
        <v>68</v>
      </c>
      <c r="F40" s="4" t="s">
        <v>17</v>
      </c>
      <c r="G40" s="4" t="s">
        <v>21</v>
      </c>
      <c r="H40" s="9">
        <v>1204.5</v>
      </c>
      <c r="I40" s="21">
        <f t="shared" si="0"/>
        <v>6.5944462116015166E-4</v>
      </c>
    </row>
    <row r="41" spans="5:9" x14ac:dyDescent="0.2">
      <c r="E41" s="5" t="s">
        <v>60</v>
      </c>
      <c r="F41" s="4" t="s">
        <v>17</v>
      </c>
      <c r="G41" s="4" t="s">
        <v>21</v>
      </c>
      <c r="H41" s="9">
        <v>952.1</v>
      </c>
      <c r="I41" s="21">
        <f t="shared" si="0"/>
        <v>5.212596295612955E-4</v>
      </c>
    </row>
    <row r="42" spans="5:9" x14ac:dyDescent="0.2">
      <c r="E42" s="5" t="s">
        <v>48</v>
      </c>
      <c r="F42" s="4" t="s">
        <v>17</v>
      </c>
      <c r="G42" s="4" t="s">
        <v>21</v>
      </c>
      <c r="H42" s="9">
        <v>783.9</v>
      </c>
      <c r="I42" s="21">
        <f t="shared" si="0"/>
        <v>4.2917280076998164E-4</v>
      </c>
    </row>
    <row r="43" spans="5:9" x14ac:dyDescent="0.2">
      <c r="E43" s="5" t="s">
        <v>272</v>
      </c>
      <c r="F43" s="4" t="s">
        <v>17</v>
      </c>
      <c r="G43" s="4" t="s">
        <v>21</v>
      </c>
      <c r="H43" s="9">
        <v>699.8</v>
      </c>
      <c r="I43" s="21">
        <f t="shared" si="0"/>
        <v>3.8312938637432474E-4</v>
      </c>
    </row>
    <row r="44" spans="5:9" x14ac:dyDescent="0.2">
      <c r="E44" s="5" t="s">
        <v>316</v>
      </c>
      <c r="F44" s="4" t="s">
        <v>17</v>
      </c>
      <c r="G44" s="4" t="s">
        <v>21</v>
      </c>
      <c r="H44" s="9">
        <v>688.1</v>
      </c>
      <c r="I44" s="21">
        <f t="shared" si="0"/>
        <v>3.7672382218372803E-4</v>
      </c>
    </row>
    <row r="45" spans="5:9" x14ac:dyDescent="0.2">
      <c r="E45" s="5" t="s">
        <v>93</v>
      </c>
      <c r="F45" s="4" t="s">
        <v>17</v>
      </c>
      <c r="G45" s="4" t="s">
        <v>21</v>
      </c>
      <c r="H45" s="9">
        <v>612.9</v>
      </c>
      <c r="I45" s="21">
        <f t="shared" si="0"/>
        <v>3.3555301644587541E-4</v>
      </c>
    </row>
    <row r="46" spans="5:9" x14ac:dyDescent="0.2">
      <c r="E46" s="5" t="s">
        <v>231</v>
      </c>
      <c r="F46" s="4" t="s">
        <v>17</v>
      </c>
      <c r="G46" s="4" t="s">
        <v>21</v>
      </c>
      <c r="H46" s="9">
        <v>586.6</v>
      </c>
      <c r="I46" s="21">
        <f t="shared" si="0"/>
        <v>3.2115418412000416E-4</v>
      </c>
    </row>
    <row r="47" spans="5:9" x14ac:dyDescent="0.2">
      <c r="E47" s="5" t="s">
        <v>168</v>
      </c>
      <c r="F47" s="4" t="s">
        <v>17</v>
      </c>
      <c r="G47" s="4" t="s">
        <v>21</v>
      </c>
      <c r="H47" s="9">
        <v>547.5</v>
      </c>
      <c r="I47" s="21">
        <f t="shared" si="0"/>
        <v>2.9974755507279621E-4</v>
      </c>
    </row>
    <row r="48" spans="5:9" x14ac:dyDescent="0.2">
      <c r="E48" s="5" t="s">
        <v>81</v>
      </c>
      <c r="F48" s="4" t="s">
        <v>17</v>
      </c>
      <c r="G48" s="4" t="s">
        <v>21</v>
      </c>
      <c r="H48" s="9">
        <v>546.70000000000005</v>
      </c>
      <c r="I48" s="21">
        <f t="shared" si="0"/>
        <v>2.9930956777771269E-4</v>
      </c>
    </row>
    <row r="49" spans="5:9" x14ac:dyDescent="0.2">
      <c r="E49" s="5" t="s">
        <v>78</v>
      </c>
      <c r="F49" s="4" t="s">
        <v>17</v>
      </c>
      <c r="G49" s="4" t="s">
        <v>21</v>
      </c>
      <c r="H49" s="9">
        <v>541.1</v>
      </c>
      <c r="I49" s="21">
        <f t="shared" si="0"/>
        <v>2.9624365671212794E-4</v>
      </c>
    </row>
    <row r="50" spans="5:9" x14ac:dyDescent="0.2">
      <c r="E50" s="5" t="s">
        <v>270</v>
      </c>
      <c r="F50" s="4" t="s">
        <v>17</v>
      </c>
      <c r="G50" s="4" t="s">
        <v>21</v>
      </c>
      <c r="H50" s="9">
        <v>499.2</v>
      </c>
      <c r="I50" s="21">
        <f t="shared" si="0"/>
        <v>2.7330407213212762E-4</v>
      </c>
    </row>
    <row r="51" spans="5:9" x14ac:dyDescent="0.2">
      <c r="E51" s="5" t="s">
        <v>233</v>
      </c>
      <c r="F51" s="4" t="s">
        <v>17</v>
      </c>
      <c r="G51" s="4" t="s">
        <v>21</v>
      </c>
      <c r="H51" s="9">
        <v>486.3</v>
      </c>
      <c r="I51" s="21">
        <f t="shared" si="0"/>
        <v>2.6624152699890558E-4</v>
      </c>
    </row>
    <row r="52" spans="5:9" x14ac:dyDescent="0.2">
      <c r="E52" s="5" t="s">
        <v>243</v>
      </c>
      <c r="F52" s="4" t="s">
        <v>17</v>
      </c>
      <c r="G52" s="4" t="s">
        <v>21</v>
      </c>
      <c r="H52" s="9">
        <v>478.2</v>
      </c>
      <c r="I52" s="21">
        <f t="shared" si="0"/>
        <v>2.6180690563618476E-4</v>
      </c>
    </row>
    <row r="53" spans="5:9" x14ac:dyDescent="0.2">
      <c r="E53" s="5" t="s">
        <v>26</v>
      </c>
      <c r="F53" s="4" t="s">
        <v>17</v>
      </c>
      <c r="G53" s="4" t="s">
        <v>21</v>
      </c>
      <c r="H53" s="9">
        <v>451</v>
      </c>
      <c r="I53" s="21">
        <f t="shared" si="0"/>
        <v>2.4691533760334448E-4</v>
      </c>
    </row>
    <row r="54" spans="5:9" x14ac:dyDescent="0.2">
      <c r="E54" s="5" t="s">
        <v>258</v>
      </c>
      <c r="F54" s="4" t="s">
        <v>17</v>
      </c>
      <c r="G54" s="4" t="s">
        <v>21</v>
      </c>
      <c r="H54" s="9">
        <v>441.5</v>
      </c>
      <c r="I54" s="21">
        <f t="shared" si="0"/>
        <v>2.4171423847422745E-4</v>
      </c>
    </row>
    <row r="55" spans="5:9" x14ac:dyDescent="0.2">
      <c r="E55" s="5" t="s">
        <v>260</v>
      </c>
      <c r="F55" s="4" t="s">
        <v>17</v>
      </c>
      <c r="G55" s="4" t="s">
        <v>21</v>
      </c>
      <c r="H55" s="9">
        <v>439.8</v>
      </c>
      <c r="I55" s="21">
        <f t="shared" si="0"/>
        <v>2.4078351547217496E-4</v>
      </c>
    </row>
    <row r="56" spans="5:9" x14ac:dyDescent="0.2">
      <c r="E56" s="5" t="s">
        <v>197</v>
      </c>
      <c r="F56" s="4" t="s">
        <v>17</v>
      </c>
      <c r="G56" s="4" t="s">
        <v>21</v>
      </c>
      <c r="H56" s="9">
        <v>435.1</v>
      </c>
      <c r="I56" s="21">
        <f t="shared" si="0"/>
        <v>2.3821034011355918E-4</v>
      </c>
    </row>
    <row r="57" spans="5:9" x14ac:dyDescent="0.2">
      <c r="E57" s="5" t="s">
        <v>188</v>
      </c>
      <c r="F57" s="4" t="s">
        <v>17</v>
      </c>
      <c r="G57" s="4" t="s">
        <v>21</v>
      </c>
      <c r="H57" s="9">
        <v>425.1</v>
      </c>
      <c r="I57" s="21">
        <f t="shared" si="0"/>
        <v>2.3273549892501494E-4</v>
      </c>
    </row>
    <row r="58" spans="5:9" x14ac:dyDescent="0.2">
      <c r="E58" s="5" t="s">
        <v>50</v>
      </c>
      <c r="F58" s="4" t="s">
        <v>17</v>
      </c>
      <c r="G58" s="4" t="s">
        <v>21</v>
      </c>
      <c r="H58" s="9">
        <v>410.1</v>
      </c>
      <c r="I58" s="21">
        <f t="shared" si="0"/>
        <v>2.2452323714219861E-4</v>
      </c>
    </row>
    <row r="59" spans="5:9" x14ac:dyDescent="0.2">
      <c r="E59" s="5" t="s">
        <v>189</v>
      </c>
      <c r="F59" s="4" t="s">
        <v>17</v>
      </c>
      <c r="G59" s="4" t="s">
        <v>21</v>
      </c>
      <c r="H59" s="9">
        <v>361.3</v>
      </c>
      <c r="I59" s="21">
        <f t="shared" si="0"/>
        <v>1.978060121421028E-4</v>
      </c>
    </row>
    <row r="60" spans="5:9" x14ac:dyDescent="0.2">
      <c r="E60" s="5" t="s">
        <v>80</v>
      </c>
      <c r="F60" s="4" t="s">
        <v>17</v>
      </c>
      <c r="G60" s="4" t="s">
        <v>21</v>
      </c>
      <c r="H60" s="9">
        <v>316</v>
      </c>
      <c r="I60" s="21">
        <f t="shared" si="0"/>
        <v>1.7300498155799746E-4</v>
      </c>
    </row>
    <row r="61" spans="5:9" x14ac:dyDescent="0.2">
      <c r="E61" s="5" t="s">
        <v>291</v>
      </c>
      <c r="F61" s="4" t="s">
        <v>17</v>
      </c>
      <c r="G61" s="4" t="s">
        <v>21</v>
      </c>
      <c r="H61" s="9">
        <v>306.39999999999998</v>
      </c>
      <c r="I61" s="21">
        <f t="shared" si="0"/>
        <v>1.6774913401699498E-4</v>
      </c>
    </row>
    <row r="62" spans="5:9" x14ac:dyDescent="0.2">
      <c r="E62" s="5" t="s">
        <v>301</v>
      </c>
      <c r="F62" s="4" t="s">
        <v>17</v>
      </c>
      <c r="G62" s="4" t="s">
        <v>21</v>
      </c>
      <c r="H62" s="9">
        <v>298.39999999999998</v>
      </c>
      <c r="I62" s="21">
        <f t="shared" si="0"/>
        <v>1.6336926106615962E-4</v>
      </c>
    </row>
    <row r="63" spans="5:9" x14ac:dyDescent="0.2">
      <c r="E63" s="5" t="s">
        <v>63</v>
      </c>
      <c r="F63" s="4" t="s">
        <v>17</v>
      </c>
      <c r="G63" s="4" t="s">
        <v>21</v>
      </c>
      <c r="H63" s="9">
        <v>256.60000000000002</v>
      </c>
      <c r="I63" s="21">
        <f t="shared" si="0"/>
        <v>1.4048442489804477E-4</v>
      </c>
    </row>
    <row r="64" spans="5:9" x14ac:dyDescent="0.2">
      <c r="E64" s="5" t="s">
        <v>88</v>
      </c>
      <c r="F64" s="4" t="s">
        <v>17</v>
      </c>
      <c r="G64" s="4" t="s">
        <v>21</v>
      </c>
      <c r="H64" s="9">
        <v>250.3</v>
      </c>
      <c r="I64" s="21">
        <f t="shared" si="0"/>
        <v>1.370352749492619E-4</v>
      </c>
    </row>
    <row r="65" spans="5:9" x14ac:dyDescent="0.2">
      <c r="E65" s="5" t="s">
        <v>142</v>
      </c>
      <c r="F65" s="4" t="s">
        <v>17</v>
      </c>
      <c r="G65" s="4" t="s">
        <v>21</v>
      </c>
      <c r="H65" s="9">
        <v>198.7</v>
      </c>
      <c r="I65" s="21">
        <f t="shared" si="0"/>
        <v>1.0878509441637371E-4</v>
      </c>
    </row>
    <row r="66" spans="5:9" x14ac:dyDescent="0.2">
      <c r="E66" s="5" t="s">
        <v>144</v>
      </c>
      <c r="F66" s="4" t="s">
        <v>17</v>
      </c>
      <c r="G66" s="4" t="s">
        <v>21</v>
      </c>
      <c r="H66" s="9">
        <v>198</v>
      </c>
      <c r="I66" s="21">
        <f t="shared" si="0"/>
        <v>1.0840185553317562E-4</v>
      </c>
    </row>
    <row r="67" spans="5:9" x14ac:dyDescent="0.2">
      <c r="E67" s="5" t="s">
        <v>199</v>
      </c>
      <c r="F67" s="4" t="s">
        <v>17</v>
      </c>
      <c r="G67" s="4" t="s">
        <v>21</v>
      </c>
      <c r="H67" s="9">
        <v>190.9</v>
      </c>
      <c r="I67" s="21">
        <f t="shared" si="0"/>
        <v>1.0451471828930923E-4</v>
      </c>
    </row>
    <row r="68" spans="5:9" x14ac:dyDescent="0.2">
      <c r="E68" s="5" t="s">
        <v>208</v>
      </c>
      <c r="F68" s="4" t="s">
        <v>17</v>
      </c>
      <c r="G68" s="4" t="s">
        <v>21</v>
      </c>
      <c r="H68" s="9">
        <v>186.1</v>
      </c>
      <c r="I68" s="21">
        <f t="shared" si="0"/>
        <v>1.01886794518808E-4</v>
      </c>
    </row>
    <row r="69" spans="5:9" x14ac:dyDescent="0.2">
      <c r="E69" s="5" t="s">
        <v>74</v>
      </c>
      <c r="F69" s="4" t="s">
        <v>17</v>
      </c>
      <c r="G69" s="4" t="s">
        <v>21</v>
      </c>
      <c r="H69" s="9">
        <v>180.7</v>
      </c>
      <c r="I69" s="21">
        <f t="shared" si="0"/>
        <v>9.8930380276994115E-5</v>
      </c>
    </row>
    <row r="70" spans="5:9" x14ac:dyDescent="0.2">
      <c r="E70" s="5" t="s">
        <v>322</v>
      </c>
      <c r="F70" s="4" t="s">
        <v>17</v>
      </c>
      <c r="G70" s="4" t="s">
        <v>21</v>
      </c>
      <c r="H70" s="9">
        <v>176</v>
      </c>
      <c r="I70" s="21">
        <f t="shared" si="0"/>
        <v>9.6357204918378326E-5</v>
      </c>
    </row>
    <row r="71" spans="5:9" x14ac:dyDescent="0.2">
      <c r="E71" s="5" t="s">
        <v>310</v>
      </c>
      <c r="F71" s="4" t="s">
        <v>17</v>
      </c>
      <c r="G71" s="4" t="s">
        <v>21</v>
      </c>
      <c r="H71" s="9">
        <v>146.19999999999999</v>
      </c>
      <c r="I71" s="21">
        <f t="shared" ref="I71:I126" si="1">H71/H$149</f>
        <v>8.0042178176516541E-5</v>
      </c>
    </row>
    <row r="72" spans="5:9" x14ac:dyDescent="0.2">
      <c r="E72" s="5" t="s">
        <v>119</v>
      </c>
      <c r="F72" s="4" t="s">
        <v>17</v>
      </c>
      <c r="G72" s="4" t="s">
        <v>21</v>
      </c>
      <c r="H72" s="9">
        <v>126.6</v>
      </c>
      <c r="I72" s="21">
        <f t="shared" si="1"/>
        <v>6.9311489446969866E-5</v>
      </c>
    </row>
    <row r="73" spans="5:9" x14ac:dyDescent="0.2">
      <c r="E73" s="5" t="s">
        <v>43</v>
      </c>
      <c r="F73" s="4" t="s">
        <v>17</v>
      </c>
      <c r="G73" s="4" t="s">
        <v>21</v>
      </c>
      <c r="H73" s="9">
        <v>122.4</v>
      </c>
      <c r="I73" s="21">
        <f t="shared" si="1"/>
        <v>6.7012056147781291E-5</v>
      </c>
    </row>
    <row r="74" spans="5:9" x14ac:dyDescent="0.2">
      <c r="E74" s="5" t="s">
        <v>99</v>
      </c>
      <c r="F74" s="4" t="s">
        <v>17</v>
      </c>
      <c r="G74" s="4" t="s">
        <v>21</v>
      </c>
      <c r="H74" s="9">
        <v>108.2</v>
      </c>
      <c r="I74" s="21">
        <f t="shared" si="1"/>
        <v>5.9237781660048498E-5</v>
      </c>
    </row>
    <row r="75" spans="5:9" x14ac:dyDescent="0.2">
      <c r="E75" s="5" t="s">
        <v>237</v>
      </c>
      <c r="F75" s="4" t="s">
        <v>17</v>
      </c>
      <c r="G75" s="4" t="s">
        <v>21</v>
      </c>
      <c r="H75" s="9">
        <v>100.9</v>
      </c>
      <c r="I75" s="21">
        <f t="shared" si="1"/>
        <v>5.5241147592411215E-5</v>
      </c>
    </row>
    <row r="76" spans="5:9" x14ac:dyDescent="0.2">
      <c r="E76" s="5" t="s">
        <v>220</v>
      </c>
      <c r="F76" s="4" t="s">
        <v>17</v>
      </c>
      <c r="G76" s="4" t="s">
        <v>21</v>
      </c>
      <c r="H76" s="9">
        <v>89.1</v>
      </c>
      <c r="I76" s="21">
        <f t="shared" si="1"/>
        <v>4.8780834989929024E-5</v>
      </c>
    </row>
    <row r="77" spans="5:9" x14ac:dyDescent="0.2">
      <c r="E77" s="5" t="s">
        <v>32</v>
      </c>
      <c r="F77" s="4" t="s">
        <v>17</v>
      </c>
      <c r="G77" s="4" t="s">
        <v>21</v>
      </c>
      <c r="H77" s="9">
        <v>87.4</v>
      </c>
      <c r="I77" s="21">
        <f t="shared" si="1"/>
        <v>4.7850111987876516E-5</v>
      </c>
    </row>
    <row r="78" spans="5:9" x14ac:dyDescent="0.2">
      <c r="E78" s="5" t="s">
        <v>314</v>
      </c>
      <c r="F78" s="4" t="s">
        <v>17</v>
      </c>
      <c r="G78" s="4" t="s">
        <v>21</v>
      </c>
      <c r="H78" s="9">
        <v>87</v>
      </c>
      <c r="I78" s="21">
        <f t="shared" si="1"/>
        <v>4.7631118340334743E-5</v>
      </c>
    </row>
    <row r="79" spans="5:9" x14ac:dyDescent="0.2">
      <c r="E79" s="5" t="s">
        <v>285</v>
      </c>
      <c r="F79" s="4" t="s">
        <v>17</v>
      </c>
      <c r="G79" s="4" t="s">
        <v>21</v>
      </c>
      <c r="H79" s="9">
        <v>79</v>
      </c>
      <c r="I79" s="21">
        <f t="shared" si="1"/>
        <v>4.3251245389499366E-5</v>
      </c>
    </row>
    <row r="80" spans="5:9" x14ac:dyDescent="0.2">
      <c r="E80" s="5" t="s">
        <v>176</v>
      </c>
      <c r="F80" s="4" t="s">
        <v>17</v>
      </c>
      <c r="G80" s="4" t="s">
        <v>21</v>
      </c>
      <c r="H80" s="9">
        <v>69.900000000000006</v>
      </c>
      <c r="I80" s="21">
        <f t="shared" si="1"/>
        <v>3.8269139907924122E-5</v>
      </c>
    </row>
    <row r="81" spans="5:9" x14ac:dyDescent="0.2">
      <c r="E81" s="5" t="s">
        <v>282</v>
      </c>
      <c r="F81" s="4" t="s">
        <v>17</v>
      </c>
      <c r="G81" s="4" t="s">
        <v>21</v>
      </c>
      <c r="H81" s="9">
        <v>62.5</v>
      </c>
      <c r="I81" s="21">
        <f t="shared" si="1"/>
        <v>3.4217757428401393E-5</v>
      </c>
    </row>
    <row r="82" spans="5:9" x14ac:dyDescent="0.2">
      <c r="E82" s="5" t="s">
        <v>169</v>
      </c>
      <c r="F82" s="4" t="s">
        <v>17</v>
      </c>
      <c r="G82" s="4" t="s">
        <v>21</v>
      </c>
      <c r="H82" s="9">
        <v>54.1</v>
      </c>
      <c r="I82" s="21">
        <f t="shared" si="1"/>
        <v>2.9618890830024249E-5</v>
      </c>
    </row>
    <row r="83" spans="5:9" x14ac:dyDescent="0.2">
      <c r="E83" s="5" t="s">
        <v>253</v>
      </c>
      <c r="F83" s="4" t="s">
        <v>17</v>
      </c>
      <c r="G83" s="4" t="s">
        <v>21</v>
      </c>
      <c r="H83" s="9">
        <v>51.6</v>
      </c>
      <c r="I83" s="21">
        <f t="shared" si="1"/>
        <v>2.8250180532888191E-5</v>
      </c>
    </row>
    <row r="84" spans="5:9" x14ac:dyDescent="0.2">
      <c r="E84" s="5" t="s">
        <v>117</v>
      </c>
      <c r="F84" s="4" t="s">
        <v>17</v>
      </c>
      <c r="G84" s="4" t="s">
        <v>21</v>
      </c>
      <c r="H84" s="9">
        <v>47.9</v>
      </c>
      <c r="I84" s="21">
        <f t="shared" si="1"/>
        <v>2.622448929312683E-5</v>
      </c>
    </row>
    <row r="85" spans="5:9" x14ac:dyDescent="0.2">
      <c r="E85" s="5" t="s">
        <v>218</v>
      </c>
      <c r="F85" s="4" t="s">
        <v>17</v>
      </c>
      <c r="G85" s="4" t="s">
        <v>21</v>
      </c>
      <c r="H85" s="9">
        <v>39</v>
      </c>
      <c r="I85" s="21">
        <f t="shared" si="1"/>
        <v>2.1351880635322469E-5</v>
      </c>
    </row>
    <row r="86" spans="5:9" x14ac:dyDescent="0.2">
      <c r="E86" s="5" t="s">
        <v>206</v>
      </c>
      <c r="F86" s="4" t="s">
        <v>17</v>
      </c>
      <c r="G86" s="4" t="s">
        <v>21</v>
      </c>
      <c r="H86" s="9">
        <v>32.299999999999997</v>
      </c>
      <c r="I86" s="21">
        <f t="shared" si="1"/>
        <v>1.768373703899784E-5</v>
      </c>
    </row>
    <row r="87" spans="5:9" x14ac:dyDescent="0.2">
      <c r="E87" s="5" t="s">
        <v>152</v>
      </c>
      <c r="F87" s="4" t="s">
        <v>17</v>
      </c>
      <c r="G87" s="4" t="s">
        <v>21</v>
      </c>
      <c r="H87" s="9">
        <v>17.2</v>
      </c>
      <c r="I87" s="21">
        <f t="shared" si="1"/>
        <v>9.4167268442960638E-6</v>
      </c>
    </row>
    <row r="88" spans="5:9" x14ac:dyDescent="0.2">
      <c r="E88" s="5" t="s">
        <v>123</v>
      </c>
      <c r="F88" s="4" t="s">
        <v>17</v>
      </c>
      <c r="G88" s="4" t="s">
        <v>21</v>
      </c>
      <c r="H88" s="9">
        <v>15.2</v>
      </c>
      <c r="I88" s="21">
        <f t="shared" si="1"/>
        <v>8.3217586065872196E-6</v>
      </c>
    </row>
    <row r="89" spans="5:9" x14ac:dyDescent="0.2">
      <c r="E89" s="5" t="s">
        <v>228</v>
      </c>
      <c r="F89" s="4" t="s">
        <v>17</v>
      </c>
      <c r="G89" s="4" t="s">
        <v>21</v>
      </c>
      <c r="H89" s="9">
        <v>14.4</v>
      </c>
      <c r="I89" s="21">
        <f t="shared" si="1"/>
        <v>7.883771311503681E-6</v>
      </c>
    </row>
    <row r="90" spans="5:9" x14ac:dyDescent="0.2">
      <c r="E90" s="5" t="s">
        <v>193</v>
      </c>
      <c r="F90" s="4" t="s">
        <v>17</v>
      </c>
      <c r="G90" s="4" t="s">
        <v>21</v>
      </c>
      <c r="H90" s="9">
        <v>12.4</v>
      </c>
      <c r="I90" s="21">
        <f t="shared" si="1"/>
        <v>6.7888030737948368E-6</v>
      </c>
    </row>
    <row r="91" spans="5:9" x14ac:dyDescent="0.2">
      <c r="E91" s="5" t="s">
        <v>138</v>
      </c>
      <c r="F91" s="4" t="s">
        <v>17</v>
      </c>
      <c r="G91" s="4" t="s">
        <v>21</v>
      </c>
      <c r="H91" s="9">
        <v>12.2</v>
      </c>
      <c r="I91" s="21">
        <f t="shared" si="1"/>
        <v>6.6793062500239517E-6</v>
      </c>
    </row>
    <row r="92" spans="5:9" x14ac:dyDescent="0.2">
      <c r="E92" s="5" t="s">
        <v>158</v>
      </c>
      <c r="F92" s="4" t="s">
        <v>17</v>
      </c>
      <c r="G92" s="4" t="s">
        <v>21</v>
      </c>
      <c r="H92" s="9">
        <v>10.4</v>
      </c>
      <c r="I92" s="21">
        <f t="shared" si="1"/>
        <v>5.6938348360859927E-6</v>
      </c>
    </row>
    <row r="93" spans="5:9" x14ac:dyDescent="0.2">
      <c r="E93" s="5" t="s">
        <v>126</v>
      </c>
      <c r="F93" s="4" t="s">
        <v>17</v>
      </c>
      <c r="G93" s="4" t="s">
        <v>21</v>
      </c>
      <c r="H93" s="9">
        <v>10.3</v>
      </c>
      <c r="I93" s="21">
        <f t="shared" si="1"/>
        <v>5.6390864242005501E-6</v>
      </c>
    </row>
    <row r="94" spans="5:9" x14ac:dyDescent="0.2">
      <c r="E94" s="5" t="s">
        <v>31</v>
      </c>
      <c r="F94" s="4" t="s">
        <v>17</v>
      </c>
      <c r="G94" s="4" t="s">
        <v>21</v>
      </c>
      <c r="H94" s="9">
        <v>6.8</v>
      </c>
      <c r="I94" s="21">
        <f t="shared" si="1"/>
        <v>3.7228920082100716E-6</v>
      </c>
    </row>
    <row r="95" spans="5:9" x14ac:dyDescent="0.2">
      <c r="E95" s="5" t="s">
        <v>166</v>
      </c>
      <c r="F95" s="4" t="s">
        <v>17</v>
      </c>
      <c r="G95" s="4" t="s">
        <v>21</v>
      </c>
      <c r="H95" s="9">
        <v>5.3</v>
      </c>
      <c r="I95" s="21">
        <f t="shared" si="1"/>
        <v>2.9016658299284385E-6</v>
      </c>
    </row>
    <row r="96" spans="5:9" x14ac:dyDescent="0.2">
      <c r="E96" s="5" t="s">
        <v>222</v>
      </c>
      <c r="F96" s="4" t="s">
        <v>17</v>
      </c>
      <c r="G96" s="4" t="s">
        <v>21</v>
      </c>
      <c r="H96" s="9">
        <v>5.2</v>
      </c>
      <c r="I96" s="21">
        <f t="shared" si="1"/>
        <v>2.8469174180429963E-6</v>
      </c>
    </row>
    <row r="97" spans="5:9" x14ac:dyDescent="0.2">
      <c r="E97" s="5" t="s">
        <v>309</v>
      </c>
      <c r="F97" s="4" t="s">
        <v>17</v>
      </c>
      <c r="G97" s="4" t="s">
        <v>21</v>
      </c>
      <c r="H97" s="9">
        <v>5.0999999999999996</v>
      </c>
      <c r="I97" s="21">
        <f t="shared" si="1"/>
        <v>2.7921690061575538E-6</v>
      </c>
    </row>
    <row r="98" spans="5:9" x14ac:dyDescent="0.2">
      <c r="E98" s="5" t="s">
        <v>324</v>
      </c>
      <c r="F98" s="4" t="s">
        <v>17</v>
      </c>
      <c r="G98" s="4" t="s">
        <v>21</v>
      </c>
      <c r="H98" s="9">
        <v>4.8</v>
      </c>
      <c r="I98" s="21">
        <f t="shared" si="1"/>
        <v>2.627923770501227E-6</v>
      </c>
    </row>
    <row r="99" spans="5:9" x14ac:dyDescent="0.2">
      <c r="E99" s="5" t="s">
        <v>72</v>
      </c>
      <c r="F99" s="4" t="s">
        <v>17</v>
      </c>
      <c r="G99" s="4" t="s">
        <v>21</v>
      </c>
      <c r="H99" s="9">
        <v>4.0999999999999996</v>
      </c>
      <c r="I99" s="21">
        <f t="shared" si="1"/>
        <v>2.2446848873031313E-6</v>
      </c>
    </row>
    <row r="100" spans="5:9" x14ac:dyDescent="0.2">
      <c r="E100" s="5" t="s">
        <v>173</v>
      </c>
      <c r="F100" s="4" t="s">
        <v>17</v>
      </c>
      <c r="G100" s="4" t="s">
        <v>21</v>
      </c>
      <c r="H100" s="9">
        <v>3.6</v>
      </c>
      <c r="I100" s="21">
        <f t="shared" si="1"/>
        <v>1.9709428278759202E-6</v>
      </c>
    </row>
    <row r="101" spans="5:9" x14ac:dyDescent="0.2">
      <c r="E101" s="5" t="s">
        <v>318</v>
      </c>
      <c r="F101" s="4" t="s">
        <v>17</v>
      </c>
      <c r="G101" s="4" t="s">
        <v>21</v>
      </c>
      <c r="H101" s="9">
        <v>3.4</v>
      </c>
      <c r="I101" s="21">
        <f t="shared" si="1"/>
        <v>1.8614460041050358E-6</v>
      </c>
    </row>
    <row r="102" spans="5:9" x14ac:dyDescent="0.2">
      <c r="E102" s="5" t="s">
        <v>45</v>
      </c>
      <c r="F102" s="4" t="s">
        <v>17</v>
      </c>
      <c r="G102" s="4" t="s">
        <v>21</v>
      </c>
      <c r="H102" s="9">
        <v>1.7</v>
      </c>
      <c r="I102" s="21">
        <f t="shared" si="1"/>
        <v>9.3072300205251789E-7</v>
      </c>
    </row>
    <row r="103" spans="5:9" x14ac:dyDescent="0.2">
      <c r="E103" s="5" t="s">
        <v>150</v>
      </c>
      <c r="F103" s="4" t="s">
        <v>17</v>
      </c>
      <c r="G103" s="4" t="s">
        <v>21</v>
      </c>
      <c r="H103" s="9">
        <v>1.3</v>
      </c>
      <c r="I103" s="21">
        <f t="shared" si="1"/>
        <v>7.1172935451074908E-7</v>
      </c>
    </row>
    <row r="104" spans="5:9" x14ac:dyDescent="0.2">
      <c r="E104" s="5" t="s">
        <v>195</v>
      </c>
      <c r="F104" s="4" t="s">
        <v>17</v>
      </c>
      <c r="G104" s="4" t="s">
        <v>21</v>
      </c>
      <c r="H104" s="9">
        <v>1.1000000000000001</v>
      </c>
      <c r="I104" s="21">
        <f t="shared" si="1"/>
        <v>6.0223253073986462E-7</v>
      </c>
    </row>
    <row r="105" spans="5:9" x14ac:dyDescent="0.2">
      <c r="E105" s="5" t="s">
        <v>249</v>
      </c>
      <c r="F105" s="4" t="s">
        <v>17</v>
      </c>
      <c r="G105" s="4" t="s">
        <v>21</v>
      </c>
      <c r="H105" s="9">
        <v>1</v>
      </c>
      <c r="I105" s="21">
        <f t="shared" si="1"/>
        <v>5.4748411885442229E-7</v>
      </c>
    </row>
    <row r="106" spans="5:9" x14ac:dyDescent="0.2">
      <c r="E106" s="5" t="s">
        <v>179</v>
      </c>
      <c r="F106" s="4" t="s">
        <v>17</v>
      </c>
      <c r="G106" s="4" t="s">
        <v>21</v>
      </c>
      <c r="H106" s="9">
        <v>0.7</v>
      </c>
      <c r="I106" s="21">
        <f t="shared" si="1"/>
        <v>3.832388831980956E-7</v>
      </c>
    </row>
    <row r="107" spans="5:9" x14ac:dyDescent="0.2">
      <c r="E107" s="5" t="s">
        <v>225</v>
      </c>
      <c r="F107" s="4" t="s">
        <v>17</v>
      </c>
      <c r="G107" s="4" t="s">
        <v>21</v>
      </c>
      <c r="H107" s="9">
        <v>0.7</v>
      </c>
      <c r="I107" s="21">
        <f t="shared" si="1"/>
        <v>3.832388831980956E-7</v>
      </c>
    </row>
    <row r="108" spans="5:9" x14ac:dyDescent="0.2">
      <c r="E108" s="5" t="s">
        <v>304</v>
      </c>
      <c r="F108" s="4" t="s">
        <v>17</v>
      </c>
      <c r="G108" s="4" t="s">
        <v>21</v>
      </c>
      <c r="H108" s="9">
        <v>0.7</v>
      </c>
      <c r="I108" s="21">
        <f t="shared" si="1"/>
        <v>3.832388831980956E-7</v>
      </c>
    </row>
    <row r="109" spans="5:9" x14ac:dyDescent="0.2">
      <c r="E109" s="5" t="s">
        <v>280</v>
      </c>
      <c r="F109" s="4" t="s">
        <v>17</v>
      </c>
      <c r="G109" s="4" t="s">
        <v>21</v>
      </c>
      <c r="H109" s="9">
        <v>0.6</v>
      </c>
      <c r="I109" s="21">
        <f t="shared" si="1"/>
        <v>3.2849047131265337E-7</v>
      </c>
    </row>
    <row r="110" spans="5:9" x14ac:dyDescent="0.2">
      <c r="E110" s="5" t="s">
        <v>165</v>
      </c>
      <c r="F110" s="4" t="s">
        <v>17</v>
      </c>
      <c r="G110" s="4" t="s">
        <v>21</v>
      </c>
      <c r="H110" s="9">
        <v>0.2</v>
      </c>
      <c r="I110" s="21">
        <f t="shared" si="1"/>
        <v>1.0949682377088447E-7</v>
      </c>
    </row>
    <row r="111" spans="5:9" x14ac:dyDescent="0.2">
      <c r="E111" s="5" t="s">
        <v>64</v>
      </c>
      <c r="F111" s="4" t="s">
        <v>17</v>
      </c>
      <c r="G111" s="4" t="s">
        <v>21</v>
      </c>
      <c r="H111" s="9">
        <v>0</v>
      </c>
      <c r="I111" s="21">
        <f t="shared" si="1"/>
        <v>0</v>
      </c>
    </row>
    <row r="112" spans="5:9" x14ac:dyDescent="0.2">
      <c r="E112" s="5" t="s">
        <v>67</v>
      </c>
      <c r="F112" s="4" t="s">
        <v>17</v>
      </c>
      <c r="G112" s="4" t="s">
        <v>21</v>
      </c>
      <c r="H112" s="9">
        <v>0</v>
      </c>
      <c r="I112" s="21">
        <f t="shared" si="1"/>
        <v>0</v>
      </c>
    </row>
    <row r="113" spans="5:9" x14ac:dyDescent="0.2">
      <c r="E113" s="5" t="s">
        <v>89</v>
      </c>
      <c r="F113" s="4" t="s">
        <v>17</v>
      </c>
      <c r="G113" s="4" t="s">
        <v>21</v>
      </c>
      <c r="H113" s="9">
        <v>0</v>
      </c>
      <c r="I113" s="21">
        <f t="shared" si="1"/>
        <v>0</v>
      </c>
    </row>
    <row r="114" spans="5:9" x14ac:dyDescent="0.2">
      <c r="E114" s="5" t="s">
        <v>136</v>
      </c>
      <c r="F114" s="4" t="s">
        <v>17</v>
      </c>
      <c r="G114" s="4" t="s">
        <v>21</v>
      </c>
      <c r="H114" s="9">
        <v>0</v>
      </c>
      <c r="I114" s="21">
        <f t="shared" si="1"/>
        <v>0</v>
      </c>
    </row>
    <row r="115" spans="5:9" x14ac:dyDescent="0.2">
      <c r="E115" s="5" t="s">
        <v>159</v>
      </c>
      <c r="F115" s="4" t="s">
        <v>17</v>
      </c>
      <c r="G115" s="4" t="s">
        <v>21</v>
      </c>
      <c r="H115" s="9">
        <v>0</v>
      </c>
      <c r="I115" s="21">
        <f t="shared" si="1"/>
        <v>0</v>
      </c>
    </row>
    <row r="116" spans="5:9" x14ac:dyDescent="0.2">
      <c r="E116" s="5" t="s">
        <v>175</v>
      </c>
      <c r="F116" s="4" t="s">
        <v>17</v>
      </c>
      <c r="G116" s="4" t="s">
        <v>21</v>
      </c>
      <c r="H116" s="9">
        <v>0</v>
      </c>
      <c r="I116" s="21">
        <f t="shared" si="1"/>
        <v>0</v>
      </c>
    </row>
    <row r="117" spans="5:9" x14ac:dyDescent="0.2">
      <c r="E117" s="5" t="s">
        <v>181</v>
      </c>
      <c r="F117" s="4" t="s">
        <v>17</v>
      </c>
      <c r="G117" s="4" t="s">
        <v>21</v>
      </c>
      <c r="H117" s="9">
        <v>0</v>
      </c>
      <c r="I117" s="21">
        <f t="shared" si="1"/>
        <v>0</v>
      </c>
    </row>
    <row r="118" spans="5:9" x14ac:dyDescent="0.2">
      <c r="E118" s="5" t="s">
        <v>183</v>
      </c>
      <c r="F118" s="4" t="s">
        <v>17</v>
      </c>
      <c r="G118" s="4" t="s">
        <v>21</v>
      </c>
      <c r="H118" s="9">
        <v>0</v>
      </c>
      <c r="I118" s="21">
        <f t="shared" si="1"/>
        <v>0</v>
      </c>
    </row>
    <row r="119" spans="5:9" x14ac:dyDescent="0.2">
      <c r="E119" s="5" t="s">
        <v>247</v>
      </c>
      <c r="F119" s="4" t="s">
        <v>17</v>
      </c>
      <c r="G119" s="4" t="s">
        <v>21</v>
      </c>
      <c r="H119" s="9">
        <v>0</v>
      </c>
      <c r="I119" s="21">
        <f t="shared" si="1"/>
        <v>0</v>
      </c>
    </row>
    <row r="120" spans="5:9" x14ac:dyDescent="0.2">
      <c r="E120" s="5" t="s">
        <v>251</v>
      </c>
      <c r="F120" s="4" t="s">
        <v>17</v>
      </c>
      <c r="G120" s="4" t="s">
        <v>21</v>
      </c>
      <c r="H120" s="9">
        <v>0</v>
      </c>
      <c r="I120" s="21">
        <f t="shared" si="1"/>
        <v>0</v>
      </c>
    </row>
    <row r="121" spans="5:9" x14ac:dyDescent="0.2">
      <c r="E121" s="5" t="s">
        <v>257</v>
      </c>
      <c r="F121" s="4" t="s">
        <v>17</v>
      </c>
      <c r="G121" s="4" t="s">
        <v>21</v>
      </c>
      <c r="H121" s="9">
        <v>0</v>
      </c>
      <c r="I121" s="21">
        <f t="shared" si="1"/>
        <v>0</v>
      </c>
    </row>
    <row r="122" spans="5:9" x14ac:dyDescent="0.2">
      <c r="E122" s="5" t="s">
        <v>268</v>
      </c>
      <c r="F122" s="4" t="s">
        <v>17</v>
      </c>
      <c r="G122" s="4" t="s">
        <v>21</v>
      </c>
      <c r="H122" s="9">
        <v>0</v>
      </c>
      <c r="I122" s="21">
        <f t="shared" si="1"/>
        <v>0</v>
      </c>
    </row>
    <row r="123" spans="5:9" x14ac:dyDescent="0.2">
      <c r="E123" s="5" t="s">
        <v>278</v>
      </c>
      <c r="F123" s="4" t="s">
        <v>17</v>
      </c>
      <c r="G123" s="4" t="s">
        <v>21</v>
      </c>
      <c r="H123" s="9">
        <v>0</v>
      </c>
      <c r="I123" s="21">
        <f t="shared" si="1"/>
        <v>0</v>
      </c>
    </row>
    <row r="124" spans="5:9" x14ac:dyDescent="0.2">
      <c r="E124" s="5" t="s">
        <v>299</v>
      </c>
      <c r="F124" s="4" t="s">
        <v>17</v>
      </c>
      <c r="G124" s="4" t="s">
        <v>21</v>
      </c>
      <c r="H124" s="9">
        <v>0</v>
      </c>
      <c r="I124" s="21">
        <f t="shared" si="1"/>
        <v>0</v>
      </c>
    </row>
    <row r="125" spans="5:9" x14ac:dyDescent="0.2">
      <c r="E125" s="5" t="s">
        <v>311</v>
      </c>
      <c r="F125" s="4" t="s">
        <v>17</v>
      </c>
      <c r="G125" s="4" t="s">
        <v>21</v>
      </c>
      <c r="H125" s="9">
        <v>0</v>
      </c>
      <c r="I125" s="21">
        <f t="shared" si="1"/>
        <v>0</v>
      </c>
    </row>
    <row r="126" spans="5:9" x14ac:dyDescent="0.2">
      <c r="E126" s="5" t="s">
        <v>313</v>
      </c>
      <c r="F126" s="4" t="s">
        <v>17</v>
      </c>
      <c r="G126" s="4" t="s">
        <v>21</v>
      </c>
      <c r="H126" s="9">
        <v>0</v>
      </c>
      <c r="I126" s="21">
        <f t="shared" si="1"/>
        <v>0</v>
      </c>
    </row>
    <row r="127" spans="5:9" x14ac:dyDescent="0.2">
      <c r="E127" s="5" t="s">
        <v>1</v>
      </c>
      <c r="F127" s="4" t="s">
        <v>17</v>
      </c>
      <c r="G127" s="4" t="s">
        <v>21</v>
      </c>
      <c r="H127" s="9"/>
    </row>
    <row r="128" spans="5:9" x14ac:dyDescent="0.2">
      <c r="E128" s="5" t="s">
        <v>42</v>
      </c>
      <c r="F128" s="4" t="s">
        <v>17</v>
      </c>
      <c r="G128" s="4" t="s">
        <v>21</v>
      </c>
      <c r="H128" s="9"/>
    </row>
    <row r="129" spans="5:8" x14ac:dyDescent="0.2">
      <c r="E129" s="5" t="s">
        <v>51</v>
      </c>
      <c r="F129" s="4" t="s">
        <v>17</v>
      </c>
      <c r="G129" s="4" t="s">
        <v>21</v>
      </c>
      <c r="H129" s="9"/>
    </row>
    <row r="130" spans="5:8" x14ac:dyDescent="0.2">
      <c r="E130" s="5" t="s">
        <v>55</v>
      </c>
      <c r="F130" s="4" t="s">
        <v>17</v>
      </c>
      <c r="G130" s="4" t="s">
        <v>21</v>
      </c>
      <c r="H130" s="9"/>
    </row>
    <row r="131" spans="5:8" x14ac:dyDescent="0.2">
      <c r="E131" s="5" t="s">
        <v>57</v>
      </c>
      <c r="F131" s="4" t="s">
        <v>17</v>
      </c>
      <c r="G131" s="4" t="s">
        <v>21</v>
      </c>
      <c r="H131" s="9"/>
    </row>
    <row r="132" spans="5:8" x14ac:dyDescent="0.2">
      <c r="E132" s="5" t="s">
        <v>70</v>
      </c>
      <c r="F132" s="4" t="s">
        <v>17</v>
      </c>
      <c r="G132" s="4" t="s">
        <v>21</v>
      </c>
      <c r="H132" s="9"/>
    </row>
    <row r="133" spans="5:8" x14ac:dyDescent="0.2">
      <c r="E133" s="5" t="s">
        <v>96</v>
      </c>
      <c r="F133" s="4" t="s">
        <v>17</v>
      </c>
      <c r="G133" s="4" t="s">
        <v>21</v>
      </c>
      <c r="H133" s="9"/>
    </row>
    <row r="134" spans="5:8" x14ac:dyDescent="0.2">
      <c r="E134" s="5" t="s">
        <v>104</v>
      </c>
      <c r="F134" s="4" t="s">
        <v>17</v>
      </c>
      <c r="G134" s="4" t="s">
        <v>21</v>
      </c>
      <c r="H134" s="9"/>
    </row>
    <row r="135" spans="5:8" x14ac:dyDescent="0.2">
      <c r="E135" s="5" t="s">
        <v>106</v>
      </c>
      <c r="F135" s="4" t="s">
        <v>17</v>
      </c>
      <c r="G135" s="4" t="s">
        <v>21</v>
      </c>
      <c r="H135" s="9"/>
    </row>
    <row r="136" spans="5:8" x14ac:dyDescent="0.2">
      <c r="E136" s="5" t="s">
        <v>125</v>
      </c>
      <c r="F136" s="4" t="s">
        <v>17</v>
      </c>
      <c r="G136" s="4" t="s">
        <v>21</v>
      </c>
      <c r="H136" s="9"/>
    </row>
    <row r="137" spans="5:8" x14ac:dyDescent="0.2">
      <c r="E137" s="5" t="s">
        <v>148</v>
      </c>
      <c r="F137" s="4" t="s">
        <v>17</v>
      </c>
      <c r="G137" s="4" t="s">
        <v>21</v>
      </c>
      <c r="H137" s="9"/>
    </row>
    <row r="138" spans="5:8" x14ac:dyDescent="0.2">
      <c r="E138" s="5" t="s">
        <v>164</v>
      </c>
      <c r="F138" s="4" t="s">
        <v>17</v>
      </c>
      <c r="G138" s="4" t="s">
        <v>21</v>
      </c>
      <c r="H138" s="9"/>
    </row>
    <row r="139" spans="5:8" x14ac:dyDescent="0.2">
      <c r="E139" s="5" t="s">
        <v>171</v>
      </c>
      <c r="F139" s="4" t="s">
        <v>17</v>
      </c>
      <c r="G139" s="4" t="s">
        <v>21</v>
      </c>
      <c r="H139" s="9"/>
    </row>
    <row r="140" spans="5:8" x14ac:dyDescent="0.2">
      <c r="E140" s="5" t="s">
        <v>191</v>
      </c>
      <c r="F140" s="4" t="s">
        <v>17</v>
      </c>
      <c r="G140" s="4" t="s">
        <v>21</v>
      </c>
      <c r="H140" s="9"/>
    </row>
    <row r="141" spans="5:8" x14ac:dyDescent="0.2">
      <c r="E141" s="5" t="s">
        <v>201</v>
      </c>
      <c r="F141" s="4" t="s">
        <v>17</v>
      </c>
      <c r="G141" s="4" t="s">
        <v>21</v>
      </c>
      <c r="H141" s="9"/>
    </row>
    <row r="142" spans="5:8" x14ac:dyDescent="0.2">
      <c r="E142" s="5" t="s">
        <v>202</v>
      </c>
      <c r="F142" s="4" t="s">
        <v>17</v>
      </c>
      <c r="G142" s="4" t="s">
        <v>21</v>
      </c>
      <c r="H142" s="9"/>
    </row>
    <row r="143" spans="5:8" x14ac:dyDescent="0.2">
      <c r="E143" s="5" t="s">
        <v>210</v>
      </c>
      <c r="F143" s="4" t="s">
        <v>17</v>
      </c>
      <c r="G143" s="4" t="s">
        <v>21</v>
      </c>
      <c r="H143" s="9"/>
    </row>
    <row r="144" spans="5:8" x14ac:dyDescent="0.2">
      <c r="E144" s="5" t="s">
        <v>212</v>
      </c>
      <c r="F144" s="4" t="s">
        <v>17</v>
      </c>
      <c r="G144" s="4" t="s">
        <v>21</v>
      </c>
      <c r="H144" s="9"/>
    </row>
    <row r="145" spans="5:8" x14ac:dyDescent="0.2">
      <c r="E145" s="5" t="s">
        <v>241</v>
      </c>
      <c r="F145" s="4" t="s">
        <v>17</v>
      </c>
      <c r="G145" s="4" t="s">
        <v>21</v>
      </c>
      <c r="H145" s="9"/>
    </row>
    <row r="146" spans="5:8" x14ac:dyDescent="0.2">
      <c r="E146" s="5" t="s">
        <v>293</v>
      </c>
      <c r="F146" s="4" t="s">
        <v>17</v>
      </c>
      <c r="G146" s="4" t="s">
        <v>21</v>
      </c>
      <c r="H146" s="9"/>
    </row>
    <row r="147" spans="5:8" x14ac:dyDescent="0.2">
      <c r="E147" s="5" t="s">
        <v>300</v>
      </c>
      <c r="F147" s="4" t="s">
        <v>17</v>
      </c>
      <c r="G147" s="4" t="s">
        <v>21</v>
      </c>
      <c r="H147" s="9"/>
    </row>
    <row r="149" spans="5:8" x14ac:dyDescent="0.2">
      <c r="H149">
        <f>SUM(H6:H126)</f>
        <v>1826537</v>
      </c>
    </row>
    <row r="150" spans="5:8" x14ac:dyDescent="0.2">
      <c r="H150">
        <v>1826537</v>
      </c>
    </row>
  </sheetData>
  <autoFilter ref="E5:H147" xr:uid="{8B8CE894-625C-2145-BD32-0088D3F6A48E}">
    <sortState xmlns:xlrd2="http://schemas.microsoft.com/office/spreadsheetml/2017/richdata2" ref="E6:H147">
      <sortCondition descending="1" ref="H5:H147"/>
    </sortState>
  </autoFilter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9180-9A0A-2E4D-8960-3F0D9A0124EC}">
  <dimension ref="D5:P127"/>
  <sheetViews>
    <sheetView topLeftCell="C1" workbookViewId="0">
      <selection activeCell="P18" sqref="P18"/>
    </sheetView>
  </sheetViews>
  <sheetFormatPr defaultColWidth="10.8515625" defaultRowHeight="15" x14ac:dyDescent="0.2"/>
  <cols>
    <col min="5" max="5" width="39.70703125" customWidth="1"/>
    <col min="7" max="7" width="55.3671875" customWidth="1"/>
  </cols>
  <sheetData>
    <row r="5" spans="4:16" x14ac:dyDescent="0.2">
      <c r="M5" s="21">
        <v>1</v>
      </c>
    </row>
    <row r="6" spans="4:16" x14ac:dyDescent="0.2">
      <c r="E6" s="2" t="s">
        <v>326</v>
      </c>
      <c r="F6" s="3" t="s">
        <v>327</v>
      </c>
      <c r="G6" s="3" t="s">
        <v>328</v>
      </c>
      <c r="H6" s="8" t="s">
        <v>336</v>
      </c>
      <c r="L6" t="s">
        <v>348</v>
      </c>
      <c r="M6" s="24">
        <f>SUM(I7:I10)</f>
        <v>0.66039323179638887</v>
      </c>
    </row>
    <row r="7" spans="4:16" x14ac:dyDescent="0.2">
      <c r="D7">
        <v>1</v>
      </c>
      <c r="E7" s="5" t="s">
        <v>264</v>
      </c>
      <c r="F7" s="4" t="s">
        <v>17</v>
      </c>
      <c r="G7" s="4" t="s">
        <v>29</v>
      </c>
      <c r="H7" s="9">
        <v>220157</v>
      </c>
      <c r="I7" s="21">
        <f>H7/H$126</f>
        <v>0.27141680491860881</v>
      </c>
    </row>
    <row r="8" spans="4:16" x14ac:dyDescent="0.2">
      <c r="D8">
        <v>2</v>
      </c>
      <c r="E8" s="5" t="s">
        <v>113</v>
      </c>
      <c r="F8" s="4" t="s">
        <v>17</v>
      </c>
      <c r="G8" s="4" t="s">
        <v>29</v>
      </c>
      <c r="H8" s="9">
        <v>155135.79999999999</v>
      </c>
      <c r="I8" s="21">
        <f t="shared" ref="I8:I71" si="0">H8/H$126</f>
        <v>0.19125652677176883</v>
      </c>
      <c r="O8" s="5"/>
    </row>
    <row r="9" spans="4:16" x14ac:dyDescent="0.2">
      <c r="D9">
        <v>3</v>
      </c>
      <c r="E9" s="5" t="s">
        <v>109</v>
      </c>
      <c r="F9" s="4" t="s">
        <v>17</v>
      </c>
      <c r="G9" s="4" t="s">
        <v>29</v>
      </c>
      <c r="H9" s="9">
        <v>123851.6</v>
      </c>
      <c r="I9" s="21">
        <f t="shared" si="0"/>
        <v>0.15268833403460974</v>
      </c>
      <c r="L9" s="5" t="s">
        <v>264</v>
      </c>
      <c r="M9" s="21" cm="1">
        <f t="array" ref="M9:M12">I7:I10</f>
        <v>0.27141680491860881</v>
      </c>
      <c r="O9" s="5"/>
    </row>
    <row r="10" spans="4:16" x14ac:dyDescent="0.2">
      <c r="D10">
        <v>4</v>
      </c>
      <c r="E10" s="5" t="s">
        <v>226</v>
      </c>
      <c r="F10" s="4" t="s">
        <v>17</v>
      </c>
      <c r="G10" s="4" t="s">
        <v>29</v>
      </c>
      <c r="H10" s="9">
        <v>36526.9</v>
      </c>
      <c r="I10" s="21">
        <f t="shared" si="0"/>
        <v>4.503156607140147E-2</v>
      </c>
      <c r="L10" s="5" t="s">
        <v>113</v>
      </c>
      <c r="M10" s="21">
        <v>0.19125652677176883</v>
      </c>
      <c r="P10" s="24"/>
    </row>
    <row r="11" spans="4:16" x14ac:dyDescent="0.2">
      <c r="E11" s="5" t="s">
        <v>46</v>
      </c>
      <c r="F11" s="4" t="s">
        <v>17</v>
      </c>
      <c r="G11" s="4" t="s">
        <v>29</v>
      </c>
      <c r="H11" s="9">
        <v>35581</v>
      </c>
      <c r="I11" s="21">
        <f t="shared" si="0"/>
        <v>4.3865429379075026E-2</v>
      </c>
      <c r="L11" s="5" t="s">
        <v>109</v>
      </c>
      <c r="M11" s="21">
        <v>0.15268833403460974</v>
      </c>
    </row>
    <row r="12" spans="4:16" x14ac:dyDescent="0.2">
      <c r="E12" s="5" t="s">
        <v>115</v>
      </c>
      <c r="F12" s="4" t="s">
        <v>17</v>
      </c>
      <c r="G12" s="4" t="s">
        <v>29</v>
      </c>
      <c r="H12" s="9">
        <v>32044</v>
      </c>
      <c r="I12" s="21">
        <f t="shared" si="0"/>
        <v>3.9504899216522303E-2</v>
      </c>
      <c r="L12" s="5" t="s">
        <v>226</v>
      </c>
      <c r="M12" s="21">
        <v>4.503156607140147E-2</v>
      </c>
    </row>
    <row r="13" spans="4:16" x14ac:dyDescent="0.2">
      <c r="E13" s="5" t="s">
        <v>156</v>
      </c>
      <c r="F13" s="4" t="s">
        <v>17</v>
      </c>
      <c r="G13" s="4" t="s">
        <v>29</v>
      </c>
      <c r="H13" s="9">
        <v>21526.2</v>
      </c>
      <c r="I13" s="21">
        <f t="shared" si="0"/>
        <v>2.6538208760289055E-2</v>
      </c>
      <c r="L13" s="26" t="s">
        <v>347</v>
      </c>
      <c r="M13" s="24">
        <f>M5-M6</f>
        <v>0.33960676820361113</v>
      </c>
    </row>
    <row r="14" spans="4:16" x14ac:dyDescent="0.2">
      <c r="E14" s="5" t="s">
        <v>35</v>
      </c>
      <c r="F14" s="4" t="s">
        <v>17</v>
      </c>
      <c r="G14" s="4" t="s">
        <v>29</v>
      </c>
      <c r="H14" s="9">
        <v>20381.5</v>
      </c>
      <c r="I14" s="21">
        <f t="shared" si="0"/>
        <v>2.5126984876468274E-2</v>
      </c>
    </row>
    <row r="15" spans="4:16" x14ac:dyDescent="0.2">
      <c r="E15" s="5" t="s">
        <v>58</v>
      </c>
      <c r="F15" s="4" t="s">
        <v>17</v>
      </c>
      <c r="G15" s="4" t="s">
        <v>29</v>
      </c>
      <c r="H15" s="9">
        <v>15171.5</v>
      </c>
      <c r="I15" s="21">
        <f t="shared" si="0"/>
        <v>1.870392517986107E-2</v>
      </c>
    </row>
    <row r="16" spans="4:16" x14ac:dyDescent="0.2">
      <c r="E16" s="5" t="s">
        <v>162</v>
      </c>
      <c r="F16" s="4" t="s">
        <v>17</v>
      </c>
      <c r="G16" s="4" t="s">
        <v>29</v>
      </c>
      <c r="H16" s="9">
        <v>14829.8</v>
      </c>
      <c r="I16" s="21">
        <f t="shared" si="0"/>
        <v>1.8282666159068234E-2</v>
      </c>
    </row>
    <row r="17" spans="5:9" x14ac:dyDescent="0.2">
      <c r="E17" s="5" t="s">
        <v>245</v>
      </c>
      <c r="F17" s="4" t="s">
        <v>17</v>
      </c>
      <c r="G17" s="4" t="s">
        <v>29</v>
      </c>
      <c r="H17" s="9">
        <v>14273.1</v>
      </c>
      <c r="I17" s="21">
        <f t="shared" si="0"/>
        <v>1.759634805290677E-2</v>
      </c>
    </row>
    <row r="18" spans="5:9" x14ac:dyDescent="0.2">
      <c r="E18" s="5" t="s">
        <v>131</v>
      </c>
      <c r="F18" s="4" t="s">
        <v>17</v>
      </c>
      <c r="G18" s="4" t="s">
        <v>29</v>
      </c>
      <c r="H18" s="9">
        <v>13273.5</v>
      </c>
      <c r="I18" s="21">
        <f t="shared" si="0"/>
        <v>1.6364008230885931E-2</v>
      </c>
    </row>
    <row r="19" spans="5:9" x14ac:dyDescent="0.2">
      <c r="E19" s="5" t="s">
        <v>184</v>
      </c>
      <c r="F19" s="4" t="s">
        <v>17</v>
      </c>
      <c r="G19" s="4" t="s">
        <v>29</v>
      </c>
      <c r="H19" s="9">
        <v>12775.7</v>
      </c>
      <c r="I19" s="21">
        <f t="shared" si="0"/>
        <v>1.5750303985785922E-2</v>
      </c>
    </row>
    <row r="20" spans="5:9" x14ac:dyDescent="0.2">
      <c r="E20" s="5" t="s">
        <v>128</v>
      </c>
      <c r="F20" s="4" t="s">
        <v>17</v>
      </c>
      <c r="G20" s="4" t="s">
        <v>29</v>
      </c>
      <c r="H20" s="9">
        <v>11420.4</v>
      </c>
      <c r="I20" s="21">
        <f t="shared" si="0"/>
        <v>1.4079445481599404E-2</v>
      </c>
    </row>
    <row r="21" spans="5:9" x14ac:dyDescent="0.2">
      <c r="E21" s="5" t="s">
        <v>133</v>
      </c>
      <c r="F21" s="4" t="s">
        <v>17</v>
      </c>
      <c r="G21" s="4" t="s">
        <v>29</v>
      </c>
      <c r="H21" s="9">
        <v>10946.7</v>
      </c>
      <c r="I21" s="21">
        <f t="shared" si="0"/>
        <v>1.3495452510719784E-2</v>
      </c>
    </row>
    <row r="22" spans="5:9" x14ac:dyDescent="0.2">
      <c r="E22" s="5" t="s">
        <v>260</v>
      </c>
      <c r="F22" s="4" t="s">
        <v>17</v>
      </c>
      <c r="G22" s="4" t="s">
        <v>29</v>
      </c>
      <c r="H22" s="9">
        <v>10705.1</v>
      </c>
      <c r="I22" s="21">
        <f t="shared" si="0"/>
        <v>1.3197600068742758E-2</v>
      </c>
    </row>
    <row r="23" spans="5:9" x14ac:dyDescent="0.2">
      <c r="E23" s="5" t="s">
        <v>239</v>
      </c>
      <c r="F23" s="4" t="s">
        <v>17</v>
      </c>
      <c r="G23" s="4" t="s">
        <v>29</v>
      </c>
      <c r="H23" s="9">
        <v>9169.1</v>
      </c>
      <c r="I23" s="21">
        <f t="shared" si="0"/>
        <v>1.1303968649551075E-2</v>
      </c>
    </row>
    <row r="24" spans="5:9" x14ac:dyDescent="0.2">
      <c r="E24" s="5" t="s">
        <v>276</v>
      </c>
      <c r="F24" s="4" t="s">
        <v>17</v>
      </c>
      <c r="G24" s="4" t="s">
        <v>29</v>
      </c>
      <c r="H24" s="9">
        <v>5511</v>
      </c>
      <c r="I24" s="21">
        <f t="shared" si="0"/>
        <v>6.7941424161232812E-3</v>
      </c>
    </row>
    <row r="25" spans="5:9" x14ac:dyDescent="0.2">
      <c r="E25" s="5" t="s">
        <v>316</v>
      </c>
      <c r="F25" s="4" t="s">
        <v>17</v>
      </c>
      <c r="G25" s="4" t="s">
        <v>29</v>
      </c>
      <c r="H25" s="9">
        <v>5421.8</v>
      </c>
      <c r="I25" s="21">
        <f t="shared" si="0"/>
        <v>6.6841737165191815E-3</v>
      </c>
    </row>
    <row r="26" spans="5:9" x14ac:dyDescent="0.2">
      <c r="E26" s="5" t="s">
        <v>140</v>
      </c>
      <c r="F26" s="4" t="s">
        <v>17</v>
      </c>
      <c r="G26" s="4" t="s">
        <v>29</v>
      </c>
      <c r="H26" s="9">
        <v>4221</v>
      </c>
      <c r="I26" s="21">
        <f t="shared" si="0"/>
        <v>5.2037879039115173E-3</v>
      </c>
    </row>
    <row r="27" spans="5:9" x14ac:dyDescent="0.2">
      <c r="E27" s="5" t="s">
        <v>255</v>
      </c>
      <c r="F27" s="4" t="s">
        <v>17</v>
      </c>
      <c r="G27" s="4" t="s">
        <v>29</v>
      </c>
      <c r="H27" s="9">
        <v>3600.8</v>
      </c>
      <c r="I27" s="21">
        <f t="shared" si="0"/>
        <v>4.4391849050946673E-3</v>
      </c>
    </row>
    <row r="28" spans="5:9" x14ac:dyDescent="0.2">
      <c r="E28" s="5" t="s">
        <v>287</v>
      </c>
      <c r="F28" s="4" t="s">
        <v>17</v>
      </c>
      <c r="G28" s="4" t="s">
        <v>29</v>
      </c>
      <c r="H28" s="9">
        <v>3368.8</v>
      </c>
      <c r="I28" s="21">
        <f t="shared" si="0"/>
        <v>4.1531676594875905E-3</v>
      </c>
    </row>
    <row r="29" spans="5:9" x14ac:dyDescent="0.2">
      <c r="E29" s="5" t="s">
        <v>61</v>
      </c>
      <c r="F29" s="4" t="s">
        <v>17</v>
      </c>
      <c r="G29" s="4" t="s">
        <v>29</v>
      </c>
      <c r="H29" s="9">
        <v>2838.9</v>
      </c>
      <c r="I29" s="21">
        <f t="shared" si="0"/>
        <v>3.4998894765255642E-3</v>
      </c>
    </row>
    <row r="30" spans="5:9" x14ac:dyDescent="0.2">
      <c r="E30" s="5" t="s">
        <v>146</v>
      </c>
      <c r="F30" s="4" t="s">
        <v>17</v>
      </c>
      <c r="G30" s="4" t="s">
        <v>29</v>
      </c>
      <c r="H30" s="9">
        <v>2710.7</v>
      </c>
      <c r="I30" s="21">
        <f t="shared" si="0"/>
        <v>3.3418402916685496E-3</v>
      </c>
    </row>
    <row r="31" spans="5:9" x14ac:dyDescent="0.2">
      <c r="E31" s="5" t="s">
        <v>253</v>
      </c>
      <c r="F31" s="4" t="s">
        <v>17</v>
      </c>
      <c r="G31" s="4" t="s">
        <v>29</v>
      </c>
      <c r="H31" s="9">
        <v>2677</v>
      </c>
      <c r="I31" s="21">
        <f t="shared" si="0"/>
        <v>3.3002938210782116E-3</v>
      </c>
    </row>
    <row r="32" spans="5:9" x14ac:dyDescent="0.2">
      <c r="E32" s="5" t="s">
        <v>68</v>
      </c>
      <c r="F32" s="4" t="s">
        <v>17</v>
      </c>
      <c r="G32" s="4" t="s">
        <v>29</v>
      </c>
      <c r="H32" s="9">
        <v>2292.5</v>
      </c>
      <c r="I32" s="21">
        <f t="shared" si="0"/>
        <v>2.8262695498026897E-3</v>
      </c>
    </row>
    <row r="33" spans="5:9" x14ac:dyDescent="0.2">
      <c r="E33" s="5" t="s">
        <v>307</v>
      </c>
      <c r="F33" s="4" t="s">
        <v>17</v>
      </c>
      <c r="G33" s="4" t="s">
        <v>29</v>
      </c>
      <c r="H33" s="9">
        <v>2212.9</v>
      </c>
      <c r="I33" s="21">
        <f t="shared" si="0"/>
        <v>2.7281360465685376E-3</v>
      </c>
    </row>
    <row r="34" spans="5:9" x14ac:dyDescent="0.2">
      <c r="E34" s="5" t="s">
        <v>289</v>
      </c>
      <c r="F34" s="4" t="s">
        <v>17</v>
      </c>
      <c r="G34" s="4" t="s">
        <v>29</v>
      </c>
      <c r="H34" s="9">
        <v>1857.8</v>
      </c>
      <c r="I34" s="21">
        <f t="shared" si="0"/>
        <v>2.2903570641759812E-3</v>
      </c>
    </row>
    <row r="35" spans="5:9" x14ac:dyDescent="0.2">
      <c r="E35" s="5" t="s">
        <v>83</v>
      </c>
      <c r="F35" s="4" t="s">
        <v>17</v>
      </c>
      <c r="G35" s="4" t="s">
        <v>29</v>
      </c>
      <c r="H35" s="9">
        <v>1509</v>
      </c>
      <c r="I35" s="21">
        <f t="shared" si="0"/>
        <v>1.8603449294012032E-3</v>
      </c>
    </row>
    <row r="36" spans="5:9" x14ac:dyDescent="0.2">
      <c r="E36" s="5" t="s">
        <v>78</v>
      </c>
      <c r="F36" s="4" t="s">
        <v>17</v>
      </c>
      <c r="G36" s="4" t="s">
        <v>29</v>
      </c>
      <c r="H36" s="9">
        <v>1430.9</v>
      </c>
      <c r="I36" s="21">
        <f t="shared" si="0"/>
        <v>1.7640606755998556E-3</v>
      </c>
    </row>
    <row r="37" spans="5:9" x14ac:dyDescent="0.2">
      <c r="E37" s="5" t="s">
        <v>302</v>
      </c>
      <c r="F37" s="4" t="s">
        <v>17</v>
      </c>
      <c r="G37" s="4" t="s">
        <v>29</v>
      </c>
      <c r="H37" s="9">
        <v>1383.3</v>
      </c>
      <c r="I37" s="21">
        <f t="shared" si="0"/>
        <v>1.7053778269321964E-3</v>
      </c>
    </row>
    <row r="38" spans="5:9" x14ac:dyDescent="0.2">
      <c r="E38" s="5" t="s">
        <v>270</v>
      </c>
      <c r="F38" s="4" t="s">
        <v>17</v>
      </c>
      <c r="G38" s="4" t="s">
        <v>29</v>
      </c>
      <c r="H38" s="9">
        <v>1077.8</v>
      </c>
      <c r="I38" s="21">
        <f t="shared" si="0"/>
        <v>1.3287473591177049E-3</v>
      </c>
    </row>
    <row r="39" spans="5:9" x14ac:dyDescent="0.2">
      <c r="E39" s="5" t="s">
        <v>222</v>
      </c>
      <c r="F39" s="4" t="s">
        <v>17</v>
      </c>
      <c r="G39" s="4" t="s">
        <v>29</v>
      </c>
      <c r="H39" s="9">
        <v>1035.3</v>
      </c>
      <c r="I39" s="21">
        <f t="shared" si="0"/>
        <v>1.2763519585215809E-3</v>
      </c>
    </row>
    <row r="40" spans="5:9" x14ac:dyDescent="0.2">
      <c r="E40" s="5" t="s">
        <v>305</v>
      </c>
      <c r="F40" s="4" t="s">
        <v>17</v>
      </c>
      <c r="G40" s="4" t="s">
        <v>29</v>
      </c>
      <c r="H40" s="9">
        <v>883.6</v>
      </c>
      <c r="I40" s="21">
        <f t="shared" si="0"/>
        <v>1.0893311992172983E-3</v>
      </c>
    </row>
    <row r="41" spans="5:9" x14ac:dyDescent="0.2">
      <c r="E41" s="5" t="s">
        <v>231</v>
      </c>
      <c r="F41" s="4" t="s">
        <v>17</v>
      </c>
      <c r="G41" s="4" t="s">
        <v>29</v>
      </c>
      <c r="H41" s="9">
        <v>834.4</v>
      </c>
      <c r="I41" s="21">
        <f t="shared" si="0"/>
        <v>1.0286758178213147E-3</v>
      </c>
    </row>
    <row r="42" spans="5:9" x14ac:dyDescent="0.2">
      <c r="E42" s="5" t="s">
        <v>237</v>
      </c>
      <c r="F42" s="4" t="s">
        <v>17</v>
      </c>
      <c r="G42" s="4" t="s">
        <v>29</v>
      </c>
      <c r="H42" s="9">
        <v>828.7</v>
      </c>
      <c r="I42" s="21">
        <f t="shared" si="0"/>
        <v>1.0216486699766581E-3</v>
      </c>
    </row>
    <row r="43" spans="5:9" x14ac:dyDescent="0.2">
      <c r="E43" s="5" t="s">
        <v>48</v>
      </c>
      <c r="F43" s="4" t="s">
        <v>17</v>
      </c>
      <c r="G43" s="4" t="s">
        <v>29</v>
      </c>
      <c r="H43" s="9">
        <v>826.2</v>
      </c>
      <c r="I43" s="21">
        <f t="shared" si="0"/>
        <v>1.018566587588651E-3</v>
      </c>
    </row>
    <row r="44" spans="5:9" x14ac:dyDescent="0.2">
      <c r="E44" s="5" t="s">
        <v>121</v>
      </c>
      <c r="F44" s="4" t="s">
        <v>17</v>
      </c>
      <c r="G44" s="4" t="s">
        <v>29</v>
      </c>
      <c r="H44" s="9">
        <v>771.8</v>
      </c>
      <c r="I44" s="21">
        <f t="shared" si="0"/>
        <v>9.5150047482561208E-4</v>
      </c>
    </row>
    <row r="45" spans="5:9" x14ac:dyDescent="0.2">
      <c r="E45" s="5" t="s">
        <v>314</v>
      </c>
      <c r="F45" s="4" t="s">
        <v>17</v>
      </c>
      <c r="G45" s="4" t="s">
        <v>29</v>
      </c>
      <c r="H45" s="9">
        <v>753.8</v>
      </c>
      <c r="I45" s="21">
        <f t="shared" si="0"/>
        <v>9.2930948163195959E-4</v>
      </c>
    </row>
    <row r="46" spans="5:9" x14ac:dyDescent="0.2">
      <c r="E46" s="5" t="s">
        <v>111</v>
      </c>
      <c r="F46" s="4" t="s">
        <v>17</v>
      </c>
      <c r="G46" s="4" t="s">
        <v>29</v>
      </c>
      <c r="H46" s="9">
        <v>690.6</v>
      </c>
      <c r="I46" s="21">
        <f t="shared" si="0"/>
        <v>8.5139443886313518E-4</v>
      </c>
    </row>
    <row r="47" spans="5:9" x14ac:dyDescent="0.2">
      <c r="E47" s="5" t="s">
        <v>195</v>
      </c>
      <c r="F47" s="4" t="s">
        <v>17</v>
      </c>
      <c r="G47" s="4" t="s">
        <v>29</v>
      </c>
      <c r="H47" s="9">
        <v>614</v>
      </c>
      <c r="I47" s="21">
        <f t="shared" si="0"/>
        <v>7.5695943449459165E-4</v>
      </c>
    </row>
    <row r="48" spans="5:9" x14ac:dyDescent="0.2">
      <c r="E48" s="5" t="s">
        <v>26</v>
      </c>
      <c r="F48" s="4" t="s">
        <v>17</v>
      </c>
      <c r="G48" s="4" t="s">
        <v>29</v>
      </c>
      <c r="H48" s="9">
        <v>523.5</v>
      </c>
      <c r="I48" s="21">
        <f t="shared" si="0"/>
        <v>6.4538805204872763E-4</v>
      </c>
    </row>
    <row r="49" spans="5:9" x14ac:dyDescent="0.2">
      <c r="E49" s="5" t="s">
        <v>233</v>
      </c>
      <c r="F49" s="4" t="s">
        <v>17</v>
      </c>
      <c r="G49" s="4" t="s">
        <v>29</v>
      </c>
      <c r="H49" s="9">
        <v>382.9</v>
      </c>
      <c r="I49" s="21">
        <f t="shared" si="0"/>
        <v>4.7205173854719727E-4</v>
      </c>
    </row>
    <row r="50" spans="5:9" x14ac:dyDescent="0.2">
      <c r="E50" s="5" t="s">
        <v>218</v>
      </c>
      <c r="F50" s="4" t="s">
        <v>17</v>
      </c>
      <c r="G50" s="4" t="s">
        <v>29</v>
      </c>
      <c r="H50" s="9">
        <v>369.3</v>
      </c>
      <c r="I50" s="21">
        <f t="shared" si="0"/>
        <v>4.5528521035643766E-4</v>
      </c>
    </row>
    <row r="51" spans="5:9" x14ac:dyDescent="0.2">
      <c r="E51" s="5" t="s">
        <v>322</v>
      </c>
      <c r="F51" s="4" t="s">
        <v>17</v>
      </c>
      <c r="G51" s="4" t="s">
        <v>29</v>
      </c>
      <c r="H51" s="9">
        <v>364.3</v>
      </c>
      <c r="I51" s="21">
        <f t="shared" si="0"/>
        <v>4.4912104558042303E-4</v>
      </c>
    </row>
    <row r="52" spans="5:9" x14ac:dyDescent="0.2">
      <c r="E52" s="5" t="s">
        <v>150</v>
      </c>
      <c r="F52" s="4" t="s">
        <v>17</v>
      </c>
      <c r="G52" s="4" t="s">
        <v>29</v>
      </c>
      <c r="H52" s="9">
        <v>266</v>
      </c>
      <c r="I52" s="21">
        <f t="shared" si="0"/>
        <v>3.2793356608397617E-4</v>
      </c>
    </row>
    <row r="53" spans="5:9" x14ac:dyDescent="0.2">
      <c r="E53" s="5" t="s">
        <v>313</v>
      </c>
      <c r="F53" s="4" t="s">
        <v>17</v>
      </c>
      <c r="G53" s="4" t="s">
        <v>29</v>
      </c>
      <c r="H53" s="9">
        <v>247.4</v>
      </c>
      <c r="I53" s="21">
        <f t="shared" si="0"/>
        <v>3.0500287311720193E-4</v>
      </c>
    </row>
    <row r="54" spans="5:9" x14ac:dyDescent="0.2">
      <c r="E54" s="5" t="s">
        <v>169</v>
      </c>
      <c r="F54" s="4" t="s">
        <v>17</v>
      </c>
      <c r="G54" s="4" t="s">
        <v>29</v>
      </c>
      <c r="H54" s="9">
        <v>230.4</v>
      </c>
      <c r="I54" s="21">
        <f t="shared" si="0"/>
        <v>2.8404471287875229E-4</v>
      </c>
    </row>
    <row r="55" spans="5:9" x14ac:dyDescent="0.2">
      <c r="E55" s="5" t="s">
        <v>243</v>
      </c>
      <c r="F55" s="4" t="s">
        <v>17</v>
      </c>
      <c r="G55" s="4" t="s">
        <v>29</v>
      </c>
      <c r="H55" s="9">
        <v>205.3</v>
      </c>
      <c r="I55" s="21">
        <f t="shared" si="0"/>
        <v>2.531006057031591E-4</v>
      </c>
    </row>
    <row r="56" spans="5:9" x14ac:dyDescent="0.2">
      <c r="E56" s="5" t="s">
        <v>266</v>
      </c>
      <c r="F56" s="4" t="s">
        <v>17</v>
      </c>
      <c r="G56" s="4" t="s">
        <v>29</v>
      </c>
      <c r="H56" s="9">
        <v>177.4</v>
      </c>
      <c r="I56" s="21">
        <f t="shared" si="0"/>
        <v>2.1870456625299766E-4</v>
      </c>
    </row>
    <row r="57" spans="5:9" x14ac:dyDescent="0.2">
      <c r="E57" s="5" t="s">
        <v>188</v>
      </c>
      <c r="F57" s="4" t="s">
        <v>17</v>
      </c>
      <c r="G57" s="4" t="s">
        <v>29</v>
      </c>
      <c r="H57" s="9">
        <v>176.6</v>
      </c>
      <c r="I57" s="21">
        <f t="shared" si="0"/>
        <v>2.1771829988883533E-4</v>
      </c>
    </row>
    <row r="58" spans="5:9" x14ac:dyDescent="0.2">
      <c r="E58" s="5" t="s">
        <v>119</v>
      </c>
      <c r="F58" s="4" t="s">
        <v>17</v>
      </c>
      <c r="G58" s="4" t="s">
        <v>29</v>
      </c>
      <c r="H58" s="9">
        <v>148.1</v>
      </c>
      <c r="I58" s="21">
        <f t="shared" si="0"/>
        <v>1.8258256066555216E-4</v>
      </c>
    </row>
    <row r="59" spans="5:9" x14ac:dyDescent="0.2">
      <c r="E59" s="5" t="s">
        <v>282</v>
      </c>
      <c r="F59" s="4" t="s">
        <v>17</v>
      </c>
      <c r="G59" s="4" t="s">
        <v>29</v>
      </c>
      <c r="H59" s="9">
        <v>111.5</v>
      </c>
      <c r="I59" s="21">
        <f t="shared" si="0"/>
        <v>1.3746087450512535E-4</v>
      </c>
    </row>
    <row r="60" spans="5:9" x14ac:dyDescent="0.2">
      <c r="E60" s="5" t="s">
        <v>60</v>
      </c>
      <c r="F60" s="4" t="s">
        <v>17</v>
      </c>
      <c r="G60" s="4" t="s">
        <v>29</v>
      </c>
      <c r="H60" s="9">
        <v>84.2</v>
      </c>
      <c r="I60" s="21">
        <f t="shared" si="0"/>
        <v>1.0380453482808571E-4</v>
      </c>
    </row>
    <row r="61" spans="5:9" x14ac:dyDescent="0.2">
      <c r="E61" s="5" t="s">
        <v>228</v>
      </c>
      <c r="F61" s="4" t="s">
        <v>17</v>
      </c>
      <c r="G61" s="4" t="s">
        <v>29</v>
      </c>
      <c r="H61" s="9">
        <v>81.400000000000006</v>
      </c>
      <c r="I61" s="21">
        <f t="shared" si="0"/>
        <v>1.0035260255351753E-4</v>
      </c>
    </row>
    <row r="62" spans="5:9" x14ac:dyDescent="0.2">
      <c r="E62" s="5" t="s">
        <v>272</v>
      </c>
      <c r="F62" s="4" t="s">
        <v>17</v>
      </c>
      <c r="G62" s="4" t="s">
        <v>29</v>
      </c>
      <c r="H62" s="9">
        <v>77.599999999999994</v>
      </c>
      <c r="I62" s="21">
        <f t="shared" si="0"/>
        <v>9.5667837323746435E-5</v>
      </c>
    </row>
    <row r="63" spans="5:9" x14ac:dyDescent="0.2">
      <c r="E63" s="5" t="s">
        <v>88</v>
      </c>
      <c r="F63" s="4" t="s">
        <v>17</v>
      </c>
      <c r="G63" s="4" t="s">
        <v>29</v>
      </c>
      <c r="H63" s="9">
        <v>74.8</v>
      </c>
      <c r="I63" s="21">
        <f t="shared" si="0"/>
        <v>9.2215905049178258E-5</v>
      </c>
    </row>
    <row r="64" spans="5:9" x14ac:dyDescent="0.2">
      <c r="E64" s="5" t="s">
        <v>41</v>
      </c>
      <c r="F64" s="4" t="s">
        <v>17</v>
      </c>
      <c r="G64" s="4" t="s">
        <v>29</v>
      </c>
      <c r="H64" s="9">
        <v>71.099999999999994</v>
      </c>
      <c r="I64" s="21">
        <f t="shared" si="0"/>
        <v>8.7654423114927465E-5</v>
      </c>
    </row>
    <row r="65" spans="5:9" x14ac:dyDescent="0.2">
      <c r="E65" s="5" t="s">
        <v>165</v>
      </c>
      <c r="F65" s="4" t="s">
        <v>17</v>
      </c>
      <c r="G65" s="4" t="s">
        <v>29</v>
      </c>
      <c r="H65" s="9">
        <v>49.6</v>
      </c>
      <c r="I65" s="21">
        <f t="shared" si="0"/>
        <v>6.1148514578064734E-5</v>
      </c>
    </row>
    <row r="66" spans="5:9" x14ac:dyDescent="0.2">
      <c r="E66" s="5" t="s">
        <v>301</v>
      </c>
      <c r="F66" s="4" t="s">
        <v>17</v>
      </c>
      <c r="G66" s="4" t="s">
        <v>29</v>
      </c>
      <c r="H66" s="9">
        <v>49.4</v>
      </c>
      <c r="I66" s="21">
        <f t="shared" si="0"/>
        <v>6.0901947987024145E-5</v>
      </c>
    </row>
    <row r="67" spans="5:9" x14ac:dyDescent="0.2">
      <c r="E67" s="5" t="s">
        <v>93</v>
      </c>
      <c r="F67" s="4" t="s">
        <v>17</v>
      </c>
      <c r="G67" s="4" t="s">
        <v>29</v>
      </c>
      <c r="H67" s="9">
        <v>41.1</v>
      </c>
      <c r="I67" s="21">
        <f t="shared" si="0"/>
        <v>5.0669434458839929E-5</v>
      </c>
    </row>
    <row r="68" spans="5:9" x14ac:dyDescent="0.2">
      <c r="E68" s="5" t="s">
        <v>214</v>
      </c>
      <c r="F68" s="4" t="s">
        <v>17</v>
      </c>
      <c r="G68" s="4" t="s">
        <v>29</v>
      </c>
      <c r="H68" s="9">
        <v>39.799999999999997</v>
      </c>
      <c r="I68" s="21">
        <f t="shared" si="0"/>
        <v>4.9066751617076135E-5</v>
      </c>
    </row>
    <row r="69" spans="5:9" x14ac:dyDescent="0.2">
      <c r="E69" s="5" t="s">
        <v>32</v>
      </c>
      <c r="F69" s="4" t="s">
        <v>17</v>
      </c>
      <c r="G69" s="4" t="s">
        <v>29</v>
      </c>
      <c r="H69" s="9">
        <v>38.1</v>
      </c>
      <c r="I69" s="21">
        <f t="shared" si="0"/>
        <v>4.6970935593231177E-5</v>
      </c>
    </row>
    <row r="70" spans="5:9" x14ac:dyDescent="0.2">
      <c r="E70" s="5" t="s">
        <v>297</v>
      </c>
      <c r="F70" s="4" t="s">
        <v>17</v>
      </c>
      <c r="G70" s="4" t="s">
        <v>29</v>
      </c>
      <c r="H70" s="9">
        <v>33.799999999999997</v>
      </c>
      <c r="I70" s="21">
        <f t="shared" si="0"/>
        <v>4.1669753885858624E-5</v>
      </c>
    </row>
    <row r="71" spans="5:9" x14ac:dyDescent="0.2">
      <c r="E71" s="5" t="s">
        <v>80</v>
      </c>
      <c r="F71" s="4" t="s">
        <v>17</v>
      </c>
      <c r="G71" s="4" t="s">
        <v>29</v>
      </c>
      <c r="H71" s="9">
        <v>33.4</v>
      </c>
      <c r="I71" s="21">
        <f t="shared" si="0"/>
        <v>4.1176620703777459E-5</v>
      </c>
    </row>
    <row r="72" spans="5:9" x14ac:dyDescent="0.2">
      <c r="E72" s="5" t="s">
        <v>126</v>
      </c>
      <c r="F72" s="4" t="s">
        <v>17</v>
      </c>
      <c r="G72" s="4" t="s">
        <v>29</v>
      </c>
      <c r="H72" s="9">
        <v>27.5</v>
      </c>
      <c r="I72" s="21">
        <f t="shared" ref="I72:I102" si="1">H72/H$126</f>
        <v>3.3902906268080243E-5</v>
      </c>
    </row>
    <row r="73" spans="5:9" x14ac:dyDescent="0.2">
      <c r="E73" s="5" t="s">
        <v>229</v>
      </c>
      <c r="F73" s="4" t="s">
        <v>17</v>
      </c>
      <c r="G73" s="4" t="s">
        <v>29</v>
      </c>
      <c r="H73" s="9">
        <v>22</v>
      </c>
      <c r="I73" s="21">
        <f t="shared" si="1"/>
        <v>2.7122325014464197E-5</v>
      </c>
    </row>
    <row r="74" spans="5:9" x14ac:dyDescent="0.2">
      <c r="E74" s="5" t="s">
        <v>173</v>
      </c>
      <c r="F74" s="4" t="s">
        <v>17</v>
      </c>
      <c r="G74" s="4" t="s">
        <v>29</v>
      </c>
      <c r="H74" s="9">
        <v>20.3</v>
      </c>
      <c r="I74" s="21">
        <f t="shared" si="1"/>
        <v>2.5026508990619235E-5</v>
      </c>
    </row>
    <row r="75" spans="5:9" x14ac:dyDescent="0.2">
      <c r="E75" s="5" t="s">
        <v>268</v>
      </c>
      <c r="F75" s="4" t="s">
        <v>17</v>
      </c>
      <c r="G75" s="4" t="s">
        <v>29</v>
      </c>
      <c r="H75" s="9">
        <v>19.3</v>
      </c>
      <c r="I75" s="21">
        <f t="shared" si="1"/>
        <v>2.3793676035416318E-5</v>
      </c>
    </row>
    <row r="76" spans="5:9" x14ac:dyDescent="0.2">
      <c r="E76" s="5" t="s">
        <v>318</v>
      </c>
      <c r="F76" s="4" t="s">
        <v>17</v>
      </c>
      <c r="G76" s="4" t="s">
        <v>29</v>
      </c>
      <c r="H76" s="9">
        <v>13.6</v>
      </c>
      <c r="I76" s="21">
        <f t="shared" si="1"/>
        <v>1.6766528190759683E-5</v>
      </c>
    </row>
    <row r="77" spans="5:9" x14ac:dyDescent="0.2">
      <c r="E77" s="5" t="s">
        <v>189</v>
      </c>
      <c r="F77" s="4" t="s">
        <v>17</v>
      </c>
      <c r="G77" s="4" t="s">
        <v>29</v>
      </c>
      <c r="H77" s="9">
        <v>9.6999999999999993</v>
      </c>
      <c r="I77" s="21">
        <f t="shared" si="1"/>
        <v>1.1958479665468304E-5</v>
      </c>
    </row>
    <row r="78" spans="5:9" x14ac:dyDescent="0.2">
      <c r="E78" s="5" t="s">
        <v>197</v>
      </c>
      <c r="F78" s="4" t="s">
        <v>17</v>
      </c>
      <c r="G78" s="4" t="s">
        <v>29</v>
      </c>
      <c r="H78" s="9">
        <v>8.3000000000000007</v>
      </c>
      <c r="I78" s="21">
        <f t="shared" si="1"/>
        <v>1.0232513528184221E-5</v>
      </c>
    </row>
    <row r="79" spans="5:9" x14ac:dyDescent="0.2">
      <c r="E79" s="5" t="s">
        <v>43</v>
      </c>
      <c r="F79" s="4" t="s">
        <v>17</v>
      </c>
      <c r="G79" s="4" t="s">
        <v>29</v>
      </c>
      <c r="H79" s="9">
        <v>6.8</v>
      </c>
      <c r="I79" s="21">
        <f t="shared" si="1"/>
        <v>8.3832640953798415E-6</v>
      </c>
    </row>
    <row r="80" spans="5:9" x14ac:dyDescent="0.2">
      <c r="E80" s="5" t="s">
        <v>206</v>
      </c>
      <c r="F80" s="4" t="s">
        <v>17</v>
      </c>
      <c r="G80" s="4" t="s">
        <v>29</v>
      </c>
      <c r="H80" s="9">
        <v>4.5999999999999996</v>
      </c>
      <c r="I80" s="21">
        <f t="shared" si="1"/>
        <v>5.6710315939334228E-6</v>
      </c>
    </row>
    <row r="81" spans="5:9" x14ac:dyDescent="0.2">
      <c r="E81" s="5" t="s">
        <v>74</v>
      </c>
      <c r="F81" s="4" t="s">
        <v>17</v>
      </c>
      <c r="G81" s="4" t="s">
        <v>29</v>
      </c>
      <c r="H81" s="9">
        <v>4.4000000000000004</v>
      </c>
      <c r="I81" s="21">
        <f t="shared" si="1"/>
        <v>5.4244650028928399E-6</v>
      </c>
    </row>
    <row r="82" spans="5:9" x14ac:dyDescent="0.2">
      <c r="E82" s="5" t="s">
        <v>249</v>
      </c>
      <c r="F82" s="4" t="s">
        <v>17</v>
      </c>
      <c r="G82" s="4" t="s">
        <v>29</v>
      </c>
      <c r="H82" s="9">
        <v>2.6</v>
      </c>
      <c r="I82" s="21">
        <f t="shared" si="1"/>
        <v>3.2053656835275871E-6</v>
      </c>
    </row>
    <row r="83" spans="5:9" x14ac:dyDescent="0.2">
      <c r="E83" s="5" t="s">
        <v>55</v>
      </c>
      <c r="F83" s="4" t="s">
        <v>17</v>
      </c>
      <c r="G83" s="4" t="s">
        <v>29</v>
      </c>
      <c r="H83" s="9">
        <v>1.6</v>
      </c>
      <c r="I83" s="21">
        <f t="shared" si="1"/>
        <v>1.9725327283246689E-6</v>
      </c>
    </row>
    <row r="84" spans="5:9" x14ac:dyDescent="0.2">
      <c r="E84" s="5" t="s">
        <v>291</v>
      </c>
      <c r="F84" s="4" t="s">
        <v>17</v>
      </c>
      <c r="G84" s="4" t="s">
        <v>29</v>
      </c>
      <c r="H84" s="9">
        <v>0.7</v>
      </c>
      <c r="I84" s="21">
        <f t="shared" si="1"/>
        <v>8.6298306864204253E-7</v>
      </c>
    </row>
    <row r="85" spans="5:9" x14ac:dyDescent="0.2">
      <c r="E85" s="5" t="s">
        <v>123</v>
      </c>
      <c r="F85" s="4" t="s">
        <v>17</v>
      </c>
      <c r="G85" s="4" t="s">
        <v>29</v>
      </c>
      <c r="H85" s="9">
        <v>0</v>
      </c>
      <c r="I85" s="21">
        <f t="shared" si="1"/>
        <v>0</v>
      </c>
    </row>
    <row r="86" spans="5:9" x14ac:dyDescent="0.2">
      <c r="E86" s="5" t="s">
        <v>136</v>
      </c>
      <c r="F86" s="4" t="s">
        <v>17</v>
      </c>
      <c r="G86" s="4" t="s">
        <v>29</v>
      </c>
      <c r="H86" s="9">
        <v>0</v>
      </c>
      <c r="I86" s="21">
        <f t="shared" si="1"/>
        <v>0</v>
      </c>
    </row>
    <row r="87" spans="5:9" x14ac:dyDescent="0.2">
      <c r="E87" s="5" t="s">
        <v>142</v>
      </c>
      <c r="F87" s="4" t="s">
        <v>17</v>
      </c>
      <c r="G87" s="4" t="s">
        <v>29</v>
      </c>
      <c r="H87" s="9">
        <v>0</v>
      </c>
      <c r="I87" s="21">
        <f t="shared" si="1"/>
        <v>0</v>
      </c>
    </row>
    <row r="88" spans="5:9" x14ac:dyDescent="0.2">
      <c r="E88" s="5" t="s">
        <v>159</v>
      </c>
      <c r="F88" s="4" t="s">
        <v>17</v>
      </c>
      <c r="G88" s="4" t="s">
        <v>29</v>
      </c>
      <c r="H88" s="9">
        <v>0</v>
      </c>
      <c r="I88" s="21">
        <f t="shared" si="1"/>
        <v>0</v>
      </c>
    </row>
    <row r="89" spans="5:9" x14ac:dyDescent="0.2">
      <c r="E89" s="5" t="s">
        <v>166</v>
      </c>
      <c r="F89" s="4" t="s">
        <v>17</v>
      </c>
      <c r="G89" s="4" t="s">
        <v>29</v>
      </c>
      <c r="H89" s="9">
        <v>0</v>
      </c>
      <c r="I89" s="21">
        <f t="shared" si="1"/>
        <v>0</v>
      </c>
    </row>
    <row r="90" spans="5:9" x14ac:dyDescent="0.2">
      <c r="E90" s="5" t="s">
        <v>168</v>
      </c>
      <c r="F90" s="4" t="s">
        <v>17</v>
      </c>
      <c r="G90" s="4" t="s">
        <v>29</v>
      </c>
      <c r="H90" s="9">
        <v>0</v>
      </c>
      <c r="I90" s="21">
        <f t="shared" si="1"/>
        <v>0</v>
      </c>
    </row>
    <row r="91" spans="5:9" x14ac:dyDescent="0.2">
      <c r="E91" s="5" t="s">
        <v>176</v>
      </c>
      <c r="F91" s="4" t="s">
        <v>17</v>
      </c>
      <c r="G91" s="4" t="s">
        <v>29</v>
      </c>
      <c r="H91" s="9">
        <v>0</v>
      </c>
      <c r="I91" s="21">
        <f t="shared" si="1"/>
        <v>0</v>
      </c>
    </row>
    <row r="92" spans="5:9" x14ac:dyDescent="0.2">
      <c r="E92" s="5" t="s">
        <v>177</v>
      </c>
      <c r="F92" s="4" t="s">
        <v>17</v>
      </c>
      <c r="G92" s="4" t="s">
        <v>29</v>
      </c>
      <c r="H92" s="9">
        <v>0</v>
      </c>
      <c r="I92" s="21">
        <f t="shared" si="1"/>
        <v>0</v>
      </c>
    </row>
    <row r="93" spans="5:9" x14ac:dyDescent="0.2">
      <c r="E93" s="5" t="s">
        <v>193</v>
      </c>
      <c r="F93" s="4" t="s">
        <v>17</v>
      </c>
      <c r="G93" s="4" t="s">
        <v>29</v>
      </c>
      <c r="H93" s="9">
        <v>0</v>
      </c>
      <c r="I93" s="21">
        <f t="shared" si="1"/>
        <v>0</v>
      </c>
    </row>
    <row r="94" spans="5:9" x14ac:dyDescent="0.2">
      <c r="E94" s="5" t="s">
        <v>199</v>
      </c>
      <c r="F94" s="4" t="s">
        <v>17</v>
      </c>
      <c r="G94" s="4" t="s">
        <v>29</v>
      </c>
      <c r="H94" s="9">
        <v>0</v>
      </c>
      <c r="I94" s="21">
        <f t="shared" si="1"/>
        <v>0</v>
      </c>
    </row>
    <row r="95" spans="5:9" x14ac:dyDescent="0.2">
      <c r="E95" s="5" t="s">
        <v>220</v>
      </c>
      <c r="F95" s="4" t="s">
        <v>17</v>
      </c>
      <c r="G95" s="4" t="s">
        <v>29</v>
      </c>
      <c r="H95" s="9">
        <v>0</v>
      </c>
      <c r="I95" s="21">
        <f t="shared" si="1"/>
        <v>0</v>
      </c>
    </row>
    <row r="96" spans="5:9" x14ac:dyDescent="0.2">
      <c r="E96" s="5" t="s">
        <v>247</v>
      </c>
      <c r="F96" s="4" t="s">
        <v>17</v>
      </c>
      <c r="G96" s="4" t="s">
        <v>29</v>
      </c>
      <c r="H96" s="9">
        <v>0</v>
      </c>
      <c r="I96" s="21">
        <f t="shared" si="1"/>
        <v>0</v>
      </c>
    </row>
    <row r="97" spans="5:9" x14ac:dyDescent="0.2">
      <c r="E97" s="5" t="s">
        <v>257</v>
      </c>
      <c r="F97" s="4" t="s">
        <v>17</v>
      </c>
      <c r="G97" s="4" t="s">
        <v>29</v>
      </c>
      <c r="H97" s="9">
        <v>0</v>
      </c>
      <c r="I97" s="21">
        <f t="shared" si="1"/>
        <v>0</v>
      </c>
    </row>
    <row r="98" spans="5:9" x14ac:dyDescent="0.2">
      <c r="E98" s="5" t="s">
        <v>280</v>
      </c>
      <c r="F98" s="4" t="s">
        <v>17</v>
      </c>
      <c r="G98" s="4" t="s">
        <v>29</v>
      </c>
      <c r="H98" s="9">
        <v>0</v>
      </c>
      <c r="I98" s="21">
        <f t="shared" si="1"/>
        <v>0</v>
      </c>
    </row>
    <row r="99" spans="5:9" x14ac:dyDescent="0.2">
      <c r="E99" s="5" t="s">
        <v>309</v>
      </c>
      <c r="F99" s="4" t="s">
        <v>17</v>
      </c>
      <c r="G99" s="4" t="s">
        <v>29</v>
      </c>
      <c r="H99" s="9">
        <v>0</v>
      </c>
      <c r="I99" s="21">
        <f t="shared" si="1"/>
        <v>0</v>
      </c>
    </row>
    <row r="100" spans="5:9" x14ac:dyDescent="0.2">
      <c r="E100" s="5" t="s">
        <v>310</v>
      </c>
      <c r="F100" s="4" t="s">
        <v>17</v>
      </c>
      <c r="G100" s="4" t="s">
        <v>29</v>
      </c>
      <c r="H100" s="9">
        <v>0</v>
      </c>
      <c r="I100" s="21">
        <f t="shared" si="1"/>
        <v>0</v>
      </c>
    </row>
    <row r="101" spans="5:9" x14ac:dyDescent="0.2">
      <c r="E101" s="5" t="s">
        <v>311</v>
      </c>
      <c r="F101" s="4" t="s">
        <v>17</v>
      </c>
      <c r="G101" s="4" t="s">
        <v>29</v>
      </c>
      <c r="H101" s="9">
        <v>0</v>
      </c>
      <c r="I101" s="21">
        <f t="shared" si="1"/>
        <v>0</v>
      </c>
    </row>
    <row r="102" spans="5:9" x14ac:dyDescent="0.2">
      <c r="E102" s="5" t="s">
        <v>324</v>
      </c>
      <c r="F102" s="4" t="s">
        <v>17</v>
      </c>
      <c r="G102" s="4" t="s">
        <v>29</v>
      </c>
      <c r="H102" s="9">
        <v>0</v>
      </c>
      <c r="I102" s="21">
        <f t="shared" si="1"/>
        <v>0</v>
      </c>
    </row>
    <row r="103" spans="5:9" x14ac:dyDescent="0.2">
      <c r="E103" s="5" t="s">
        <v>31</v>
      </c>
      <c r="F103" s="4" t="s">
        <v>17</v>
      </c>
      <c r="G103" s="4" t="s">
        <v>29</v>
      </c>
      <c r="H103" s="9"/>
    </row>
    <row r="104" spans="5:9" x14ac:dyDescent="0.2">
      <c r="E104" s="5" t="s">
        <v>66</v>
      </c>
      <c r="F104" s="4" t="s">
        <v>17</v>
      </c>
      <c r="G104" s="4" t="s">
        <v>29</v>
      </c>
      <c r="H104" s="9"/>
    </row>
    <row r="105" spans="5:9" x14ac:dyDescent="0.2">
      <c r="E105" s="5" t="s">
        <v>70</v>
      </c>
      <c r="F105" s="4" t="s">
        <v>17</v>
      </c>
      <c r="G105" s="4" t="s">
        <v>29</v>
      </c>
      <c r="H105" s="9"/>
    </row>
    <row r="106" spans="5:9" x14ac:dyDescent="0.2">
      <c r="E106" s="5" t="s">
        <v>72</v>
      </c>
      <c r="F106" s="4" t="s">
        <v>17</v>
      </c>
      <c r="G106" s="4" t="s">
        <v>29</v>
      </c>
      <c r="H106" s="9"/>
    </row>
    <row r="107" spans="5:9" x14ac:dyDescent="0.2">
      <c r="E107" s="5" t="s">
        <v>85</v>
      </c>
      <c r="F107" s="4" t="s">
        <v>17</v>
      </c>
      <c r="G107" s="4" t="s">
        <v>29</v>
      </c>
      <c r="H107" s="9"/>
    </row>
    <row r="108" spans="5:9" x14ac:dyDescent="0.2">
      <c r="E108" s="5" t="s">
        <v>95</v>
      </c>
      <c r="F108" s="4" t="s">
        <v>17</v>
      </c>
      <c r="G108" s="4" t="s">
        <v>29</v>
      </c>
      <c r="H108" s="9"/>
    </row>
    <row r="109" spans="5:9" x14ac:dyDescent="0.2">
      <c r="E109" s="5" t="s">
        <v>96</v>
      </c>
      <c r="F109" s="4" t="s">
        <v>17</v>
      </c>
      <c r="G109" s="4" t="s">
        <v>29</v>
      </c>
      <c r="H109" s="9"/>
    </row>
    <row r="110" spans="5:9" x14ac:dyDescent="0.2">
      <c r="E110" s="5" t="s">
        <v>106</v>
      </c>
      <c r="F110" s="4" t="s">
        <v>17</v>
      </c>
      <c r="G110" s="4" t="s">
        <v>29</v>
      </c>
      <c r="H110" s="9"/>
    </row>
    <row r="111" spans="5:9" x14ac:dyDescent="0.2">
      <c r="E111" s="5" t="s">
        <v>117</v>
      </c>
      <c r="F111" s="4" t="s">
        <v>17</v>
      </c>
      <c r="G111" s="4" t="s">
        <v>29</v>
      </c>
      <c r="H111" s="9"/>
    </row>
    <row r="112" spans="5:9" x14ac:dyDescent="0.2">
      <c r="E112" s="5" t="s">
        <v>138</v>
      </c>
      <c r="F112" s="4" t="s">
        <v>17</v>
      </c>
      <c r="G112" s="4" t="s">
        <v>29</v>
      </c>
      <c r="H112" s="9"/>
    </row>
    <row r="113" spans="5:8" x14ac:dyDescent="0.2">
      <c r="E113" s="5" t="s">
        <v>164</v>
      </c>
      <c r="F113" s="4" t="s">
        <v>17</v>
      </c>
      <c r="G113" s="4" t="s">
        <v>29</v>
      </c>
      <c r="H113" s="9"/>
    </row>
    <row r="114" spans="5:8" x14ac:dyDescent="0.2">
      <c r="E114" s="5" t="s">
        <v>171</v>
      </c>
      <c r="F114" s="4" t="s">
        <v>17</v>
      </c>
      <c r="G114" s="4" t="s">
        <v>29</v>
      </c>
      <c r="H114" s="9"/>
    </row>
    <row r="115" spans="5:8" x14ac:dyDescent="0.2">
      <c r="E115" s="5" t="s">
        <v>175</v>
      </c>
      <c r="F115" s="4" t="s">
        <v>17</v>
      </c>
      <c r="G115" s="4" t="s">
        <v>29</v>
      </c>
      <c r="H115" s="9"/>
    </row>
    <row r="116" spans="5:8" x14ac:dyDescent="0.2">
      <c r="E116" s="5" t="s">
        <v>183</v>
      </c>
      <c r="F116" s="4" t="s">
        <v>17</v>
      </c>
      <c r="G116" s="4" t="s">
        <v>29</v>
      </c>
      <c r="H116" s="9"/>
    </row>
    <row r="117" spans="5:8" x14ac:dyDescent="0.2">
      <c r="E117" s="5" t="s">
        <v>204</v>
      </c>
      <c r="F117" s="4" t="s">
        <v>17</v>
      </c>
      <c r="G117" s="4" t="s">
        <v>29</v>
      </c>
      <c r="H117" s="9"/>
    </row>
    <row r="118" spans="5:8" x14ac:dyDescent="0.2">
      <c r="E118" s="5" t="s">
        <v>212</v>
      </c>
      <c r="F118" s="4" t="s">
        <v>17</v>
      </c>
      <c r="G118" s="4" t="s">
        <v>29</v>
      </c>
      <c r="H118" s="9"/>
    </row>
    <row r="119" spans="5:8" x14ac:dyDescent="0.2">
      <c r="E119" s="5" t="s">
        <v>235</v>
      </c>
      <c r="F119" s="4" t="s">
        <v>17</v>
      </c>
      <c r="G119" s="4" t="s">
        <v>29</v>
      </c>
      <c r="H119" s="9"/>
    </row>
    <row r="120" spans="5:8" x14ac:dyDescent="0.2">
      <c r="E120" s="5" t="s">
        <v>251</v>
      </c>
      <c r="F120" s="4" t="s">
        <v>17</v>
      </c>
      <c r="G120" s="4" t="s">
        <v>29</v>
      </c>
      <c r="H120" s="9"/>
    </row>
    <row r="121" spans="5:8" x14ac:dyDescent="0.2">
      <c r="E121" s="5" t="s">
        <v>295</v>
      </c>
      <c r="F121" s="4" t="s">
        <v>17</v>
      </c>
      <c r="G121" s="4" t="s">
        <v>29</v>
      </c>
      <c r="H121" s="9"/>
    </row>
    <row r="122" spans="5:8" x14ac:dyDescent="0.2">
      <c r="E122" s="5" t="s">
        <v>299</v>
      </c>
      <c r="F122" s="4" t="s">
        <v>17</v>
      </c>
      <c r="G122" s="4" t="s">
        <v>29</v>
      </c>
      <c r="H122" s="9"/>
    </row>
    <row r="126" spans="5:8" x14ac:dyDescent="0.2">
      <c r="H126">
        <f>SUM(H7:H102)</f>
        <v>811139.90000000049</v>
      </c>
    </row>
    <row r="127" spans="5:8" x14ac:dyDescent="0.2">
      <c r="H127">
        <v>811139.9</v>
      </c>
    </row>
  </sheetData>
  <autoFilter ref="E6:H122" xr:uid="{44D59180-9A0A-2E4D-8960-3F0D9A0124EC}">
    <sortState xmlns:xlrd2="http://schemas.microsoft.com/office/spreadsheetml/2017/richdata2" ref="E7:H122">
      <sortCondition descending="1" ref="H6:H122"/>
    </sortState>
  </autoFilter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EBB2-9EDA-2F4E-81FE-D8F4C6A7B631}">
  <dimension ref="B4:B11"/>
  <sheetViews>
    <sheetView workbookViewId="0">
      <selection activeCell="B12" sqref="B12"/>
    </sheetView>
  </sheetViews>
  <sheetFormatPr defaultColWidth="10.8515625" defaultRowHeight="15" x14ac:dyDescent="0.2"/>
  <sheetData>
    <row r="4" spans="2:2" x14ac:dyDescent="0.2">
      <c r="B4" t="s">
        <v>329</v>
      </c>
    </row>
    <row r="6" spans="2:2" x14ac:dyDescent="0.2">
      <c r="B6" t="s">
        <v>330</v>
      </c>
    </row>
    <row r="7" spans="2:2" x14ac:dyDescent="0.2">
      <c r="B7" t="s">
        <v>331</v>
      </c>
    </row>
    <row r="8" spans="2:2" x14ac:dyDescent="0.2">
      <c r="B8" t="s">
        <v>332</v>
      </c>
    </row>
    <row r="9" spans="2:2" x14ac:dyDescent="0.2">
      <c r="B9" t="s">
        <v>333</v>
      </c>
    </row>
    <row r="10" spans="2:2" x14ac:dyDescent="0.2">
      <c r="B10" t="s">
        <v>334</v>
      </c>
    </row>
    <row r="11" spans="2:2" x14ac:dyDescent="0.2">
      <c r="B1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Data PMDN</vt:lpstr>
      <vt:lpstr>Data PMDA Per Juli 2024</vt:lpstr>
      <vt:lpstr>P,S,T</vt:lpstr>
      <vt:lpstr>Leading Source of Invetment</vt:lpstr>
      <vt:lpstr>Base Primer</vt:lpstr>
      <vt:lpstr>Total Sektor Primer</vt:lpstr>
      <vt:lpstr>P- Kehutanan</vt:lpstr>
      <vt:lpstr>P - Perikanan</vt:lpstr>
      <vt:lpstr>P - Pertambangan</vt:lpstr>
      <vt:lpstr>P - Pangan, Perkebunan, Peterna</vt:lpstr>
      <vt:lpstr>Sekunder</vt:lpstr>
      <vt:lpstr>Total Sektor Sekunder</vt:lpstr>
      <vt:lpstr>S-Textile</vt:lpstr>
      <vt:lpstr>S-Mineral Non-Logam</vt:lpstr>
      <vt:lpstr>S-Makanan dan Minuman</vt:lpstr>
      <vt:lpstr>S-Industri Logam Dasar</vt:lpstr>
      <vt:lpstr>S-Industri Lainnya</vt:lpstr>
      <vt:lpstr>S-Kimia dan Farmasi</vt:lpstr>
      <vt:lpstr>S-Kertas dan Percetakan</vt:lpstr>
      <vt:lpstr>S-Kendaraan Bermotor</vt:lpstr>
      <vt:lpstr>S-Kayu</vt:lpstr>
      <vt:lpstr>S- Karet dan Plastik</vt:lpstr>
      <vt:lpstr>S-Barang dan Alas Kaki</vt:lpstr>
      <vt:lpstr>S - Mesin, Elektronik</vt:lpstr>
      <vt:lpstr>Tersier</vt:lpstr>
      <vt:lpstr>Total Tersier</vt:lpstr>
      <vt:lpstr>T-Transportasi, Gudang, Telk</vt:lpstr>
      <vt:lpstr>T-Perumahan dan Kawasan Industr</vt:lpstr>
      <vt:lpstr>T-Perdagangan dan Reparasi</vt:lpstr>
      <vt:lpstr>T-Listrik, Gas, dan Air</vt:lpstr>
      <vt:lpstr>T-Konstruksi</vt:lpstr>
      <vt:lpstr>T-Jasa Lainnya</vt:lpstr>
      <vt:lpstr>T-Hotel dan Restoran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2025-01-30T13:36:51Z</dcterms:created>
  <dcterms:modified xsi:type="dcterms:W3CDTF">2025-02-12T13:07:52Z</dcterms:modified>
</cp:coreProperties>
</file>