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-Scuola\Scuola\2020-2021\dispense\Seconda\"/>
    </mc:Choice>
  </mc:AlternateContent>
  <bookViews>
    <workbookView xWindow="0" yWindow="0" windowWidth="21810" windowHeight="98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9" i="1"/>
  <c r="M4" i="1" l="1"/>
  <c r="M5" i="1"/>
  <c r="M6" i="1"/>
  <c r="M7" i="1"/>
  <c r="M3" i="1"/>
  <c r="K9" i="1" a="1"/>
  <c r="L10" i="1" s="1"/>
  <c r="C23" i="1"/>
  <c r="C21" i="1"/>
  <c r="B17" i="1" a="1"/>
  <c r="C18" i="1" s="1"/>
  <c r="B17" i="1"/>
  <c r="C17" i="1"/>
  <c r="B18" i="1"/>
  <c r="C19" i="1"/>
  <c r="C15" i="1"/>
  <c r="K10" i="1" l="1"/>
  <c r="L9" i="1"/>
  <c r="K9" i="1"/>
  <c r="L11" i="1"/>
  <c r="K11" i="1"/>
  <c r="B19" i="1"/>
</calcChain>
</file>

<file path=xl/sharedStrings.xml><?xml version="1.0" encoding="utf-8"?>
<sst xmlns="http://schemas.openxmlformats.org/spreadsheetml/2006/main" count="11" uniqueCount="10">
  <si>
    <t>temperatura (°C)</t>
  </si>
  <si>
    <t>Energia (Wh)</t>
  </si>
  <si>
    <t>pendenza (kJ/°C) =</t>
  </si>
  <si>
    <t>m (kg) =</t>
  </si>
  <si>
    <t>c_H2O (kJ/(kg°C) =</t>
  </si>
  <si>
    <t>m (kg)</t>
  </si>
  <si>
    <t>C (kJ/°C)</t>
  </si>
  <si>
    <t>c_H2O (kJ/(kg°C)</t>
  </si>
  <si>
    <t>pendenza (Wh/°C) =</t>
  </si>
  <si>
    <t>C (kJ/°C)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</si>
</sst>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/>
    </xf>
    <xf numFmtId="166" fontId="3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4"/>
            <c:dispRSqr val="0"/>
            <c:dispEq val="0"/>
          </c:trendline>
          <c:xVal>
            <c:numRef>
              <c:f>Foglio1!$B$3:$B$13</c:f>
              <c:numCache>
                <c:formatCode>0.0</c:formatCode>
                <c:ptCount val="11"/>
                <c:pt idx="0">
                  <c:v>22.5</c:v>
                </c:pt>
                <c:pt idx="1">
                  <c:v>27</c:v>
                </c:pt>
                <c:pt idx="2">
                  <c:v>31.5</c:v>
                </c:pt>
                <c:pt idx="3">
                  <c:v>36.5</c:v>
                </c:pt>
                <c:pt idx="4">
                  <c:v>41</c:v>
                </c:pt>
                <c:pt idx="5">
                  <c:v>45.5</c:v>
                </c:pt>
                <c:pt idx="6">
                  <c:v>50</c:v>
                </c:pt>
                <c:pt idx="7">
                  <c:v>55</c:v>
                </c:pt>
                <c:pt idx="8">
                  <c:v>59.5</c:v>
                </c:pt>
                <c:pt idx="9">
                  <c:v>64</c:v>
                </c:pt>
                <c:pt idx="10">
                  <c:v>68.5</c:v>
                </c:pt>
              </c:numCache>
            </c:numRef>
          </c:xVal>
          <c:yVal>
            <c:numRef>
              <c:f>Foglio1!$C$3:$C$13</c:f>
              <c:numCache>
                <c:formatCode>0.0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D7-4C17-9A87-B3EE16F5B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886984"/>
        <c:axId val="339886328"/>
      </c:scatterChart>
      <c:valAx>
        <c:axId val="339886984"/>
        <c:scaling>
          <c:orientation val="minMax"/>
          <c:max val="72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9886328"/>
        <c:crosses val="autoZero"/>
        <c:crossBetween val="midCat"/>
      </c:valAx>
      <c:valAx>
        <c:axId val="339886328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988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1"/>
            <c:backward val="0.35000000000000003"/>
            <c:dispRSqr val="0"/>
            <c:dispEq val="0"/>
          </c:trendline>
          <c:xVal>
            <c:numRef>
              <c:f>Foglio1!$K$3:$K$7</c:f>
              <c:numCache>
                <c:formatCode>0.00</c:formatCode>
                <c:ptCount val="5"/>
                <c:pt idx="0">
                  <c:v>0.35</c:v>
                </c:pt>
                <c:pt idx="1">
                  <c:v>0.5</c:v>
                </c:pt>
                <c:pt idx="2">
                  <c:v>0.65</c:v>
                </c:pt>
                <c:pt idx="3">
                  <c:v>0.8</c:v>
                </c:pt>
                <c:pt idx="4">
                  <c:v>0.95</c:v>
                </c:pt>
              </c:numCache>
            </c:numRef>
          </c:xVal>
          <c:yVal>
            <c:numRef>
              <c:f>Foglio1!$L$3:$L$7</c:f>
              <c:numCache>
                <c:formatCode>General</c:formatCode>
                <c:ptCount val="5"/>
                <c:pt idx="0">
                  <c:v>1.56</c:v>
                </c:pt>
                <c:pt idx="1">
                  <c:v>2.19</c:v>
                </c:pt>
                <c:pt idx="2">
                  <c:v>2.81</c:v>
                </c:pt>
                <c:pt idx="3">
                  <c:v>3.44</c:v>
                </c:pt>
                <c:pt idx="4">
                  <c:v>4.08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4-4009-96A2-66ECA2DB9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43552"/>
        <c:axId val="455443880"/>
      </c:scatterChart>
      <c:valAx>
        <c:axId val="45544355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5443880"/>
        <c:crosses val="autoZero"/>
        <c:crossBetween val="midCat"/>
      </c:valAx>
      <c:valAx>
        <c:axId val="45544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54435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0</xdr:rowOff>
    </xdr:from>
    <xdr:to>
      <xdr:col>9</xdr:col>
      <xdr:colOff>503464</xdr:colOff>
      <xdr:row>27</xdr:row>
      <xdr:rowOff>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2723</xdr:colOff>
      <xdr:row>11</xdr:row>
      <xdr:rowOff>146050</xdr:rowOff>
    </xdr:from>
    <xdr:to>
      <xdr:col>14</xdr:col>
      <xdr:colOff>6805</xdr:colOff>
      <xdr:row>26</xdr:row>
      <xdr:rowOff>183696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zoomScale="140" zoomScaleNormal="140" workbookViewId="0">
      <selection activeCell="Q11" sqref="Q11"/>
    </sheetView>
  </sheetViews>
  <sheetFormatPr defaultRowHeight="15" x14ac:dyDescent="0.25"/>
  <cols>
    <col min="1" max="1" width="3.28515625" customWidth="1"/>
    <col min="2" max="2" width="19.140625" customWidth="1"/>
    <col min="3" max="3" width="12.42578125" bestFit="1" customWidth="1"/>
    <col min="11" max="12" width="12" customWidth="1"/>
    <col min="13" max="13" width="22.42578125" bestFit="1" customWidth="1"/>
  </cols>
  <sheetData>
    <row r="2" spans="2:14" x14ac:dyDescent="0.25">
      <c r="B2" s="2" t="s">
        <v>0</v>
      </c>
      <c r="C2" s="2" t="s">
        <v>1</v>
      </c>
      <c r="K2" s="9" t="s">
        <v>5</v>
      </c>
      <c r="L2" s="9" t="s">
        <v>6</v>
      </c>
      <c r="M2" s="10" t="s">
        <v>7</v>
      </c>
    </row>
    <row r="3" spans="2:14" x14ac:dyDescent="0.25">
      <c r="B3" s="3">
        <v>22.5</v>
      </c>
      <c r="C3" s="3">
        <v>0</v>
      </c>
      <c r="K3" s="11">
        <v>0.35</v>
      </c>
      <c r="L3" s="12">
        <v>1.56</v>
      </c>
      <c r="M3" s="13">
        <f>L3/K3</f>
        <v>4.4571428571428573</v>
      </c>
    </row>
    <row r="4" spans="2:14" x14ac:dyDescent="0.25">
      <c r="B4" s="4">
        <v>27</v>
      </c>
      <c r="C4" s="4">
        <v>2</v>
      </c>
      <c r="K4" s="14">
        <v>0.5</v>
      </c>
      <c r="L4" s="15">
        <v>2.19</v>
      </c>
      <c r="M4" s="16">
        <f t="shared" ref="M4:M7" si="0">L4/K4</f>
        <v>4.38</v>
      </c>
    </row>
    <row r="5" spans="2:14" x14ac:dyDescent="0.25">
      <c r="B5" s="4">
        <v>31.5</v>
      </c>
      <c r="C5" s="4">
        <v>4</v>
      </c>
      <c r="K5" s="14">
        <v>0.65</v>
      </c>
      <c r="L5" s="15">
        <v>2.81</v>
      </c>
      <c r="M5" s="16">
        <f t="shared" si="0"/>
        <v>4.3230769230769228</v>
      </c>
    </row>
    <row r="6" spans="2:14" x14ac:dyDescent="0.25">
      <c r="B6" s="4">
        <v>36.5</v>
      </c>
      <c r="C6" s="4">
        <v>6</v>
      </c>
      <c r="K6" s="14">
        <v>0.8</v>
      </c>
      <c r="L6" s="15">
        <v>3.44</v>
      </c>
      <c r="M6" s="16">
        <f t="shared" si="0"/>
        <v>4.3</v>
      </c>
    </row>
    <row r="7" spans="2:14" x14ac:dyDescent="0.25">
      <c r="B7" s="4">
        <v>41</v>
      </c>
      <c r="C7" s="4">
        <v>8</v>
      </c>
      <c r="K7" s="17">
        <v>0.95</v>
      </c>
      <c r="L7" s="18">
        <v>4.08</v>
      </c>
      <c r="M7" s="19">
        <f t="shared" si="0"/>
        <v>4.2947368421052632</v>
      </c>
    </row>
    <row r="8" spans="2:14" x14ac:dyDescent="0.25">
      <c r="B8" s="4">
        <v>45.5</v>
      </c>
      <c r="C8" s="4">
        <v>10</v>
      </c>
    </row>
    <row r="9" spans="2:14" ht="18.75" x14ac:dyDescent="0.3">
      <c r="B9" s="4">
        <v>50</v>
      </c>
      <c r="C9" s="4">
        <v>12</v>
      </c>
      <c r="K9" s="20">
        <f t="array" ref="K9:L11">LINEST(L3:L7,K3:K7,1,1)</f>
        <v>4.1933333333333325</v>
      </c>
      <c r="L9" s="21">
        <v>9.0333333333333599E-2</v>
      </c>
      <c r="M9" s="31" t="s">
        <v>4</v>
      </c>
      <c r="N9" s="33">
        <f>K9</f>
        <v>4.1933333333333325</v>
      </c>
    </row>
    <row r="10" spans="2:14" ht="18.75" x14ac:dyDescent="0.3">
      <c r="B10" s="4">
        <v>55</v>
      </c>
      <c r="C10" s="4">
        <v>14</v>
      </c>
      <c r="K10" s="22">
        <v>1.2765694770084979E-2</v>
      </c>
      <c r="L10" s="23">
        <v>8.7284125237749172E-3</v>
      </c>
      <c r="M10" s="32" t="s">
        <v>9</v>
      </c>
      <c r="N10" s="33">
        <f>L9</f>
        <v>9.0333333333333599E-2</v>
      </c>
    </row>
    <row r="11" spans="2:14" x14ac:dyDescent="0.25">
      <c r="B11" s="4">
        <v>59.5</v>
      </c>
      <c r="C11" s="4">
        <v>16</v>
      </c>
      <c r="K11" s="24">
        <v>0.99997219778997715</v>
      </c>
      <c r="L11" s="25">
        <v>6.0553007081952078E-3</v>
      </c>
    </row>
    <row r="12" spans="2:14" x14ac:dyDescent="0.25">
      <c r="B12" s="4">
        <v>64</v>
      </c>
      <c r="C12" s="4">
        <v>18</v>
      </c>
    </row>
    <row r="13" spans="2:14" x14ac:dyDescent="0.25">
      <c r="B13" s="5">
        <v>68.5</v>
      </c>
      <c r="C13" s="5">
        <v>20</v>
      </c>
    </row>
    <row r="15" spans="2:14" x14ac:dyDescent="0.25">
      <c r="B15" s="1" t="s">
        <v>8</v>
      </c>
      <c r="C15" s="6">
        <f>SLOPE(C3:C13,B3:B13)</f>
        <v>0.43303562779704352</v>
      </c>
    </row>
    <row r="16" spans="2:14" x14ac:dyDescent="0.25">
      <c r="C16" s="7"/>
    </row>
    <row r="17" spans="2:3" x14ac:dyDescent="0.25">
      <c r="B17" s="26">
        <f t="array" ref="B17:C19">LINEST(C3:C13,B3:B13,1,1)</f>
        <v>0.43303562779704335</v>
      </c>
      <c r="C17" s="27">
        <v>-9.7228045023926128</v>
      </c>
    </row>
    <row r="18" spans="2:3" x14ac:dyDescent="0.25">
      <c r="B18" s="28">
        <v>1.3021119048508341E-3</v>
      </c>
      <c r="C18" s="29">
        <v>6.2279643773616868E-2</v>
      </c>
    </row>
    <row r="19" spans="2:3" x14ac:dyDescent="0.25">
      <c r="B19" s="24">
        <v>0.99991863145862792</v>
      </c>
      <c r="C19" s="30">
        <v>6.3071527476255468E-2</v>
      </c>
    </row>
    <row r="20" spans="2:3" x14ac:dyDescent="0.25">
      <c r="C20" s="7"/>
    </row>
    <row r="21" spans="2:3" x14ac:dyDescent="0.25">
      <c r="B21" s="1" t="s">
        <v>2</v>
      </c>
      <c r="C21" s="6">
        <f>B17*3.6</f>
        <v>1.5589282600693561</v>
      </c>
    </row>
    <row r="22" spans="2:3" x14ac:dyDescent="0.25">
      <c r="B22" s="1" t="s">
        <v>3</v>
      </c>
      <c r="C22" s="7">
        <v>0.35</v>
      </c>
    </row>
    <row r="23" spans="2:3" x14ac:dyDescent="0.25">
      <c r="B23" s="1" t="s">
        <v>4</v>
      </c>
      <c r="C23" s="8">
        <f>C21/C22</f>
        <v>4.4540807430553038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2020-09-17T08:10:29Z</dcterms:created>
  <dcterms:modified xsi:type="dcterms:W3CDTF">2020-09-25T08:12:32Z</dcterms:modified>
</cp:coreProperties>
</file>