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cuments\GitHub\pygfunction\"/>
    </mc:Choice>
  </mc:AlternateContent>
  <xr:revisionPtr revIDLastSave="0" documentId="13_ncr:1_{0516F20A-E628-4A82-9E48-3354752BD9CF}" xr6:coauthVersionLast="47" xr6:coauthVersionMax="47" xr10:uidLastSave="{00000000-0000-0000-0000-000000000000}"/>
  <bookViews>
    <workbookView xWindow="-28920" yWindow="-120" windowWidth="29040" windowHeight="15990" activeTab="1" xr2:uid="{96B89784-E58F-483A-B36F-0CEA9FF0699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2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2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2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3" i="2"/>
  <c r="C3" i="2"/>
  <c r="B2" i="2"/>
  <c r="B2" i="1"/>
  <c r="N91" i="1"/>
  <c r="O91" i="1" s="1"/>
  <c r="M91" i="1"/>
  <c r="L90" i="1" a="1"/>
  <c r="L90" i="1" s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M89" i="1"/>
  <c r="N81" i="1"/>
  <c r="K65" i="1"/>
  <c r="M81" i="1"/>
  <c r="O81" i="1" s="1"/>
  <c r="J93" i="1"/>
  <c r="J94" i="1"/>
  <c r="J95" i="1"/>
  <c r="J96" i="1"/>
  <c r="J92" i="1"/>
  <c r="J82" i="1"/>
  <c r="J83" i="1"/>
  <c r="L85" i="1" s="1"/>
  <c r="J84" i="1"/>
  <c r="J85" i="1"/>
  <c r="J86" i="1"/>
  <c r="J87" i="1"/>
  <c r="J88" i="1"/>
  <c r="J89" i="1"/>
  <c r="J90" i="1"/>
  <c r="J91" i="1"/>
  <c r="J73" i="1"/>
  <c r="J74" i="1"/>
  <c r="J75" i="1"/>
  <c r="J76" i="1"/>
  <c r="J77" i="1"/>
  <c r="J78" i="1"/>
  <c r="J79" i="1"/>
  <c r="J80" i="1"/>
  <c r="J81" i="1"/>
  <c r="L58" i="1" s="1" a="1"/>
  <c r="L58" i="1" s="1"/>
  <c r="K42" i="1"/>
  <c r="K43" i="1"/>
  <c r="K44" i="1"/>
  <c r="K45" i="1"/>
  <c r="K46" i="1"/>
  <c r="K47" i="1"/>
  <c r="K48" i="1"/>
  <c r="K49" i="1"/>
  <c r="K50" i="1"/>
  <c r="K51" i="1"/>
  <c r="J63" i="1"/>
  <c r="J64" i="1"/>
  <c r="J65" i="1"/>
  <c r="J66" i="1"/>
  <c r="J67" i="1"/>
  <c r="J68" i="1"/>
  <c r="J69" i="1"/>
  <c r="L57" i="1" s="1" a="1"/>
  <c r="L57" i="1" s="1"/>
  <c r="J70" i="1"/>
  <c r="J71" i="1"/>
  <c r="J72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B5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H22" i="1"/>
  <c r="H21" i="1"/>
  <c r="H20" i="1"/>
  <c r="H19" i="1"/>
  <c r="H18" i="1"/>
  <c r="H17" i="1"/>
  <c r="H16" i="1"/>
  <c r="H15" i="1"/>
  <c r="H14" i="1"/>
  <c r="H10" i="1"/>
  <c r="H9" i="1"/>
  <c r="H8" i="1"/>
  <c r="H7" i="1"/>
  <c r="H6" i="1"/>
  <c r="H5" i="1"/>
  <c r="H4" i="1"/>
  <c r="H3" i="1"/>
  <c r="H2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21" i="1"/>
  <c r="B22" i="1"/>
  <c r="B23" i="1"/>
  <c r="B2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L86" i="1" l="1"/>
  <c r="N89" i="1" s="1"/>
  <c r="O89" i="1" s="1"/>
  <c r="L53" i="1" a="1"/>
  <c r="L53" i="1" s="1"/>
  <c r="L54" i="1" a="1"/>
  <c r="L54" i="1" s="1"/>
  <c r="L55" i="1" a="1"/>
  <c r="L55" i="1" s="1"/>
  <c r="L52" i="1" a="1"/>
  <c r="L52" i="1" s="1"/>
  <c r="K68" i="1"/>
  <c r="K84" i="1"/>
  <c r="K89" i="1"/>
  <c r="K52" i="1"/>
  <c r="K53" i="1"/>
  <c r="K69" i="1"/>
  <c r="K85" i="1"/>
  <c r="K54" i="1"/>
  <c r="K70" i="1"/>
  <c r="K86" i="1"/>
  <c r="K55" i="1"/>
  <c r="K71" i="1"/>
  <c r="K87" i="1"/>
  <c r="K73" i="1"/>
  <c r="K56" i="1"/>
  <c r="K72" i="1"/>
  <c r="K88" i="1"/>
  <c r="K57" i="1"/>
  <c r="K58" i="1"/>
  <c r="K74" i="1"/>
  <c r="K90" i="1"/>
  <c r="K59" i="1"/>
  <c r="K75" i="1"/>
  <c r="K91" i="1"/>
  <c r="K76" i="1"/>
  <c r="K94" i="1"/>
  <c r="K81" i="1"/>
  <c r="K60" i="1"/>
  <c r="K92" i="1"/>
  <c r="K61" i="1"/>
  <c r="K77" i="1"/>
  <c r="K93" i="1"/>
  <c r="K62" i="1"/>
  <c r="K78" i="1"/>
  <c r="K63" i="1"/>
  <c r="K79" i="1"/>
  <c r="K95" i="1"/>
  <c r="K80" i="1"/>
  <c r="K64" i="1"/>
  <c r="K96" i="1"/>
  <c r="K66" i="1"/>
  <c r="K82" i="1"/>
  <c r="K67" i="1"/>
  <c r="K83" i="1"/>
  <c r="L56" i="1" l="1" a="1"/>
  <c r="L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"/>
    <numFmt numFmtId="165" formatCode="0.000000000000000"/>
    <numFmt numFmtId="166" formatCode="0.0000%"/>
    <numFmt numFmtId="168" formatCode="0.0000000000"/>
    <numFmt numFmtId="176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7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9322987751531059"/>
                  <c:y val="1.5733449985418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Tabelle1!$A$12:$A$30</c:f>
              <c:numCache>
                <c:formatCode>General</c:formatCode>
                <c:ptCount val="1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</c:numCache>
            </c:numRef>
          </c:xVal>
          <c:yVal>
            <c:numRef>
              <c:f>Tabelle1!$B$12:$B$30</c:f>
              <c:numCache>
                <c:formatCode>General</c:formatCode>
                <c:ptCount val="19"/>
                <c:pt idx="0">
                  <c:v>0</c:v>
                </c:pt>
                <c:pt idx="1">
                  <c:v>999.43581041645223</c:v>
                </c:pt>
                <c:pt idx="2">
                  <c:v>1999.4358104164523</c:v>
                </c:pt>
                <c:pt idx="3">
                  <c:v>2999.4358104164521</c:v>
                </c:pt>
                <c:pt idx="4">
                  <c:v>3999.4358104164521</c:v>
                </c:pt>
                <c:pt idx="5">
                  <c:v>4999.4358104164521</c:v>
                </c:pt>
                <c:pt idx="6">
                  <c:v>5999.4358104164521</c:v>
                </c:pt>
                <c:pt idx="7">
                  <c:v>6999.4358104164521</c:v>
                </c:pt>
                <c:pt idx="8">
                  <c:v>7999.4358104164521</c:v>
                </c:pt>
                <c:pt idx="9">
                  <c:v>8999.435810416453</c:v>
                </c:pt>
                <c:pt idx="10">
                  <c:v>9999.435810416453</c:v>
                </c:pt>
                <c:pt idx="11">
                  <c:v>10999.435810416453</c:v>
                </c:pt>
                <c:pt idx="12">
                  <c:v>11999.435810416453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2-4A49-B567-170A66119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948927"/>
        <c:axId val="669952255"/>
      </c:scatterChart>
      <c:valAx>
        <c:axId val="66994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9952255"/>
        <c:crosses val="autoZero"/>
        <c:crossBetween val="midCat"/>
      </c:valAx>
      <c:valAx>
        <c:axId val="66995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994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Tabelle1!$A$2:$A$22</c:f>
              <c:numCache>
                <c:formatCode>General</c:formatCode>
                <c:ptCount val="21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0</c:v>
                </c:pt>
                <c:pt idx="11">
                  <c:v>1000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xVal>
          <c:yVal>
            <c:numRef>
              <c:f>Tabelle1!$B$2:$B$22</c:f>
              <c:numCache>
                <c:formatCode>General</c:formatCode>
                <c:ptCount val="21"/>
                <c:pt idx="0">
                  <c:v>9999.435810416453</c:v>
                </c:pt>
                <c:pt idx="1">
                  <c:v>8999.435810416453</c:v>
                </c:pt>
                <c:pt idx="2">
                  <c:v>7999.4358104164521</c:v>
                </c:pt>
                <c:pt idx="3">
                  <c:v>6999.4358104164521</c:v>
                </c:pt>
                <c:pt idx="4">
                  <c:v>5999.4358104164521</c:v>
                </c:pt>
                <c:pt idx="5">
                  <c:v>4999.4358104164521</c:v>
                </c:pt>
                <c:pt idx="6">
                  <c:v>3999.4358104164521</c:v>
                </c:pt>
                <c:pt idx="7">
                  <c:v>2999.4358104164521</c:v>
                </c:pt>
                <c:pt idx="8">
                  <c:v>1999.4358104164523</c:v>
                </c:pt>
                <c:pt idx="9">
                  <c:v>999.43581041645223</c:v>
                </c:pt>
                <c:pt idx="10">
                  <c:v>0</c:v>
                </c:pt>
                <c:pt idx="11">
                  <c:v>999.43581041645223</c:v>
                </c:pt>
                <c:pt idx="12">
                  <c:v>1999.4358104164523</c:v>
                </c:pt>
                <c:pt idx="13">
                  <c:v>2999.4358104164521</c:v>
                </c:pt>
                <c:pt idx="14">
                  <c:v>3999.4358104164521</c:v>
                </c:pt>
                <c:pt idx="15">
                  <c:v>4999.4358104164521</c:v>
                </c:pt>
                <c:pt idx="16">
                  <c:v>5999.4358104164521</c:v>
                </c:pt>
                <c:pt idx="17">
                  <c:v>6999.4358104164521</c:v>
                </c:pt>
                <c:pt idx="18">
                  <c:v>7999.4358104164521</c:v>
                </c:pt>
                <c:pt idx="19">
                  <c:v>8999.435810416453</c:v>
                </c:pt>
                <c:pt idx="20">
                  <c:v>9999.435810416453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C-46B3-AC3B-23E6EE1B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29599"/>
        <c:axId val="675830015"/>
      </c:scatterChart>
      <c:valAx>
        <c:axId val="67582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830015"/>
        <c:crosses val="autoZero"/>
        <c:crossBetween val="midCat"/>
      </c:valAx>
      <c:valAx>
        <c:axId val="675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82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Tabelle1!$D$2:$D$22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Tabelle1!$E$2:$E$22</c:f>
              <c:numCache>
                <c:formatCode>General</c:formatCode>
                <c:ptCount val="21"/>
                <c:pt idx="0">
                  <c:v>0.48606495811225592</c:v>
                </c:pt>
                <c:pt idx="1">
                  <c:v>0.40401209475297395</c:v>
                </c:pt>
                <c:pt idx="2">
                  <c:v>0.32698408134710671</c:v>
                </c:pt>
                <c:pt idx="3">
                  <c:v>0.2559086823437059</c:v>
                </c:pt>
                <c:pt idx="4">
                  <c:v>0.19174578681814283</c:v>
                </c:pt>
                <c:pt idx="5">
                  <c:v>0.13545164482648936</c:v>
                </c:pt>
                <c:pt idx="6">
                  <c:v>8.7938007890564995E-2</c:v>
                </c:pt>
                <c:pt idx="7">
                  <c:v>5.0028899099463467E-2</c:v>
                </c:pt>
                <c:pt idx="8">
                  <c:v>2.2418327846770954E-2</c:v>
                </c:pt>
                <c:pt idx="9">
                  <c:v>5.6325114485407078E-3</c:v>
                </c:pt>
                <c:pt idx="10">
                  <c:v>0</c:v>
                </c:pt>
                <c:pt idx="11">
                  <c:v>5.6325114485407078E-3</c:v>
                </c:pt>
                <c:pt idx="12">
                  <c:v>2.2418327846770954E-2</c:v>
                </c:pt>
                <c:pt idx="13">
                  <c:v>5.0028899099463467E-2</c:v>
                </c:pt>
                <c:pt idx="14">
                  <c:v>8.7938007890564995E-2</c:v>
                </c:pt>
                <c:pt idx="15">
                  <c:v>0.13545164482648936</c:v>
                </c:pt>
                <c:pt idx="16">
                  <c:v>0.19174578681814283</c:v>
                </c:pt>
                <c:pt idx="17">
                  <c:v>0.2559086823437059</c:v>
                </c:pt>
                <c:pt idx="18">
                  <c:v>0.32698408134710671</c:v>
                </c:pt>
                <c:pt idx="19">
                  <c:v>0.40401209475297395</c:v>
                </c:pt>
                <c:pt idx="20">
                  <c:v>0.48606495811225592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4C-4724-8CE8-3D0BC331D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912687"/>
        <c:axId val="787910607"/>
      </c:scatterChart>
      <c:valAx>
        <c:axId val="78791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910607"/>
        <c:crosses val="autoZero"/>
        <c:crossBetween val="midCat"/>
      </c:valAx>
      <c:valAx>
        <c:axId val="7879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91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60608048993875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Tabelle1!$G$15:$G$22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Tabelle1!$H$15:$H$22</c:f>
              <c:numCache>
                <c:formatCode>General</c:formatCode>
                <c:ptCount val="8"/>
                <c:pt idx="0">
                  <c:v>2.4358137714872212</c:v>
                </c:pt>
                <c:pt idx="1">
                  <c:v>3.4358104182743854</c:v>
                </c:pt>
                <c:pt idx="2">
                  <c:v>4.4358104164523917</c:v>
                </c:pt>
                <c:pt idx="3">
                  <c:v>5.4358104164522434</c:v>
                </c:pt>
                <c:pt idx="4">
                  <c:v>6.4358104164522434</c:v>
                </c:pt>
                <c:pt idx="5">
                  <c:v>7.4358104164522434</c:v>
                </c:pt>
                <c:pt idx="6">
                  <c:v>8.4358104164522434</c:v>
                </c:pt>
                <c:pt idx="7">
                  <c:v>9.4358104164522434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8-4F0C-8D26-3B2FC463B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64335"/>
        <c:axId val="796564751"/>
      </c:scatterChart>
      <c:valAx>
        <c:axId val="79656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6564751"/>
        <c:crosses val="autoZero"/>
        <c:crossBetween val="midCat"/>
      </c:valAx>
      <c:valAx>
        <c:axId val="79656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656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forward val="50"/>
            <c:intercept val="0"/>
            <c:dispRSqr val="1"/>
            <c:dispEq val="1"/>
            <c:trendlineLbl>
              <c:layout>
                <c:manualLayout>
                  <c:x val="8.3333333333333329E-2"/>
                  <c:y val="0.1338425925925926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Tabelle1!$A$72:$A$91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Tabelle1!$B$72:$B$91</c:f>
              <c:numCache>
                <c:formatCode>General</c:formatCode>
                <c:ptCount val="20"/>
                <c:pt idx="0">
                  <c:v>0</c:v>
                </c:pt>
                <c:pt idx="1">
                  <c:v>5.6325114485407078E-3</c:v>
                </c:pt>
                <c:pt idx="2">
                  <c:v>2.2418327846770954E-2</c:v>
                </c:pt>
                <c:pt idx="3">
                  <c:v>5.0028899099463467E-2</c:v>
                </c:pt>
                <c:pt idx="4">
                  <c:v>8.7938007890564995E-2</c:v>
                </c:pt>
                <c:pt idx="5">
                  <c:v>0.13545164482648936</c:v>
                </c:pt>
                <c:pt idx="6">
                  <c:v>0.19174578681814283</c:v>
                </c:pt>
                <c:pt idx="7">
                  <c:v>0.2559086823437059</c:v>
                </c:pt>
                <c:pt idx="8">
                  <c:v>0.32698408134710671</c:v>
                </c:pt>
                <c:pt idx="9">
                  <c:v>0.40401209475297395</c:v>
                </c:pt>
                <c:pt idx="10">
                  <c:v>0.48606495811225592</c:v>
                </c:pt>
                <c:pt idx="11">
                  <c:v>1.436788439167195</c:v>
                </c:pt>
                <c:pt idx="12">
                  <c:v>2.4358137714872212</c:v>
                </c:pt>
                <c:pt idx="13">
                  <c:v>3.4358104182743854</c:v>
                </c:pt>
                <c:pt idx="14">
                  <c:v>4.4358104164523917</c:v>
                </c:pt>
                <c:pt idx="15">
                  <c:v>5.4358104164522434</c:v>
                </c:pt>
                <c:pt idx="16">
                  <c:v>6.4358104164522434</c:v>
                </c:pt>
                <c:pt idx="17">
                  <c:v>7.4358104164522434</c:v>
                </c:pt>
                <c:pt idx="18">
                  <c:v>8.4358104164522434</c:v>
                </c:pt>
                <c:pt idx="19">
                  <c:v>9.4358104164522434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B-4CC3-BE5D-DBD7E6524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97375"/>
        <c:axId val="818489471"/>
      </c:scatterChart>
      <c:valAx>
        <c:axId val="8184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489471"/>
        <c:crosses val="autoZero"/>
        <c:crossBetween val="midCat"/>
      </c:valAx>
      <c:valAx>
        <c:axId val="8184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4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522747156605422E-2"/>
                  <c:y val="-1.5227107028288131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Tabelle1!$A$91:$A$100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Tabelle1!$B$91:$B$100</c:f>
              <c:numCache>
                <c:formatCode>General</c:formatCode>
                <c:ptCount val="10"/>
                <c:pt idx="0">
                  <c:v>9.4358104164522434</c:v>
                </c:pt>
                <c:pt idx="1">
                  <c:v>19.435810416452245</c:v>
                </c:pt>
                <c:pt idx="2">
                  <c:v>29.435810416452245</c:v>
                </c:pt>
                <c:pt idx="3">
                  <c:v>39.435810416452242</c:v>
                </c:pt>
                <c:pt idx="4">
                  <c:v>49.435810416452242</c:v>
                </c:pt>
                <c:pt idx="5">
                  <c:v>59.435810416452242</c:v>
                </c:pt>
                <c:pt idx="6">
                  <c:v>69.435810416452242</c:v>
                </c:pt>
                <c:pt idx="7">
                  <c:v>79.435810416452242</c:v>
                </c:pt>
                <c:pt idx="8">
                  <c:v>89.435810416452242</c:v>
                </c:pt>
                <c:pt idx="9">
                  <c:v>99.435810416452242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4-4753-A65A-6CB1A47F3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54831"/>
        <c:axId val="826846927"/>
      </c:scatterChart>
      <c:valAx>
        <c:axId val="82685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846927"/>
        <c:crosses val="autoZero"/>
        <c:crossBetween val="midCat"/>
      </c:valAx>
      <c:valAx>
        <c:axId val="82684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85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Tabelle1!$A$13:$A$24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Tabelle1!$B$13:$B$24</c:f>
              <c:numCache>
                <c:formatCode>General</c:formatCode>
                <c:ptCount val="12"/>
                <c:pt idx="0">
                  <c:v>999.43581041645223</c:v>
                </c:pt>
                <c:pt idx="1">
                  <c:v>1999.4358104164523</c:v>
                </c:pt>
                <c:pt idx="2">
                  <c:v>2999.4358104164521</c:v>
                </c:pt>
                <c:pt idx="3">
                  <c:v>3999.4358104164521</c:v>
                </c:pt>
                <c:pt idx="4">
                  <c:v>4999.4358104164521</c:v>
                </c:pt>
                <c:pt idx="5">
                  <c:v>5999.4358104164521</c:v>
                </c:pt>
                <c:pt idx="6">
                  <c:v>6999.4358104164521</c:v>
                </c:pt>
                <c:pt idx="7">
                  <c:v>7999.4358104164521</c:v>
                </c:pt>
                <c:pt idx="8">
                  <c:v>8999.435810416453</c:v>
                </c:pt>
                <c:pt idx="9">
                  <c:v>9999.435810416453</c:v>
                </c:pt>
                <c:pt idx="10">
                  <c:v>10999.435810416453</c:v>
                </c:pt>
                <c:pt idx="11">
                  <c:v>11999.435810416453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2-4D11-A80D-B7F651A01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07935"/>
        <c:axId val="432903359"/>
      </c:scatterChart>
      <c:valAx>
        <c:axId val="43290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903359"/>
        <c:crosses val="autoZero"/>
        <c:crossBetween val="midCat"/>
      </c:valAx>
      <c:valAx>
        <c:axId val="43290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90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5.1674985407459469E-2"/>
                  <c:y val="-1.8935185185185208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Tabelle1!$I$52:$I$96</c:f>
              <c:numCache>
                <c:formatCode>General</c:formatCode>
                <c:ptCount val="4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2.11</c:v>
                </c:pt>
                <c:pt idx="41">
                  <c:v>2.12</c:v>
                </c:pt>
                <c:pt idx="42">
                  <c:v>2.13</c:v>
                </c:pt>
                <c:pt idx="43">
                  <c:v>2.14</c:v>
                </c:pt>
                <c:pt idx="44">
                  <c:v>2.15</c:v>
                </c:pt>
              </c:numCache>
            </c:numRef>
          </c:xVal>
          <c:yVal>
            <c:numRef>
              <c:f>Tabelle1!$J$52:$J$96</c:f>
              <c:numCache>
                <c:formatCode>General</c:formatCode>
                <c:ptCount val="45"/>
                <c:pt idx="0">
                  <c:v>0</c:v>
                </c:pt>
                <c:pt idx="1">
                  <c:v>5.64180180576083E-5</c:v>
                </c:pt>
                <c:pt idx="2">
                  <c:v>2.2566078956707245E-4</c:v>
                </c:pt>
                <c:pt idx="3">
                  <c:v>5.0769447330682054E-4</c:v>
                </c:pt>
                <c:pt idx="4">
                  <c:v>9.024626897961381E-4</c:v>
                </c:pt>
                <c:pt idx="5">
                  <c:v>1.4098865551041163E-3</c:v>
                </c:pt>
                <c:pt idx="6">
                  <c:v>2.0298647281353308E-3</c:v>
                </c:pt>
                <c:pt idx="7">
                  <c:v>2.7622734713440046E-3</c:v>
                </c:pt>
                <c:pt idx="8">
                  <c:v>3.6069667248171044E-3</c:v>
                </c:pt>
                <c:pt idx="9">
                  <c:v>4.5637761936518726E-3</c:v>
                </c:pt>
                <c:pt idx="10">
                  <c:v>5.6325114485407078E-3</c:v>
                </c:pt>
                <c:pt idx="11">
                  <c:v>2.2418327846770954E-2</c:v>
                </c:pt>
                <c:pt idx="12">
                  <c:v>5.0028899099463467E-2</c:v>
                </c:pt>
                <c:pt idx="13">
                  <c:v>8.7938007890564995E-2</c:v>
                </c:pt>
                <c:pt idx="14">
                  <c:v>0.13545164482648936</c:v>
                </c:pt>
                <c:pt idx="15">
                  <c:v>0.19174578681814283</c:v>
                </c:pt>
                <c:pt idx="16">
                  <c:v>0.2559086823437059</c:v>
                </c:pt>
                <c:pt idx="17">
                  <c:v>0.32698408134710671</c:v>
                </c:pt>
                <c:pt idx="18">
                  <c:v>0.40401209475297395</c:v>
                </c:pt>
                <c:pt idx="19">
                  <c:v>0.48606495811225592</c:v>
                </c:pt>
                <c:pt idx="20">
                  <c:v>0.57227579188035571</c:v>
                </c:pt>
                <c:pt idx="21">
                  <c:v>0.66185936382957555</c:v>
                </c:pt>
                <c:pt idx="22">
                  <c:v>0.75412473827312676</c:v>
                </c:pt>
                <c:pt idx="23">
                  <c:v>0.84848043795859107</c:v>
                </c:pt>
                <c:pt idx="24">
                  <c:v>0.94443328077702449</c:v>
                </c:pt>
                <c:pt idx="25">
                  <c:v>1.0415823591206468</c:v>
                </c:pt>
                <c:pt idx="26">
                  <c:v>1.1396097163049945</c:v>
                </c:pt>
                <c:pt idx="27">
                  <c:v>1.2382691810625646</c:v>
                </c:pt>
                <c:pt idx="28">
                  <c:v>1.3373746022169568</c:v>
                </c:pt>
                <c:pt idx="29">
                  <c:v>1.436788439167195</c:v>
                </c:pt>
                <c:pt idx="30">
                  <c:v>1.4467426815085325</c:v>
                </c:pt>
                <c:pt idx="31">
                  <c:v>1.4566989095477365</c:v>
                </c:pt>
                <c:pt idx="32">
                  <c:v>1.466657044854776</c:v>
                </c:pt>
                <c:pt idx="33">
                  <c:v>1.4766170117310697</c:v>
                </c:pt>
                <c:pt idx="34">
                  <c:v>1.4865787371307504</c:v>
                </c:pt>
                <c:pt idx="35">
                  <c:v>1.4965421505835006</c:v>
                </c:pt>
                <c:pt idx="36">
                  <c:v>1.5065071841189637</c:v>
                </c:pt>
                <c:pt idx="37">
                  <c:v>1.5164737721927164</c:v>
                </c:pt>
                <c:pt idx="38">
                  <c:v>1.5264418516138072</c:v>
                </c:pt>
                <c:pt idx="39">
                  <c:v>1.5364113614738479</c:v>
                </c:pt>
                <c:pt idx="40">
                  <c:v>1.546382243077653</c:v>
                </c:pt>
                <c:pt idx="41">
                  <c:v>1.5563544398754212</c:v>
                </c:pt>
                <c:pt idx="42">
                  <c:v>1.5663278973964396</c:v>
                </c:pt>
                <c:pt idx="43">
                  <c:v>1.5763025631843131</c:v>
                </c:pt>
                <c:pt idx="44">
                  <c:v>1.5862783867336923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3-413A-AA54-9E14B474F92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Tabelle1!$I$52:$I$96</c:f>
              <c:numCache>
                <c:formatCode>General</c:formatCode>
                <c:ptCount val="4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2.11</c:v>
                </c:pt>
                <c:pt idx="41">
                  <c:v>2.12</c:v>
                </c:pt>
                <c:pt idx="42">
                  <c:v>2.13</c:v>
                </c:pt>
                <c:pt idx="43">
                  <c:v>2.14</c:v>
                </c:pt>
                <c:pt idx="44">
                  <c:v>2.15</c:v>
                </c:pt>
              </c:numCache>
            </c:numRef>
          </c:xVal>
          <c:yVal>
            <c:numRef>
              <c:f>Tabelle1!$K$52:$K$96</c:f>
              <c:numCache>
                <c:formatCode>General</c:formatCode>
                <c:ptCount val="45"/>
                <c:pt idx="0">
                  <c:v>0</c:v>
                </c:pt>
                <c:pt idx="1">
                  <c:v>6.1033504110780419E-5</c:v>
                </c:pt>
                <c:pt idx="2">
                  <c:v>2.3354760936438268E-4</c:v>
                </c:pt>
                <c:pt idx="3">
                  <c:v>5.1768492007030393E-4</c:v>
                </c:pt>
                <c:pt idx="4">
                  <c:v>9.1355150531932119E-4</c:v>
                </c:pt>
                <c:pt idx="5">
                  <c:v>1.421217632754147E-3</c:v>
                </c:pt>
                <c:pt idx="6">
                  <c:v>2.040718496533834E-3</c:v>
                </c:pt>
                <c:pt idx="7">
                  <c:v>2.7720549394919356E-3</c:v>
                </c:pt>
                <c:pt idx="8">
                  <c:v>3.6151941694884033E-3</c:v>
                </c:pt>
                <c:pt idx="9">
                  <c:v>4.5700704699552508E-3</c:v>
                </c:pt>
                <c:pt idx="10">
                  <c:v>5.6365859046359542E-3</c:v>
                </c:pt>
                <c:pt idx="11">
                  <c:v>2.2398691407471499E-2</c:v>
                </c:pt>
                <c:pt idx="12">
                  <c:v>5.000391156286095E-2</c:v>
                </c:pt>
                <c:pt idx="13">
                  <c:v>8.7926726361886476E-2</c:v>
                </c:pt>
                <c:pt idx="14">
                  <c:v>0.13545881373490173</c:v>
                </c:pt>
                <c:pt idx="15">
                  <c:v>0.19176355630381936</c:v>
                </c:pt>
                <c:pt idx="16">
                  <c:v>0.25592474188414088</c:v>
                </c:pt>
                <c:pt idx="17">
                  <c:v>0.32698945773673094</c:v>
                </c:pt>
                <c:pt idx="18">
                  <c:v>0.40400517856933332</c:v>
                </c:pt>
                <c:pt idx="19">
                  <c:v>0.48605104828783213</c:v>
                </c:pt>
                <c:pt idx="20">
                  <c:v>0.57226335549725471</c:v>
                </c:pt>
                <c:pt idx="21">
                  <c:v>0.66185520275251775</c:v>
                </c:pt>
                <c:pt idx="22">
                  <c:v>0.7541303695589191</c:v>
                </c:pt>
                <c:pt idx="23">
                  <c:v>0.84849136912236844</c:v>
                </c:pt>
                <c:pt idx="24">
                  <c:v>0.94444169884936624</c:v>
                </c:pt>
                <c:pt idx="25">
                  <c:v>1.0415822845967213</c:v>
                </c:pt>
                <c:pt idx="26">
                  <c:v>1.1396021186710155</c:v>
                </c:pt>
                <c:pt idx="27">
                  <c:v>1.2382630915778092</c:v>
                </c:pt>
                <c:pt idx="28">
                  <c:v>1.3373790175205913</c:v>
                </c:pt>
                <c:pt idx="29">
                  <c:v>1.4367888536494713</c:v>
                </c:pt>
                <c:pt idx="30">
                  <c:v>1.4467397763865339</c:v>
                </c:pt>
                <c:pt idx="31">
                  <c:v>1.4566918071064283</c:v>
                </c:pt>
                <c:pt idx="32">
                  <c:v>1.4666447574766903</c:v>
                </c:pt>
                <c:pt idx="33">
                  <c:v>1.4765984338393903</c:v>
                </c:pt>
                <c:pt idx="34">
                  <c:v>1.4865526367836492</c:v>
                </c:pt>
                <c:pt idx="35">
                  <c:v>1.4965071607123577</c:v>
                </c:pt>
                <c:pt idx="36">
                  <c:v>1.5064617934030806</c:v>
                </c:pt>
                <c:pt idx="37">
                  <c:v>1.5164163155631609</c:v>
                </c:pt>
                <c:pt idx="38">
                  <c:v>1.5263705003790129</c:v>
                </c:pt>
                <c:pt idx="39">
                  <c:v>1.5363241130596161</c:v>
                </c:pt>
                <c:pt idx="40">
                  <c:v>1.5462769103741911</c:v>
                </c:pt>
                <c:pt idx="41">
                  <c:v>1.5562286401840855</c:v>
                </c:pt>
                <c:pt idx="42">
                  <c:v>1.5661790409688361</c:v>
                </c:pt>
                <c:pt idx="43">
                  <c:v>1.5761278413464392</c:v>
                </c:pt>
                <c:pt idx="44">
                  <c:v>1.5860747595878046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B3-413A-AA54-9E14B474F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66431"/>
        <c:axId val="428568095"/>
      </c:scatterChart>
      <c:valAx>
        <c:axId val="42856643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568095"/>
        <c:crosses val="autoZero"/>
        <c:crossBetween val="midCat"/>
      </c:valAx>
      <c:valAx>
        <c:axId val="428568095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5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51531058617672"/>
                  <c:y val="1.9652230971128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Tabelle1!$I$81:$I$96</c:f>
              <c:numCache>
                <c:formatCode>General</c:formatCode>
                <c:ptCount val="16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</c:numCache>
            </c:numRef>
          </c:xVal>
          <c:yVal>
            <c:numRef>
              <c:f>Tabelle1!$J$81:$J$96</c:f>
              <c:numCache>
                <c:formatCode>General</c:formatCode>
                <c:ptCount val="16"/>
                <c:pt idx="0">
                  <c:v>1.436788439167195</c:v>
                </c:pt>
                <c:pt idx="1">
                  <c:v>1.4467426815085325</c:v>
                </c:pt>
                <c:pt idx="2">
                  <c:v>1.4566989095477365</c:v>
                </c:pt>
                <c:pt idx="3">
                  <c:v>1.466657044854776</c:v>
                </c:pt>
                <c:pt idx="4">
                  <c:v>1.4766170117310697</c:v>
                </c:pt>
                <c:pt idx="5">
                  <c:v>1.4865787371307504</c:v>
                </c:pt>
                <c:pt idx="6">
                  <c:v>1.4965421505835006</c:v>
                </c:pt>
                <c:pt idx="7">
                  <c:v>1.5065071841189637</c:v>
                </c:pt>
                <c:pt idx="8">
                  <c:v>1.5164737721927164</c:v>
                </c:pt>
                <c:pt idx="9">
                  <c:v>1.5264418516138072</c:v>
                </c:pt>
                <c:pt idx="10">
                  <c:v>1.5364113614738479</c:v>
                </c:pt>
                <c:pt idx="11">
                  <c:v>1.546382243077653</c:v>
                </c:pt>
                <c:pt idx="12">
                  <c:v>1.5563544398754212</c:v>
                </c:pt>
                <c:pt idx="13">
                  <c:v>1.5663278973964396</c:v>
                </c:pt>
                <c:pt idx="14">
                  <c:v>1.5763025631843131</c:v>
                </c:pt>
                <c:pt idx="15">
                  <c:v>1.5862783867336923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6-4802-96A4-D98FA4D63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341599"/>
        <c:axId val="869348671"/>
      </c:scatterChart>
      <c:valAx>
        <c:axId val="86934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348671"/>
        <c:crosses val="autoZero"/>
        <c:crossBetween val="midCat"/>
      </c:valAx>
      <c:valAx>
        <c:axId val="86934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34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440419947506561"/>
                  <c:y val="-2.65383493729950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Tabelle1!$I$81:$I$281</c:f>
              <c:numCache>
                <c:formatCode>General</c:formatCode>
                <c:ptCount val="201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2.21999999999999</c:v>
                </c:pt>
                <c:pt idx="23">
                  <c:v>2.23</c:v>
                </c:pt>
                <c:pt idx="24">
                  <c:v>2.23999999999999</c:v>
                </c:pt>
                <c:pt idx="25">
                  <c:v>2.25</c:v>
                </c:pt>
                <c:pt idx="26">
                  <c:v>2.25999999999999</c:v>
                </c:pt>
                <c:pt idx="27">
                  <c:v>2.2699999999999898</c:v>
                </c:pt>
                <c:pt idx="28">
                  <c:v>2.27999999999999</c:v>
                </c:pt>
                <c:pt idx="29">
                  <c:v>2.2899999999999898</c:v>
                </c:pt>
                <c:pt idx="30">
                  <c:v>2.2999999999999901</c:v>
                </c:pt>
                <c:pt idx="31">
                  <c:v>2.3099999999999898</c:v>
                </c:pt>
                <c:pt idx="32">
                  <c:v>2.3199999999999901</c:v>
                </c:pt>
                <c:pt idx="33">
                  <c:v>2.3299999999999899</c:v>
                </c:pt>
                <c:pt idx="34">
                  <c:v>2.3399999999999901</c:v>
                </c:pt>
                <c:pt idx="35">
                  <c:v>2.3499999999999899</c:v>
                </c:pt>
                <c:pt idx="36">
                  <c:v>2.3599999999999901</c:v>
                </c:pt>
                <c:pt idx="37">
                  <c:v>2.3699999999999899</c:v>
                </c:pt>
                <c:pt idx="38">
                  <c:v>2.3799999999999901</c:v>
                </c:pt>
                <c:pt idx="39">
                  <c:v>2.3899999999999899</c:v>
                </c:pt>
                <c:pt idx="40">
                  <c:v>2.3999999999999901</c:v>
                </c:pt>
                <c:pt idx="41">
                  <c:v>2.4099999999999899</c:v>
                </c:pt>
                <c:pt idx="42">
                  <c:v>2.4199999999999902</c:v>
                </c:pt>
                <c:pt idx="43">
                  <c:v>2.4299999999999899</c:v>
                </c:pt>
                <c:pt idx="44">
                  <c:v>2.4399999999999902</c:v>
                </c:pt>
                <c:pt idx="45">
                  <c:v>2.44999999999999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2.4799999999999902</c:v>
                </c:pt>
                <c:pt idx="49">
                  <c:v>2.48999999999999</c:v>
                </c:pt>
                <c:pt idx="50">
                  <c:v>2.4999999999999898</c:v>
                </c:pt>
                <c:pt idx="51">
                  <c:v>2.50999999999999</c:v>
                </c:pt>
                <c:pt idx="52">
                  <c:v>2.5199999999999898</c:v>
                </c:pt>
                <c:pt idx="53">
                  <c:v>2.52999999999999</c:v>
                </c:pt>
                <c:pt idx="54">
                  <c:v>2.5399999999999898</c:v>
                </c:pt>
                <c:pt idx="55">
                  <c:v>2.5499999999999901</c:v>
                </c:pt>
                <c:pt idx="56">
                  <c:v>2.5599999999999898</c:v>
                </c:pt>
                <c:pt idx="57">
                  <c:v>2.5699999999999901</c:v>
                </c:pt>
                <c:pt idx="58">
                  <c:v>2.5799999999999899</c:v>
                </c:pt>
                <c:pt idx="59">
                  <c:v>2.5899999999999901</c:v>
                </c:pt>
                <c:pt idx="60">
                  <c:v>2.5999999999999899</c:v>
                </c:pt>
                <c:pt idx="61">
                  <c:v>2.6099999999999901</c:v>
                </c:pt>
                <c:pt idx="62">
                  <c:v>2.6199999999999899</c:v>
                </c:pt>
                <c:pt idx="63">
                  <c:v>2.6299999999999901</c:v>
                </c:pt>
                <c:pt idx="64">
                  <c:v>2.6399999999999899</c:v>
                </c:pt>
                <c:pt idx="65">
                  <c:v>2.6499999999999901</c:v>
                </c:pt>
                <c:pt idx="66">
                  <c:v>2.6599999999999899</c:v>
                </c:pt>
                <c:pt idx="67">
                  <c:v>2.6699999999999902</c:v>
                </c:pt>
                <c:pt idx="68">
                  <c:v>2.6799999999999899</c:v>
                </c:pt>
                <c:pt idx="69">
                  <c:v>2.68999999999998</c:v>
                </c:pt>
                <c:pt idx="70">
                  <c:v>2.69999999999999</c:v>
                </c:pt>
                <c:pt idx="71">
                  <c:v>2.70999999999998</c:v>
                </c:pt>
                <c:pt idx="72">
                  <c:v>2.71999999999999</c:v>
                </c:pt>
                <c:pt idx="73">
                  <c:v>2.72999999999998</c:v>
                </c:pt>
                <c:pt idx="74">
                  <c:v>2.7399999999999798</c:v>
                </c:pt>
                <c:pt idx="75">
                  <c:v>2.74999999999998</c:v>
                </c:pt>
                <c:pt idx="76">
                  <c:v>2.7599999999999798</c:v>
                </c:pt>
                <c:pt idx="77">
                  <c:v>2.76999999999998</c:v>
                </c:pt>
                <c:pt idx="78">
                  <c:v>2.7799999999999798</c:v>
                </c:pt>
                <c:pt idx="79">
                  <c:v>2.7899999999999801</c:v>
                </c:pt>
                <c:pt idx="80">
                  <c:v>2.7999999999999798</c:v>
                </c:pt>
                <c:pt idx="81">
                  <c:v>2.8099999999999801</c:v>
                </c:pt>
                <c:pt idx="82">
                  <c:v>2.8199999999999799</c:v>
                </c:pt>
                <c:pt idx="83">
                  <c:v>2.8299999999999801</c:v>
                </c:pt>
                <c:pt idx="84">
                  <c:v>2.8399999999999799</c:v>
                </c:pt>
                <c:pt idx="85">
                  <c:v>2.8499999999999801</c:v>
                </c:pt>
                <c:pt idx="86">
                  <c:v>2.8599999999999799</c:v>
                </c:pt>
                <c:pt idx="87">
                  <c:v>2.8699999999999801</c:v>
                </c:pt>
                <c:pt idx="88">
                  <c:v>2.8799999999999799</c:v>
                </c:pt>
                <c:pt idx="89">
                  <c:v>2.8899999999999801</c:v>
                </c:pt>
                <c:pt idx="90">
                  <c:v>2.8999999999999799</c:v>
                </c:pt>
                <c:pt idx="91">
                  <c:v>2.9099999999999802</c:v>
                </c:pt>
                <c:pt idx="92">
                  <c:v>2.9199999999999799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2.9499999999999802</c:v>
                </c:pt>
                <c:pt idx="96">
                  <c:v>2.95999999999998</c:v>
                </c:pt>
                <c:pt idx="97">
                  <c:v>2.9699999999999802</c:v>
                </c:pt>
                <c:pt idx="98">
                  <c:v>2.97999999999998</c:v>
                </c:pt>
                <c:pt idx="99">
                  <c:v>2.9899999999999798</c:v>
                </c:pt>
                <c:pt idx="100">
                  <c:v>2.99999999999998</c:v>
                </c:pt>
                <c:pt idx="101">
                  <c:v>3.0099999999999798</c:v>
                </c:pt>
                <c:pt idx="102">
                  <c:v>3.01999999999998</c:v>
                </c:pt>
                <c:pt idx="103">
                  <c:v>3.0299999999999798</c:v>
                </c:pt>
                <c:pt idx="104">
                  <c:v>3.0399999999999801</c:v>
                </c:pt>
                <c:pt idx="105">
                  <c:v>3.0499999999999798</c:v>
                </c:pt>
                <c:pt idx="106">
                  <c:v>3.0599999999999801</c:v>
                </c:pt>
                <c:pt idx="107">
                  <c:v>3.0699999999999799</c:v>
                </c:pt>
                <c:pt idx="108">
                  <c:v>3.0799999999999801</c:v>
                </c:pt>
                <c:pt idx="109">
                  <c:v>3.0899999999999799</c:v>
                </c:pt>
                <c:pt idx="110">
                  <c:v>3.0999999999999801</c:v>
                </c:pt>
                <c:pt idx="111">
                  <c:v>3.1099999999999799</c:v>
                </c:pt>
                <c:pt idx="112">
                  <c:v>3.1199999999999801</c:v>
                </c:pt>
                <c:pt idx="113">
                  <c:v>3.1299999999999799</c:v>
                </c:pt>
                <c:pt idx="114">
                  <c:v>3.1399999999999801</c:v>
                </c:pt>
                <c:pt idx="115">
                  <c:v>3.1499999999999799</c:v>
                </c:pt>
                <c:pt idx="116">
                  <c:v>3.1599999999999802</c:v>
                </c:pt>
                <c:pt idx="117">
                  <c:v>3.1699999999999799</c:v>
                </c:pt>
                <c:pt idx="118">
                  <c:v>3.17999999999997</c:v>
                </c:pt>
                <c:pt idx="119">
                  <c:v>3.1899999999999702</c:v>
                </c:pt>
                <c:pt idx="120">
                  <c:v>3.19999999999997</c:v>
                </c:pt>
                <c:pt idx="121">
                  <c:v>3.2099999999999702</c:v>
                </c:pt>
                <c:pt idx="122">
                  <c:v>3.21999999999997</c:v>
                </c:pt>
                <c:pt idx="123">
                  <c:v>3.2299999999999698</c:v>
                </c:pt>
                <c:pt idx="124">
                  <c:v>3.23999999999997</c:v>
                </c:pt>
                <c:pt idx="125">
                  <c:v>3.2499999999999698</c:v>
                </c:pt>
                <c:pt idx="126">
                  <c:v>3.25999999999997</c:v>
                </c:pt>
                <c:pt idx="127">
                  <c:v>3.2699999999999698</c:v>
                </c:pt>
                <c:pt idx="128">
                  <c:v>3.2799999999999701</c:v>
                </c:pt>
                <c:pt idx="129">
                  <c:v>3.2899999999999698</c:v>
                </c:pt>
                <c:pt idx="130">
                  <c:v>3.2999999999999701</c:v>
                </c:pt>
                <c:pt idx="131">
                  <c:v>3.3099999999999699</c:v>
                </c:pt>
                <c:pt idx="132">
                  <c:v>3.3199999999999701</c:v>
                </c:pt>
                <c:pt idx="133">
                  <c:v>3.3299999999999699</c:v>
                </c:pt>
                <c:pt idx="134">
                  <c:v>3.3399999999999701</c:v>
                </c:pt>
                <c:pt idx="135">
                  <c:v>3.3499999999999699</c:v>
                </c:pt>
                <c:pt idx="136">
                  <c:v>3.3599999999999701</c:v>
                </c:pt>
                <c:pt idx="137">
                  <c:v>3.3699999999999699</c:v>
                </c:pt>
                <c:pt idx="138">
                  <c:v>3.3799999999999701</c:v>
                </c:pt>
                <c:pt idx="139">
                  <c:v>3.3899999999999699</c:v>
                </c:pt>
                <c:pt idx="140">
                  <c:v>3.3999999999999702</c:v>
                </c:pt>
                <c:pt idx="141">
                  <c:v>3.4099999999999699</c:v>
                </c:pt>
                <c:pt idx="142">
                  <c:v>3.4199999999999702</c:v>
                </c:pt>
                <c:pt idx="143">
                  <c:v>3.42999999999997</c:v>
                </c:pt>
                <c:pt idx="144">
                  <c:v>3.4399999999999702</c:v>
                </c:pt>
                <c:pt idx="145">
                  <c:v>3.44999999999997</c:v>
                </c:pt>
                <c:pt idx="146">
                  <c:v>3.4599999999999702</c:v>
                </c:pt>
                <c:pt idx="147">
                  <c:v>3.46999999999997</c:v>
                </c:pt>
                <c:pt idx="148">
                  <c:v>3.4799999999999698</c:v>
                </c:pt>
                <c:pt idx="149">
                  <c:v>3.48999999999997</c:v>
                </c:pt>
                <c:pt idx="150">
                  <c:v>3.4999999999999698</c:v>
                </c:pt>
                <c:pt idx="151">
                  <c:v>3.50999999999997</c:v>
                </c:pt>
                <c:pt idx="152">
                  <c:v>3.5199999999999698</c:v>
                </c:pt>
                <c:pt idx="153">
                  <c:v>3.5299999999999701</c:v>
                </c:pt>
                <c:pt idx="154">
                  <c:v>3.5399999999999698</c:v>
                </c:pt>
                <c:pt idx="155">
                  <c:v>3.5499999999999701</c:v>
                </c:pt>
                <c:pt idx="156">
                  <c:v>3.5599999999999699</c:v>
                </c:pt>
                <c:pt idx="157">
                  <c:v>3.5699999999999701</c:v>
                </c:pt>
                <c:pt idx="158">
                  <c:v>3.5799999999999699</c:v>
                </c:pt>
                <c:pt idx="159">
                  <c:v>3.5899999999999701</c:v>
                </c:pt>
                <c:pt idx="160">
                  <c:v>3.5999999999999699</c:v>
                </c:pt>
                <c:pt idx="161">
                  <c:v>3.6099999999999701</c:v>
                </c:pt>
                <c:pt idx="162">
                  <c:v>3.6199999999999699</c:v>
                </c:pt>
                <c:pt idx="163">
                  <c:v>3.6299999999999701</c:v>
                </c:pt>
                <c:pt idx="164">
                  <c:v>3.6399999999999699</c:v>
                </c:pt>
                <c:pt idx="165">
                  <c:v>3.6499999999999599</c:v>
                </c:pt>
                <c:pt idx="166">
                  <c:v>3.6599999999999602</c:v>
                </c:pt>
                <c:pt idx="167">
                  <c:v>3.66999999999996</c:v>
                </c:pt>
                <c:pt idx="168">
                  <c:v>3.6799999999999602</c:v>
                </c:pt>
                <c:pt idx="169">
                  <c:v>3.68999999999996</c:v>
                </c:pt>
                <c:pt idx="170">
                  <c:v>3.6999999999999602</c:v>
                </c:pt>
                <c:pt idx="171">
                  <c:v>3.70999999999996</c:v>
                </c:pt>
                <c:pt idx="172">
                  <c:v>3.7199999999999598</c:v>
                </c:pt>
                <c:pt idx="173">
                  <c:v>3.72999999999996</c:v>
                </c:pt>
                <c:pt idx="174">
                  <c:v>3.7399999999999598</c:v>
                </c:pt>
                <c:pt idx="175">
                  <c:v>3.74999999999996</c:v>
                </c:pt>
                <c:pt idx="176">
                  <c:v>3.7599999999999598</c:v>
                </c:pt>
                <c:pt idx="177">
                  <c:v>3.76999999999996</c:v>
                </c:pt>
                <c:pt idx="178">
                  <c:v>3.7799999999999598</c:v>
                </c:pt>
                <c:pt idx="179">
                  <c:v>3.7899999999999601</c:v>
                </c:pt>
                <c:pt idx="180">
                  <c:v>3.7999999999999599</c:v>
                </c:pt>
                <c:pt idx="181">
                  <c:v>3.8099999999999601</c:v>
                </c:pt>
                <c:pt idx="182">
                  <c:v>3.8199999999999599</c:v>
                </c:pt>
                <c:pt idx="183">
                  <c:v>3.8299999999999601</c:v>
                </c:pt>
                <c:pt idx="184">
                  <c:v>3.8399999999999599</c:v>
                </c:pt>
                <c:pt idx="185">
                  <c:v>3.8499999999999601</c:v>
                </c:pt>
                <c:pt idx="186">
                  <c:v>3.8599999999999599</c:v>
                </c:pt>
                <c:pt idx="187">
                  <c:v>3.8699999999999601</c:v>
                </c:pt>
                <c:pt idx="188">
                  <c:v>3.8799999999999599</c:v>
                </c:pt>
                <c:pt idx="189">
                  <c:v>3.8899999999999602</c:v>
                </c:pt>
                <c:pt idx="190">
                  <c:v>3.8999999999999599</c:v>
                </c:pt>
                <c:pt idx="191">
                  <c:v>3.9099999999999602</c:v>
                </c:pt>
                <c:pt idx="192">
                  <c:v>3.91999999999996</c:v>
                </c:pt>
                <c:pt idx="193">
                  <c:v>3.9299999999999602</c:v>
                </c:pt>
                <c:pt idx="194">
                  <c:v>3.93999999999996</c:v>
                </c:pt>
                <c:pt idx="195">
                  <c:v>3.9499999999999602</c:v>
                </c:pt>
                <c:pt idx="196">
                  <c:v>3.95999999999996</c:v>
                </c:pt>
                <c:pt idx="197">
                  <c:v>3.9699999999999598</c:v>
                </c:pt>
                <c:pt idx="198">
                  <c:v>3.97999999999996</c:v>
                </c:pt>
                <c:pt idx="199">
                  <c:v>3.9899999999999598</c:v>
                </c:pt>
                <c:pt idx="200">
                  <c:v>3.99999999999996</c:v>
                </c:pt>
              </c:numCache>
            </c:numRef>
          </c:xVal>
          <c:yVal>
            <c:numRef>
              <c:f>Tabelle1!$J$81:$J$281</c:f>
              <c:numCache>
                <c:formatCode>General</c:formatCode>
                <c:ptCount val="201"/>
                <c:pt idx="0">
                  <c:v>1.436788439167195</c:v>
                </c:pt>
                <c:pt idx="1">
                  <c:v>1.4467426815085325</c:v>
                </c:pt>
                <c:pt idx="2">
                  <c:v>1.4566989095477365</c:v>
                </c:pt>
                <c:pt idx="3">
                  <c:v>1.466657044854776</c:v>
                </c:pt>
                <c:pt idx="4">
                  <c:v>1.4766170117310697</c:v>
                </c:pt>
                <c:pt idx="5">
                  <c:v>1.4865787371307504</c:v>
                </c:pt>
                <c:pt idx="6">
                  <c:v>1.4965421505835006</c:v>
                </c:pt>
                <c:pt idx="7">
                  <c:v>1.5065071841189637</c:v>
                </c:pt>
                <c:pt idx="8">
                  <c:v>1.5164737721927164</c:v>
                </c:pt>
                <c:pt idx="9">
                  <c:v>1.5264418516138072</c:v>
                </c:pt>
                <c:pt idx="10">
                  <c:v>1.5364113614738479</c:v>
                </c:pt>
                <c:pt idx="11">
                  <c:v>1.546382243077653</c:v>
                </c:pt>
                <c:pt idx="12">
                  <c:v>1.5563544398754212</c:v>
                </c:pt>
                <c:pt idx="13">
                  <c:v>1.5663278973964396</c:v>
                </c:pt>
                <c:pt idx="14">
                  <c:v>1.5763025631843131</c:v>
                </c:pt>
                <c:pt idx="15">
                  <c:v>1.5862783867336923</c:v>
                </c:pt>
                <c:pt idx="16">
                  <c:v>1.5962553194285001</c:v>
                </c:pt>
                <c:pt idx="17">
                  <c:v>1.6062333144816319</c:v>
                </c:pt>
                <c:pt idx="18">
                  <c:v>1.6162123268761239</c:v>
                </c:pt>
                <c:pt idx="19">
                  <c:v>1.6261923133077643</c:v>
                </c:pt>
                <c:pt idx="20">
                  <c:v>1.636173232129142</c:v>
                </c:pt>
                <c:pt idx="21">
                  <c:v>1.6461550432951033</c:v>
                </c:pt>
                <c:pt idx="22">
                  <c:v>1.6561377083096018</c:v>
                </c:pt>
                <c:pt idx="23">
                  <c:v>1.6661211901739819</c:v>
                </c:pt>
                <c:pt idx="24">
                  <c:v>1.6761054533364623</c:v>
                </c:pt>
                <c:pt idx="25">
                  <c:v>1.6860904636432199</c:v>
                </c:pt>
                <c:pt idx="26">
                  <c:v>1.6960761882904865</c:v>
                </c:pt>
                <c:pt idx="27">
                  <c:v>1.7060625957782485</c:v>
                </c:pt>
                <c:pt idx="28">
                  <c:v>1.7160496558649723</c:v>
                </c:pt>
                <c:pt idx="29">
                  <c:v>1.7260373395237407</c:v>
                </c:pt>
                <c:pt idx="30">
                  <c:v>1.7360256188995757</c:v>
                </c:pt>
                <c:pt idx="31">
                  <c:v>1.7460144672679729</c:v>
                </c:pt>
                <c:pt idx="32">
                  <c:v>1.7560038589946396</c:v>
                </c:pt>
                <c:pt idx="33">
                  <c:v>1.7659937694963985</c:v>
                </c:pt>
                <c:pt idx="34">
                  <c:v>1.7759841752032446</c:v>
                </c:pt>
                <c:pt idx="35">
                  <c:v>1.7859750535215189</c:v>
                </c:pt>
                <c:pt idx="36">
                  <c:v>1.7959663827982006</c:v>
                </c:pt>
                <c:pt idx="37">
                  <c:v>1.8059581422862681</c:v>
                </c:pt>
                <c:pt idx="38">
                  <c:v>1.8159503121111245</c:v>
                </c:pt>
                <c:pt idx="39">
                  <c:v>1.8259428732380587</c:v>
                </c:pt>
                <c:pt idx="40">
                  <c:v>1.8359358074407242</c:v>
                </c:pt>
                <c:pt idx="41">
                  <c:v>1.8459290972706028</c:v>
                </c:pt>
                <c:pt idx="42">
                  <c:v>1.8559227260274436</c:v>
                </c:pt>
                <c:pt idx="43">
                  <c:v>1.8659166777306433</c:v>
                </c:pt>
                <c:pt idx="44">
                  <c:v>1.8759109370915612</c:v>
                </c:pt>
                <c:pt idx="45">
                  <c:v>1.8859054894867242</c:v>
                </c:pt>
                <c:pt idx="46">
                  <c:v>1.8959003209319243</c:v>
                </c:pt>
                <c:pt idx="47">
                  <c:v>1.9058954180571694</c:v>
                </c:pt>
                <c:pt idx="48">
                  <c:v>1.915890768082475</c:v>
                </c:pt>
                <c:pt idx="49">
                  <c:v>1.9258863587944695</c:v>
                </c:pt>
                <c:pt idx="50">
                  <c:v>1.9358821785237974</c:v>
                </c:pt>
                <c:pt idx="51">
                  <c:v>1.9458782161233017</c:v>
                </c:pt>
                <c:pt idx="52">
                  <c:v>1.9558744609469494</c:v>
                </c:pt>
                <c:pt idx="53">
                  <c:v>1.9658709028295056</c:v>
                </c:pt>
                <c:pt idx="54">
                  <c:v>1.975867532066907</c:v>
                </c:pt>
                <c:pt idx="55">
                  <c:v>1.9858643393973439</c:v>
                </c:pt>
                <c:pt idx="56">
                  <c:v>1.9958613159830034</c:v>
                </c:pt>
                <c:pt idx="57">
                  <c:v>2.0058584533924835</c:v>
                </c:pt>
                <c:pt idx="58">
                  <c:v>2.0158557435838294</c:v>
                </c:pt>
                <c:pt idx="59">
                  <c:v>2.0258531788881973</c:v>
                </c:pt>
                <c:pt idx="60">
                  <c:v>2.0358507519941194</c:v>
                </c:pt>
                <c:pt idx="61">
                  <c:v>2.045848455932342</c:v>
                </c:pt>
                <c:pt idx="62">
                  <c:v>2.0558462840612401</c:v>
                </c:pt>
                <c:pt idx="63">
                  <c:v>2.0658442300527748</c:v>
                </c:pt>
                <c:pt idx="64">
                  <c:v>2.0758422878789751</c:v>
                </c:pt>
                <c:pt idx="65">
                  <c:v>2.0858404517989482</c:v>
                </c:pt>
                <c:pt idx="66">
                  <c:v>2.095838716346373</c:v>
                </c:pt>
                <c:pt idx="67">
                  <c:v>2.1058370763174894</c:v>
                </c:pt>
                <c:pt idx="68">
                  <c:v>2.1158355267595415</c:v>
                </c:pt>
                <c:pt idx="69">
                  <c:v>2.125834062959675</c:v>
                </c:pt>
                <c:pt idx="70">
                  <c:v>2.1358326804343215</c:v>
                </c:pt>
                <c:pt idx="71">
                  <c:v>2.1458313749188513</c:v>
                </c:pt>
                <c:pt idx="72">
                  <c:v>2.1558301423578916</c:v>
                </c:pt>
                <c:pt idx="73">
                  <c:v>2.1658289788957301</c:v>
                </c:pt>
                <c:pt idx="74">
                  <c:v>2.1758278808674127</c:v>
                </c:pt>
                <c:pt idx="75">
                  <c:v>2.1858268447899416</c:v>
                </c:pt>
                <c:pt idx="76">
                  <c:v>2.1958258673539981</c:v>
                </c:pt>
                <c:pt idx="77">
                  <c:v>2.2058249454159418</c:v>
                </c:pt>
                <c:pt idx="78">
                  <c:v>2.2158240759901511</c:v>
                </c:pt>
                <c:pt idx="79">
                  <c:v>2.2258232562416884</c:v>
                </c:pt>
                <c:pt idx="80">
                  <c:v>2.2358224834792626</c:v>
                </c:pt>
                <c:pt idx="81">
                  <c:v>2.2458217551485014</c:v>
                </c:pt>
                <c:pt idx="82">
                  <c:v>2.2558210688254943</c:v>
                </c:pt>
                <c:pt idx="83">
                  <c:v>2.2658204222106231</c:v>
                </c:pt>
                <c:pt idx="84">
                  <c:v>2.2758198131226508</c:v>
                </c:pt>
                <c:pt idx="85">
                  <c:v>2.2858192394930681</c:v>
                </c:pt>
                <c:pt idx="86">
                  <c:v>2.2958186993606819</c:v>
                </c:pt>
                <c:pt idx="87">
                  <c:v>2.305818190866447</c:v>
                </c:pt>
                <c:pt idx="88">
                  <c:v>2.3158177122485131</c:v>
                </c:pt>
                <c:pt idx="89">
                  <c:v>2.3258172618375044</c:v>
                </c:pt>
                <c:pt idx="90">
                  <c:v>2.3358168380519952</c:v>
                </c:pt>
                <c:pt idx="91">
                  <c:v>2.3458164393942007</c:v>
                </c:pt>
                <c:pt idx="92">
                  <c:v>2.3558160644458459</c:v>
                </c:pt>
                <c:pt idx="93">
                  <c:v>2.3658157118642356</c:v>
                </c:pt>
                <c:pt idx="94">
                  <c:v>2.3758153803784925</c:v>
                </c:pt>
                <c:pt idx="95">
                  <c:v>2.3858150687859738</c:v>
                </c:pt>
                <c:pt idx="96">
                  <c:v>2.3958147759488435</c:v>
                </c:pt>
                <c:pt idx="97">
                  <c:v>2.4058145007908118</c:v>
                </c:pt>
                <c:pt idx="98">
                  <c:v>2.4158142422940196</c:v>
                </c:pt>
                <c:pt idx="99">
                  <c:v>2.4258139994960706</c:v>
                </c:pt>
                <c:pt idx="100">
                  <c:v>2.4358137714872012</c:v>
                </c:pt>
                <c:pt idx="101">
                  <c:v>2.4458135574075826</c:v>
                </c:pt>
                <c:pt idx="102">
                  <c:v>2.4558133564447537</c:v>
                </c:pt>
                <c:pt idx="103">
                  <c:v>2.4658131678311705</c:v>
                </c:pt>
                <c:pt idx="104">
                  <c:v>2.4758129908418796</c:v>
                </c:pt>
                <c:pt idx="105">
                  <c:v>2.4858128247922964</c:v>
                </c:pt>
                <c:pt idx="106">
                  <c:v>2.4958126690360949</c:v>
                </c:pt>
                <c:pt idx="107">
                  <c:v>2.505812522963196</c:v>
                </c:pt>
                <c:pt idx="108">
                  <c:v>2.5158123859978612</c:v>
                </c:pt>
                <c:pt idx="109">
                  <c:v>2.5258122575968676</c:v>
                </c:pt>
                <c:pt idx="110">
                  <c:v>2.5358121372477833</c:v>
                </c:pt>
                <c:pt idx="111">
                  <c:v>2.5458120244673239</c:v>
                </c:pt>
                <c:pt idx="112">
                  <c:v>2.555811918799789</c:v>
                </c:pt>
                <c:pt idx="113">
                  <c:v>2.5658118198155773</c:v>
                </c:pt>
                <c:pt idx="114">
                  <c:v>2.5758117271097816</c:v>
                </c:pt>
                <c:pt idx="115">
                  <c:v>2.5858116403008431</c:v>
                </c:pt>
                <c:pt idx="116">
                  <c:v>2.5958115590292876</c:v>
                </c:pt>
                <c:pt idx="117">
                  <c:v>2.60581148295651</c:v>
                </c:pt>
                <c:pt idx="118">
                  <c:v>2.6158114117636293</c:v>
                </c:pt>
                <c:pt idx="119">
                  <c:v>2.6258113451504337</c:v>
                </c:pt>
                <c:pt idx="120">
                  <c:v>2.635811282834295</c:v>
                </c:pt>
                <c:pt idx="121">
                  <c:v>2.6458112245492273</c:v>
                </c:pt>
                <c:pt idx="122">
                  <c:v>2.6558111700449563</c:v>
                </c:pt>
                <c:pt idx="123">
                  <c:v>2.6658111190860336</c:v>
                </c:pt>
                <c:pt idx="124">
                  <c:v>2.6758110714510108</c:v>
                </c:pt>
                <c:pt idx="125">
                  <c:v>2.6858110269316482</c:v>
                </c:pt>
                <c:pt idx="126">
                  <c:v>2.6958109853321677</c:v>
                </c:pt>
                <c:pt idx="127">
                  <c:v>2.7058109464685454</c:v>
                </c:pt>
                <c:pt idx="128">
                  <c:v>2.7158109101678432</c:v>
                </c:pt>
                <c:pt idx="129">
                  <c:v>2.725810876267575</c:v>
                </c:pt>
                <c:pt idx="130">
                  <c:v>2.735810844615107</c:v>
                </c:pt>
                <c:pt idx="131">
                  <c:v>2.7458108150670886</c:v>
                </c:pt>
                <c:pt idx="132">
                  <c:v>2.7558107874889179</c:v>
                </c:pt>
                <c:pt idx="133">
                  <c:v>2.7658107617542336</c:v>
                </c:pt>
                <c:pt idx="134">
                  <c:v>2.7758107377444343</c:v>
                </c:pt>
                <c:pt idx="135">
                  <c:v>2.7858107153482274</c:v>
                </c:pt>
                <c:pt idx="136">
                  <c:v>2.7958106944611987</c:v>
                </c:pt>
                <c:pt idx="137">
                  <c:v>2.8058106749854077</c:v>
                </c:pt>
                <c:pt idx="138">
                  <c:v>2.8158106568290071</c:v>
                </c:pt>
                <c:pt idx="139">
                  <c:v>2.8258106399058791</c:v>
                </c:pt>
                <c:pt idx="140">
                  <c:v>2.8358106241352985</c:v>
                </c:pt>
                <c:pt idx="141">
                  <c:v>2.8458106094416067</c:v>
                </c:pt>
                <c:pt idx="142">
                  <c:v>2.8558105957539111</c:v>
                </c:pt>
                <c:pt idx="143">
                  <c:v>2.8658105830057989</c:v>
                </c:pt>
                <c:pt idx="144">
                  <c:v>2.875810571135065</c:v>
                </c:pt>
                <c:pt idx="145">
                  <c:v>2.8858105600834589</c:v>
                </c:pt>
                <c:pt idx="146">
                  <c:v>2.8958105497964466</c:v>
                </c:pt>
                <c:pt idx="147">
                  <c:v>2.9058105402229781</c:v>
                </c:pt>
                <c:pt idx="148">
                  <c:v>2.9158105313152825</c:v>
                </c:pt>
                <c:pt idx="149">
                  <c:v>2.9258105230286606</c:v>
                </c:pt>
                <c:pt idx="150">
                  <c:v>2.9358105153212986</c:v>
                </c:pt>
                <c:pt idx="151">
                  <c:v>2.945810508154092</c:v>
                </c:pt>
                <c:pt idx="152">
                  <c:v>2.9558105014904714</c:v>
                </c:pt>
                <c:pt idx="153">
                  <c:v>2.9658104952962536</c:v>
                </c:pt>
                <c:pt idx="154">
                  <c:v>2.9758104895394846</c:v>
                </c:pt>
                <c:pt idx="155">
                  <c:v>2.9858104841903073</c:v>
                </c:pt>
                <c:pt idx="156">
                  <c:v>2.995810479220824</c:v>
                </c:pt>
                <c:pt idx="157">
                  <c:v>3.005810474604977</c:v>
                </c:pt>
                <c:pt idx="158">
                  <c:v>3.0158104703184301</c:v>
                </c:pt>
                <c:pt idx="159">
                  <c:v>3.0258104663384624</c:v>
                </c:pt>
                <c:pt idx="160">
                  <c:v>3.0358104626438611</c:v>
                </c:pt>
                <c:pt idx="161">
                  <c:v>3.0458104592148301</c:v>
                </c:pt>
                <c:pt idx="162">
                  <c:v>3.0558104560328956</c:v>
                </c:pt>
                <c:pt idx="163">
                  <c:v>3.0658104530808243</c:v>
                </c:pt>
                <c:pt idx="164">
                  <c:v>3.0758104503425412</c:v>
                </c:pt>
                <c:pt idx="165">
                  <c:v>3.0858104478030457</c:v>
                </c:pt>
                <c:pt idx="166">
                  <c:v>3.0958104454483819</c:v>
                </c:pt>
                <c:pt idx="167">
                  <c:v>3.1058104432655109</c:v>
                </c:pt>
                <c:pt idx="168">
                  <c:v>3.1158104412422922</c:v>
                </c:pt>
                <c:pt idx="169">
                  <c:v>3.1258104393674122</c:v>
                </c:pt>
                <c:pt idx="170">
                  <c:v>3.1358104376303317</c:v>
                </c:pt>
                <c:pt idx="171">
                  <c:v>3.1458104360212347</c:v>
                </c:pt>
                <c:pt idx="172">
                  <c:v>3.1558104345309812</c:v>
                </c:pt>
                <c:pt idx="173">
                  <c:v>3.1658104331510608</c:v>
                </c:pt>
                <c:pt idx="174">
                  <c:v>3.1758104318735532</c:v>
                </c:pt>
                <c:pt idx="175">
                  <c:v>3.1858104306910873</c:v>
                </c:pt>
                <c:pt idx="176">
                  <c:v>3.1958104295968037</c:v>
                </c:pt>
                <c:pt idx="177">
                  <c:v>3.2058104285843241</c:v>
                </c:pt>
                <c:pt idx="178">
                  <c:v>3.215810427647714</c:v>
                </c:pt>
                <c:pt idx="179">
                  <c:v>3.2258104267814569</c:v>
                </c:pt>
                <c:pt idx="180">
                  <c:v>3.2358104259804241</c:v>
                </c:pt>
                <c:pt idx="181">
                  <c:v>3.2458104252398474</c:v>
                </c:pt>
                <c:pt idx="182">
                  <c:v>3.2558104245552979</c:v>
                </c:pt>
                <c:pt idx="183">
                  <c:v>3.2658104239226593</c:v>
                </c:pt>
                <c:pt idx="184">
                  <c:v>3.2758104233381089</c:v>
                </c:pt>
                <c:pt idx="185">
                  <c:v>3.2858104227980962</c:v>
                </c:pt>
                <c:pt idx="186">
                  <c:v>3.2958104222993239</c:v>
                </c:pt>
                <c:pt idx="187">
                  <c:v>3.3058104218387339</c:v>
                </c:pt>
                <c:pt idx="188">
                  <c:v>3.3158104214134849</c:v>
                </c:pt>
                <c:pt idx="189">
                  <c:v>3.3258104210209418</c:v>
                </c:pt>
                <c:pt idx="190">
                  <c:v>3.3358104206586585</c:v>
                </c:pt>
                <c:pt idx="191">
                  <c:v>3.3458104203243688</c:v>
                </c:pt>
                <c:pt idx="192">
                  <c:v>3.3558104200159686</c:v>
                </c:pt>
                <c:pt idx="193">
                  <c:v>3.3658104197315093</c:v>
                </c:pt>
                <c:pt idx="194">
                  <c:v>3.3758104194691825</c:v>
                </c:pt>
                <c:pt idx="195">
                  <c:v>3.385810419227314</c:v>
                </c:pt>
                <c:pt idx="196">
                  <c:v>3.3958104190043499</c:v>
                </c:pt>
                <c:pt idx="197">
                  <c:v>3.405810418798854</c:v>
                </c:pt>
                <c:pt idx="198">
                  <c:v>3.4158104186094955</c:v>
                </c:pt>
                <c:pt idx="199">
                  <c:v>3.4258104184350398</c:v>
                </c:pt>
                <c:pt idx="200">
                  <c:v>3.4358104182743454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7-407A-8186-0DB4D0F6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514015"/>
        <c:axId val="818514431"/>
      </c:scatterChart>
      <c:valAx>
        <c:axId val="81851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514431"/>
        <c:crosses val="autoZero"/>
        <c:crossBetween val="midCat"/>
      </c:valAx>
      <c:valAx>
        <c:axId val="8185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51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Tabelle2!$A$2:$A$102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0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Tabelle2!$F$2:$F$102</c:f>
              <c:numCache>
                <c:formatCode>General</c:formatCode>
                <c:ptCount val="101"/>
                <c:pt idx="0">
                  <c:v>0.99999999999768363</c:v>
                </c:pt>
                <c:pt idx="1">
                  <c:v>0.99999999999376443</c:v>
                </c:pt>
                <c:pt idx="2">
                  <c:v>0.99999999998354472</c:v>
                </c:pt>
                <c:pt idx="3">
                  <c:v>0.9999999999574295</c:v>
                </c:pt>
                <c:pt idx="4">
                  <c:v>0.99999999989203014</c:v>
                </c:pt>
                <c:pt idx="5">
                  <c:v>0.9999999997315222</c:v>
                </c:pt>
                <c:pt idx="6">
                  <c:v>0.99999999934543149</c:v>
                </c:pt>
                <c:pt idx="7">
                  <c:v>0.99999999843513088</c:v>
                </c:pt>
                <c:pt idx="8">
                  <c:v>0.99999999633123249</c:v>
                </c:pt>
                <c:pt idx="9">
                  <c:v>0.99999999156404973</c:v>
                </c:pt>
                <c:pt idx="10">
                  <c:v>0.99999998097248044</c:v>
                </c:pt>
                <c:pt idx="11">
                  <c:v>0.99999995789450646</c:v>
                </c:pt>
                <c:pt idx="12">
                  <c:v>0.99999990856973253</c:v>
                </c:pt>
                <c:pt idx="13">
                  <c:v>0.99999980513465248</c:v>
                </c:pt>
                <c:pt idx="14">
                  <c:v>0.99999959225964519</c:v>
                </c:pt>
                <c:pt idx="15">
                  <c:v>0.99999916216294649</c:v>
                </c:pt>
                <c:pt idx="16">
                  <c:v>0.99999830880456897</c:v>
                </c:pt>
                <c:pt idx="17">
                  <c:v>0.99999664552915657</c:v>
                </c:pt>
                <c:pt idx="18">
                  <c:v>0.99999345982406751</c:v>
                </c:pt>
                <c:pt idx="19">
                  <c:v>0.99998746209265654</c:v>
                </c:pt>
                <c:pt idx="20">
                  <c:v>0.99997635959314224</c:v>
                </c:pt>
                <c:pt idx="21">
                  <c:v>0.99995614848207115</c:v>
                </c:pt>
                <c:pt idx="22">
                  <c:v>0.99991996252337467</c:v>
                </c:pt>
                <c:pt idx="23">
                  <c:v>0.99985624365760051</c:v>
                </c:pt>
                <c:pt idx="24">
                  <c:v>0.99974590750708248</c:v>
                </c:pt>
                <c:pt idx="25">
                  <c:v>0.99955807290575227</c:v>
                </c:pt>
                <c:pt idx="26">
                  <c:v>0.9992438272842018</c:v>
                </c:pt>
                <c:pt idx="27">
                  <c:v>0.99872744541953251</c:v>
                </c:pt>
                <c:pt idx="28">
                  <c:v>0.99789452639184906</c:v>
                </c:pt>
                <c:pt idx="29">
                  <c:v>0.99657674430749588</c:v>
                </c:pt>
                <c:pt idx="30">
                  <c:v>0.9945334185216288</c:v>
                </c:pt>
                <c:pt idx="31">
                  <c:v>0.9914309861651146</c:v>
                </c:pt>
                <c:pt idx="32">
                  <c:v>0.98682274237894752</c:v>
                </c:pt>
                <c:pt idx="33">
                  <c:v>0.98013283686154018</c:v>
                </c:pt>
                <c:pt idx="34">
                  <c:v>0.97065025339291611</c:v>
                </c:pt>
                <c:pt idx="35">
                  <c:v>0.95753992838909219</c:v>
                </c:pt>
                <c:pt idx="36">
                  <c:v>0.93987867816871895</c:v>
                </c:pt>
                <c:pt idx="37">
                  <c:v>0.91672250664392019</c:v>
                </c:pt>
                <c:pt idx="38">
                  <c:v>0.88720855915447461</c:v>
                </c:pt>
                <c:pt idx="39">
                  <c:v>0.85068923778729333</c:v>
                </c:pt>
                <c:pt idx="40">
                  <c:v>0.80688819074690099</c:v>
                </c:pt>
                <c:pt idx="41">
                  <c:v>0.7560592261403789</c:v>
                </c:pt>
                <c:pt idx="42">
                  <c:v>0.69912163562609919</c:v>
                </c:pt>
                <c:pt idx="43">
                  <c:v>0.63774134036612318</c:v>
                </c:pt>
                <c:pt idx="44">
                  <c:v>0.57432891641843709</c:v>
                </c:pt>
                <c:pt idx="45">
                  <c:v>0.51193421420121665</c:v>
                </c:pt>
                <c:pt idx="46">
                  <c:v>0.45403263680731343</c:v>
                </c:pt>
                <c:pt idx="47">
                  <c:v>0.40421791742955882</c:v>
                </c:pt>
                <c:pt idx="48">
                  <c:v>0.36583645756125471</c:v>
                </c:pt>
                <c:pt idx="49">
                  <c:v>0.34161411347154402</c:v>
                </c:pt>
                <c:pt idx="50">
                  <c:v>0.33333333333333337</c:v>
                </c:pt>
                <c:pt idx="51">
                  <c:v>0.34161411347153758</c:v>
                </c:pt>
                <c:pt idx="52">
                  <c:v>0.36583645756124206</c:v>
                </c:pt>
                <c:pt idx="53">
                  <c:v>0.40421791742954094</c:v>
                </c:pt>
                <c:pt idx="54">
                  <c:v>0.45403263680729167</c:v>
                </c:pt>
                <c:pt idx="55">
                  <c:v>0.51193421420119245</c:v>
                </c:pt>
                <c:pt idx="56">
                  <c:v>0.57432891641841177</c:v>
                </c:pt>
                <c:pt idx="57">
                  <c:v>0.63774134036609798</c:v>
                </c:pt>
                <c:pt idx="58">
                  <c:v>0.69912163562608132</c:v>
                </c:pt>
                <c:pt idx="59">
                  <c:v>0.75605922614036269</c:v>
                </c:pt>
                <c:pt idx="60">
                  <c:v>0.80688819074688678</c:v>
                </c:pt>
                <c:pt idx="61">
                  <c:v>0.85068923778728134</c:v>
                </c:pt>
                <c:pt idx="62">
                  <c:v>0.88720855915446473</c:v>
                </c:pt>
                <c:pt idx="63">
                  <c:v>0.91672250664391242</c:v>
                </c:pt>
                <c:pt idx="64">
                  <c:v>0.93987867816871284</c:v>
                </c:pt>
                <c:pt idx="65">
                  <c:v>0.95753992838908764</c:v>
                </c:pt>
                <c:pt idx="66">
                  <c:v>0.97065025339291278</c:v>
                </c:pt>
                <c:pt idx="67">
                  <c:v>0.98013283686153774</c:v>
                </c:pt>
                <c:pt idx="68">
                  <c:v>0.98682274237894585</c:v>
                </c:pt>
                <c:pt idx="69">
                  <c:v>0.99143098616511349</c:v>
                </c:pt>
                <c:pt idx="70">
                  <c:v>0.99453341852162813</c:v>
                </c:pt>
                <c:pt idx="71">
                  <c:v>0.99657674430749521</c:v>
                </c:pt>
                <c:pt idx="72">
                  <c:v>0.99789452639184861</c:v>
                </c:pt>
                <c:pt idx="73">
                  <c:v>0.99872744541953229</c:v>
                </c:pt>
                <c:pt idx="74">
                  <c:v>0.99924382728420169</c:v>
                </c:pt>
                <c:pt idx="75">
                  <c:v>0.99955807290575227</c:v>
                </c:pt>
                <c:pt idx="76">
                  <c:v>0.99974590750708248</c:v>
                </c:pt>
                <c:pt idx="77">
                  <c:v>0.99985624365760051</c:v>
                </c:pt>
                <c:pt idx="78">
                  <c:v>0.99991996252337456</c:v>
                </c:pt>
                <c:pt idx="79">
                  <c:v>0.99995614848207115</c:v>
                </c:pt>
                <c:pt idx="80">
                  <c:v>0.99997635959314224</c:v>
                </c:pt>
                <c:pt idx="81">
                  <c:v>0.99998746209265654</c:v>
                </c:pt>
                <c:pt idx="82">
                  <c:v>0.99999345982406751</c:v>
                </c:pt>
                <c:pt idx="83">
                  <c:v>0.99999664552915657</c:v>
                </c:pt>
                <c:pt idx="84">
                  <c:v>0.99999830880456897</c:v>
                </c:pt>
                <c:pt idx="85">
                  <c:v>0.99999916216294649</c:v>
                </c:pt>
                <c:pt idx="86">
                  <c:v>0.99999959225964519</c:v>
                </c:pt>
                <c:pt idx="87">
                  <c:v>0.99999980513465248</c:v>
                </c:pt>
                <c:pt idx="88">
                  <c:v>0.99999990856973253</c:v>
                </c:pt>
                <c:pt idx="89">
                  <c:v>0.99999995789450646</c:v>
                </c:pt>
                <c:pt idx="90">
                  <c:v>0.99999998097248044</c:v>
                </c:pt>
                <c:pt idx="91">
                  <c:v>0.99999999156404973</c:v>
                </c:pt>
                <c:pt idx="92">
                  <c:v>0.99999999633123249</c:v>
                </c:pt>
                <c:pt idx="93">
                  <c:v>0.99999999843513088</c:v>
                </c:pt>
                <c:pt idx="94">
                  <c:v>0.99999999934543149</c:v>
                </c:pt>
                <c:pt idx="95">
                  <c:v>0.9999999997315222</c:v>
                </c:pt>
                <c:pt idx="96">
                  <c:v>0.99999999989203014</c:v>
                </c:pt>
                <c:pt idx="97">
                  <c:v>0.9999999999574295</c:v>
                </c:pt>
                <c:pt idx="98">
                  <c:v>0.99999999998354472</c:v>
                </c:pt>
                <c:pt idx="99">
                  <c:v>0.99999999999376443</c:v>
                </c:pt>
                <c:pt idx="100">
                  <c:v>0.99999999999768363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73-480A-9F4F-757FDF7B105C}"/>
            </c:ext>
          </c:extLst>
        </c:ser>
        <c:ser>
          <c:idx val="5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Tabelle2!$A$2:$A$102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0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Tabelle2!$G$2:$G$102</c:f>
              <c:numCache>
                <c:formatCode>General</c:formatCode>
                <c:ptCount val="101"/>
                <c:pt idx="0">
                  <c:v>0.99999999999846256</c:v>
                </c:pt>
                <c:pt idx="1">
                  <c:v>0.99999999999578104</c:v>
                </c:pt>
                <c:pt idx="2">
                  <c:v>0.99999999998864786</c:v>
                </c:pt>
                <c:pt idx="3">
                  <c:v>0.9999999999700474</c:v>
                </c:pt>
                <c:pt idx="4">
                  <c:v>0.99999999992250399</c:v>
                </c:pt>
                <c:pt idx="5">
                  <c:v>0.99999999980338394</c:v>
                </c:pt>
                <c:pt idx="6">
                  <c:v>0.99999999951082896</c:v>
                </c:pt>
                <c:pt idx="7">
                  <c:v>0.99999999880652823</c:v>
                </c:pt>
                <c:pt idx="8">
                  <c:v>0.99999999714450583</c:v>
                </c:pt>
                <c:pt idx="9">
                  <c:v>0.99999999329997236</c:v>
                </c:pt>
                <c:pt idx="10">
                  <c:v>0.99999998458274209</c:v>
                </c:pt>
                <c:pt idx="11">
                  <c:v>0.99999996520775136</c:v>
                </c:pt>
                <c:pt idx="12">
                  <c:v>0.99999992299607254</c:v>
                </c:pt>
                <c:pt idx="13">
                  <c:v>0.99999983284894212</c:v>
                </c:pt>
                <c:pt idx="14">
                  <c:v>0.99999964413700704</c:v>
                </c:pt>
                <c:pt idx="15">
                  <c:v>0.99999925690162761</c:v>
                </c:pt>
                <c:pt idx="16">
                  <c:v>0.9999984780066371</c:v>
                </c:pt>
                <c:pt idx="17">
                  <c:v>0.99999694229020353</c:v>
                </c:pt>
                <c:pt idx="18">
                  <c:v>0.99999397423884828</c:v>
                </c:pt>
                <c:pt idx="19">
                  <c:v>0.99998835134263275</c:v>
                </c:pt>
                <c:pt idx="20">
                  <c:v>0.99997790950300136</c:v>
                </c:pt>
                <c:pt idx="21">
                  <c:v>0.99995890212190053</c:v>
                </c:pt>
                <c:pt idx="22">
                  <c:v>0.99992498680533459</c:v>
                </c:pt>
                <c:pt idx="23">
                  <c:v>0.99986566726005943</c:v>
                </c:pt>
                <c:pt idx="24">
                  <c:v>0.99976396558347069</c:v>
                </c:pt>
                <c:pt idx="25">
                  <c:v>0.99959304798255511</c:v>
                </c:pt>
                <c:pt idx="26">
                  <c:v>0.99931148610335496</c:v>
                </c:pt>
                <c:pt idx="27">
                  <c:v>0.99885682340264337</c:v>
                </c:pt>
                <c:pt idx="28">
                  <c:v>0.99813715370201817</c:v>
                </c:pt>
                <c:pt idx="29">
                  <c:v>0.99702053334366714</c:v>
                </c:pt>
                <c:pt idx="30">
                  <c:v>0.99532226501895293</c:v>
                </c:pt>
                <c:pt idx="31">
                  <c:v>0.99279042923525773</c:v>
                </c:pt>
                <c:pt idx="32">
                  <c:v>0.9890905016357312</c:v>
                </c:pt>
                <c:pt idx="33">
                  <c:v>0.98379045859077519</c:v>
                </c:pt>
                <c:pt idx="34">
                  <c:v>0.97634838334464491</c:v>
                </c:pt>
                <c:pt idx="35">
                  <c:v>0.96610514647531187</c:v>
                </c:pt>
                <c:pt idx="36">
                  <c:v>0.9522851197626504</c:v>
                </c:pt>
                <c:pt idx="37">
                  <c:v>0.93400794494065453</c:v>
                </c:pt>
                <c:pt idx="38">
                  <c:v>0.91031397822963811</c:v>
                </c:pt>
                <c:pt idx="39">
                  <c:v>0.88020506957408506</c:v>
                </c:pt>
                <c:pt idx="40">
                  <c:v>0.842700792949719</c:v>
                </c:pt>
                <c:pt idx="41">
                  <c:v>0.79690821242283716</c:v>
                </c:pt>
                <c:pt idx="42">
                  <c:v>0.74210096470766651</c:v>
                </c:pt>
                <c:pt idx="43">
                  <c:v>0.67780119383743243</c:v>
                </c:pt>
                <c:pt idx="44">
                  <c:v>0.60385609084794156</c:v>
                </c:pt>
                <c:pt idx="45">
                  <c:v>0.52049987781306406</c:v>
                </c:pt>
                <c:pt idx="46">
                  <c:v>0.42839235504668777</c:v>
                </c:pt>
                <c:pt idx="47">
                  <c:v>0.3286267594591481</c:v>
                </c:pt>
                <c:pt idx="48">
                  <c:v>0.22270258921050015</c:v>
                </c:pt>
                <c:pt idx="49">
                  <c:v>0.11246291601830724</c:v>
                </c:pt>
                <c:pt idx="50">
                  <c:v>0</c:v>
                </c:pt>
                <c:pt idx="51">
                  <c:v>0.11246291601826267</c:v>
                </c:pt>
                <c:pt idx="52">
                  <c:v>0.22270258921045677</c:v>
                </c:pt>
                <c:pt idx="53">
                  <c:v>0.32862675945910685</c:v>
                </c:pt>
                <c:pt idx="54">
                  <c:v>0.42839235504664919</c:v>
                </c:pt>
                <c:pt idx="55">
                  <c:v>0.52049987781302909</c:v>
                </c:pt>
                <c:pt idx="56">
                  <c:v>0.60385609084791025</c:v>
                </c:pt>
                <c:pt idx="57">
                  <c:v>0.67780119383740467</c:v>
                </c:pt>
                <c:pt idx="58">
                  <c:v>0.74210096470764852</c:v>
                </c:pt>
                <c:pt idx="59">
                  <c:v>0.79690821242282217</c:v>
                </c:pt>
                <c:pt idx="60">
                  <c:v>0.84270079294970657</c:v>
                </c:pt>
                <c:pt idx="61">
                  <c:v>0.88020506957407496</c:v>
                </c:pt>
                <c:pt idx="62">
                  <c:v>0.91031397822963001</c:v>
                </c:pt>
                <c:pt idx="63">
                  <c:v>0.93400794494064832</c:v>
                </c:pt>
                <c:pt idx="64">
                  <c:v>0.95228511976264563</c:v>
                </c:pt>
                <c:pt idx="65">
                  <c:v>0.96610514647530832</c:v>
                </c:pt>
                <c:pt idx="66">
                  <c:v>0.97634838334464225</c:v>
                </c:pt>
                <c:pt idx="67">
                  <c:v>0.9837904585907733</c:v>
                </c:pt>
                <c:pt idx="68">
                  <c:v>0.98909050163572987</c:v>
                </c:pt>
                <c:pt idx="69">
                  <c:v>0.99279042923525684</c:v>
                </c:pt>
                <c:pt idx="70">
                  <c:v>0.99532226501895227</c:v>
                </c:pt>
                <c:pt idx="71">
                  <c:v>0.99702053334366658</c:v>
                </c:pt>
                <c:pt idx="72">
                  <c:v>0.99813715370201783</c:v>
                </c:pt>
                <c:pt idx="73">
                  <c:v>0.99885682340264315</c:v>
                </c:pt>
                <c:pt idx="74">
                  <c:v>0.99931148610335485</c:v>
                </c:pt>
                <c:pt idx="75">
                  <c:v>0.99959304798255499</c:v>
                </c:pt>
                <c:pt idx="76">
                  <c:v>0.99976396558347058</c:v>
                </c:pt>
                <c:pt idx="77">
                  <c:v>0.99986566726005943</c:v>
                </c:pt>
                <c:pt idx="78">
                  <c:v>0.99992498680533448</c:v>
                </c:pt>
                <c:pt idx="79">
                  <c:v>0.99995890212190053</c:v>
                </c:pt>
                <c:pt idx="80">
                  <c:v>0.99997790950300136</c:v>
                </c:pt>
                <c:pt idx="81">
                  <c:v>0.99998835134263275</c:v>
                </c:pt>
                <c:pt idx="82">
                  <c:v>0.99999397423884828</c:v>
                </c:pt>
                <c:pt idx="83">
                  <c:v>0.99999694229020353</c:v>
                </c:pt>
                <c:pt idx="84">
                  <c:v>0.9999984780066371</c:v>
                </c:pt>
                <c:pt idx="85">
                  <c:v>0.99999925690162761</c:v>
                </c:pt>
                <c:pt idx="86">
                  <c:v>0.99999964413700704</c:v>
                </c:pt>
                <c:pt idx="87">
                  <c:v>0.99999983284894212</c:v>
                </c:pt>
                <c:pt idx="88">
                  <c:v>0.99999992299607254</c:v>
                </c:pt>
                <c:pt idx="89">
                  <c:v>0.99999996520775136</c:v>
                </c:pt>
                <c:pt idx="90">
                  <c:v>0.99999998458274209</c:v>
                </c:pt>
                <c:pt idx="91">
                  <c:v>0.99999999329997236</c:v>
                </c:pt>
                <c:pt idx="92">
                  <c:v>0.99999999714450583</c:v>
                </c:pt>
                <c:pt idx="93">
                  <c:v>0.99999999880652823</c:v>
                </c:pt>
                <c:pt idx="94">
                  <c:v>0.99999999951082896</c:v>
                </c:pt>
                <c:pt idx="95">
                  <c:v>0.99999999980338394</c:v>
                </c:pt>
                <c:pt idx="96">
                  <c:v>0.99999999992250399</c:v>
                </c:pt>
                <c:pt idx="97">
                  <c:v>0.9999999999700474</c:v>
                </c:pt>
                <c:pt idx="98">
                  <c:v>0.99999999998864786</c:v>
                </c:pt>
                <c:pt idx="99">
                  <c:v>0.99999999999578104</c:v>
                </c:pt>
                <c:pt idx="100">
                  <c:v>0.99999999999846256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73-480A-9F4F-757FDF7B1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855567"/>
        <c:axId val="799855151"/>
      </c:scatterChart>
      <c:valAx>
        <c:axId val="7998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855151"/>
        <c:crosses val="autoZero"/>
        <c:crossBetween val="midCat"/>
      </c:valAx>
      <c:valAx>
        <c:axId val="7998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85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</xdr:row>
      <xdr:rowOff>42862</xdr:rowOff>
    </xdr:from>
    <xdr:to>
      <xdr:col>18</xdr:col>
      <xdr:colOff>352425</xdr:colOff>
      <xdr:row>16</xdr:row>
      <xdr:rowOff>119062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F5A75BC-73E0-4A37-92C0-FEBCE6569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490537</xdr:colOff>
      <xdr:row>2</xdr:row>
      <xdr:rowOff>42862</xdr:rowOff>
    </xdr:from>
    <xdr:to>
      <xdr:col>14</xdr:col>
      <xdr:colOff>490537</xdr:colOff>
      <xdr:row>16</xdr:row>
      <xdr:rowOff>119062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12D5F75-FEA0-41F9-8A22-A6A224791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176212</xdr:colOff>
      <xdr:row>18</xdr:row>
      <xdr:rowOff>147637</xdr:rowOff>
    </xdr:from>
    <xdr:to>
      <xdr:col>13</xdr:col>
      <xdr:colOff>176212</xdr:colOff>
      <xdr:row>33</xdr:row>
      <xdr:rowOff>33337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DF4B41C-A17B-4D3A-9FF0-C6544C6DF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333375</xdr:colOff>
      <xdr:row>16</xdr:row>
      <xdr:rowOff>166687</xdr:rowOff>
    </xdr:from>
    <xdr:to>
      <xdr:col>20</xdr:col>
      <xdr:colOff>333375</xdr:colOff>
      <xdr:row>31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4A04D21-0D21-475F-815E-85E899B22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295274</xdr:colOff>
      <xdr:row>62</xdr:row>
      <xdr:rowOff>147637</xdr:rowOff>
    </xdr:from>
    <xdr:to>
      <xdr:col>25</xdr:col>
      <xdr:colOff>590549</xdr:colOff>
      <xdr:row>77</xdr:row>
      <xdr:rowOff>33337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808E6B7-344B-4BB9-8DAB-41CD3721B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133350</xdr:colOff>
      <xdr:row>37</xdr:row>
      <xdr:rowOff>138112</xdr:rowOff>
    </xdr:from>
    <xdr:to>
      <xdr:col>6</xdr:col>
      <xdr:colOff>95250</xdr:colOff>
      <xdr:row>52</xdr:row>
      <xdr:rowOff>23812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5BD1D88-8BBE-4D02-A21D-5897CADC8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285750</xdr:colOff>
      <xdr:row>22</xdr:row>
      <xdr:rowOff>157162</xdr:rowOff>
    </xdr:from>
    <xdr:to>
      <xdr:col>6</xdr:col>
      <xdr:colOff>247650</xdr:colOff>
      <xdr:row>37</xdr:row>
      <xdr:rowOff>42862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857DC9F-305C-412A-8D7E-7FA876F0D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361950</xdr:colOff>
      <xdr:row>32</xdr:row>
      <xdr:rowOff>76200</xdr:rowOff>
    </xdr:from>
    <xdr:to>
      <xdr:col>17</xdr:col>
      <xdr:colOff>552449</xdr:colOff>
      <xdr:row>45</xdr:row>
      <xdr:rowOff>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F6A8AF54-1B6E-4156-9AA4-B0B5DAAC8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19050</xdr:colOff>
      <xdr:row>79</xdr:row>
      <xdr:rowOff>185737</xdr:rowOff>
    </xdr:from>
    <xdr:to>
      <xdr:col>21</xdr:col>
      <xdr:colOff>314325</xdr:colOff>
      <xdr:row>94</xdr:row>
      <xdr:rowOff>71437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B742718-44CC-49E8-806D-974926E1B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438150</xdr:colOff>
      <xdr:row>96</xdr:row>
      <xdr:rowOff>157162</xdr:rowOff>
    </xdr:from>
    <xdr:to>
      <xdr:col>15</xdr:col>
      <xdr:colOff>771525</xdr:colOff>
      <xdr:row>111</xdr:row>
      <xdr:rowOff>42862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422F4C62-1BA5-433C-BB0F-5C2A93063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823912</xdr:colOff>
      <xdr:row>2</xdr:row>
      <xdr:rowOff>185737</xdr:rowOff>
    </xdr:from>
    <xdr:to>
      <xdr:col>13</xdr:col>
      <xdr:colOff>61912</xdr:colOff>
      <xdr:row>17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E98DE04-863B-4E94-A3DC-B00933C71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068C-9FBA-41F3-9152-648FEA0B6848}">
  <dimension ref="A2:R281"/>
  <sheetViews>
    <sheetView workbookViewId="0">
      <selection activeCell="B3" sqref="B3"/>
    </sheetView>
  </sheetViews>
  <sheetFormatPr baseColWidth="10" defaultRowHeight="15" x14ac:dyDescent="0.25"/>
  <cols>
    <col min="2" max="2" width="12" bestFit="1" customWidth="1"/>
    <col min="12" max="12" width="18.5703125" bestFit="1" customWidth="1"/>
    <col min="13" max="13" width="15.5703125" bestFit="1" customWidth="1"/>
    <col min="14" max="14" width="16.42578125" bestFit="1" customWidth="1"/>
    <col min="15" max="15" width="15.28515625" bestFit="1" customWidth="1"/>
    <col min="16" max="16" width="14.5703125" bestFit="1" customWidth="1"/>
    <col min="17" max="17" width="15.28515625" bestFit="1" customWidth="1"/>
    <col min="18" max="18" width="14.5703125" bestFit="1" customWidth="1"/>
  </cols>
  <sheetData>
    <row r="2" spans="1:8" x14ac:dyDescent="0.25">
      <c r="A2">
        <v>-10000</v>
      </c>
      <c r="B2">
        <f>ERF(A2)*A2-(1-EXP(-1*A2^2))/SQRT(PI())</f>
        <v>9999.435810416453</v>
      </c>
      <c r="D2">
        <v>-1</v>
      </c>
      <c r="E2">
        <f>ERF(D2)*D2-(1-EXP(-1*D2^2))/SQRT(PI())</f>
        <v>0.48606495811225592</v>
      </c>
      <c r="G2">
        <v>-10</v>
      </c>
      <c r="H2">
        <f>ERF(G2)*G2-(1-EXP(-1*G2^2))/SQRT(PI())</f>
        <v>9.4358104164522434</v>
      </c>
    </row>
    <row r="3" spans="1:8" x14ac:dyDescent="0.25">
      <c r="A3">
        <v>-9000</v>
      </c>
      <c r="B3">
        <f t="shared" ref="B3:B24" si="0">ERF(A3)*A3-(1-EXP(-1*A3^2))/SQRT(PI())</f>
        <v>8999.435810416453</v>
      </c>
      <c r="D3">
        <v>-0.9</v>
      </c>
      <c r="E3">
        <f t="shared" ref="E3:E22" si="1">ERF(D3)*D3-(1-EXP(-1*D3^2))/SQRT(PI())</f>
        <v>0.40401209475297395</v>
      </c>
      <c r="G3">
        <v>-9</v>
      </c>
      <c r="H3">
        <f t="shared" ref="H3:H22" si="2">ERF(G3)*G3-(1-EXP(-1*G3^2))/SQRT(PI())</f>
        <v>8.4358104164522434</v>
      </c>
    </row>
    <row r="4" spans="1:8" x14ac:dyDescent="0.25">
      <c r="A4">
        <v>-8000</v>
      </c>
      <c r="B4">
        <f t="shared" si="0"/>
        <v>7999.4358104164521</v>
      </c>
      <c r="D4">
        <v>-0.8</v>
      </c>
      <c r="E4">
        <f t="shared" si="1"/>
        <v>0.32698408134710671</v>
      </c>
      <c r="G4">
        <v>-8</v>
      </c>
      <c r="H4">
        <f t="shared" si="2"/>
        <v>7.4358104164522434</v>
      </c>
    </row>
    <row r="5" spans="1:8" x14ac:dyDescent="0.25">
      <c r="A5">
        <v>-7000</v>
      </c>
      <c r="B5">
        <f t="shared" si="0"/>
        <v>6999.4358104164521</v>
      </c>
      <c r="D5">
        <v>-0.7</v>
      </c>
      <c r="E5">
        <f t="shared" si="1"/>
        <v>0.2559086823437059</v>
      </c>
      <c r="G5">
        <v>-7</v>
      </c>
      <c r="H5">
        <f t="shared" si="2"/>
        <v>6.4358104164522434</v>
      </c>
    </row>
    <row r="6" spans="1:8" x14ac:dyDescent="0.25">
      <c r="A6">
        <v>-6000</v>
      </c>
      <c r="B6">
        <f t="shared" si="0"/>
        <v>5999.4358104164521</v>
      </c>
      <c r="D6">
        <v>-0.6</v>
      </c>
      <c r="E6">
        <f t="shared" si="1"/>
        <v>0.19174578681814283</v>
      </c>
      <c r="G6">
        <v>-6</v>
      </c>
      <c r="H6">
        <f t="shared" si="2"/>
        <v>5.4358104164522434</v>
      </c>
    </row>
    <row r="7" spans="1:8" x14ac:dyDescent="0.25">
      <c r="A7">
        <v>-5000</v>
      </c>
      <c r="B7">
        <f t="shared" si="0"/>
        <v>4999.4358104164521</v>
      </c>
      <c r="D7">
        <v>-0.5</v>
      </c>
      <c r="E7">
        <f t="shared" si="1"/>
        <v>0.13545164482648936</v>
      </c>
      <c r="G7">
        <v>-5</v>
      </c>
      <c r="H7">
        <f t="shared" si="2"/>
        <v>4.4358104164523917</v>
      </c>
    </row>
    <row r="8" spans="1:8" x14ac:dyDescent="0.25">
      <c r="A8">
        <v>-4000</v>
      </c>
      <c r="B8">
        <f t="shared" si="0"/>
        <v>3999.4358104164521</v>
      </c>
      <c r="D8">
        <v>-0.4</v>
      </c>
      <c r="E8">
        <f t="shared" si="1"/>
        <v>8.7938007890564995E-2</v>
      </c>
      <c r="G8">
        <v>-4</v>
      </c>
      <c r="H8">
        <f t="shared" si="2"/>
        <v>3.4358104182743854</v>
      </c>
    </row>
    <row r="9" spans="1:8" x14ac:dyDescent="0.25">
      <c r="A9">
        <v>-3000</v>
      </c>
      <c r="B9">
        <f t="shared" si="0"/>
        <v>2999.4358104164521</v>
      </c>
      <c r="D9">
        <v>-0.3</v>
      </c>
      <c r="E9">
        <f t="shared" si="1"/>
        <v>5.0028899099463467E-2</v>
      </c>
      <c r="G9">
        <v>-3</v>
      </c>
      <c r="H9">
        <f t="shared" si="2"/>
        <v>2.4358137714872212</v>
      </c>
    </row>
    <row r="10" spans="1:8" x14ac:dyDescent="0.25">
      <c r="A10">
        <v>-2000</v>
      </c>
      <c r="B10">
        <f t="shared" si="0"/>
        <v>1999.4358104164523</v>
      </c>
      <c r="D10">
        <v>-0.2</v>
      </c>
      <c r="E10">
        <f t="shared" si="1"/>
        <v>2.2418327846770954E-2</v>
      </c>
      <c r="G10">
        <v>-2</v>
      </c>
      <c r="H10">
        <f t="shared" si="2"/>
        <v>1.436788439167195</v>
      </c>
    </row>
    <row r="11" spans="1:8" x14ac:dyDescent="0.25">
      <c r="A11">
        <v>-1000</v>
      </c>
      <c r="B11">
        <f t="shared" si="0"/>
        <v>999.43581041645223</v>
      </c>
      <c r="D11">
        <v>-0.1</v>
      </c>
      <c r="E11">
        <f t="shared" si="1"/>
        <v>5.6325114485407078E-3</v>
      </c>
    </row>
    <row r="12" spans="1:8" x14ac:dyDescent="0.25">
      <c r="A12">
        <v>0</v>
      </c>
      <c r="B12">
        <f t="shared" si="0"/>
        <v>0</v>
      </c>
      <c r="D12">
        <v>0</v>
      </c>
      <c r="E12">
        <f t="shared" si="1"/>
        <v>0</v>
      </c>
    </row>
    <row r="13" spans="1:8" x14ac:dyDescent="0.25">
      <c r="A13">
        <v>1000</v>
      </c>
      <c r="B13">
        <f t="shared" si="0"/>
        <v>999.43581041645223</v>
      </c>
      <c r="D13">
        <v>0.1</v>
      </c>
      <c r="E13">
        <f t="shared" si="1"/>
        <v>5.6325114485407078E-3</v>
      </c>
    </row>
    <row r="14" spans="1:8" x14ac:dyDescent="0.25">
      <c r="A14">
        <v>2000</v>
      </c>
      <c r="B14">
        <f t="shared" si="0"/>
        <v>1999.4358104164523</v>
      </c>
      <c r="D14">
        <v>0.2</v>
      </c>
      <c r="E14">
        <f t="shared" si="1"/>
        <v>2.2418327846770954E-2</v>
      </c>
      <c r="G14">
        <v>2</v>
      </c>
      <c r="H14">
        <f t="shared" si="2"/>
        <v>1.436788439167195</v>
      </c>
    </row>
    <row r="15" spans="1:8" x14ac:dyDescent="0.25">
      <c r="A15">
        <v>3000</v>
      </c>
      <c r="B15">
        <f t="shared" si="0"/>
        <v>2999.4358104164521</v>
      </c>
      <c r="D15">
        <v>0.3</v>
      </c>
      <c r="E15">
        <f t="shared" si="1"/>
        <v>5.0028899099463467E-2</v>
      </c>
      <c r="G15">
        <v>3</v>
      </c>
      <c r="H15">
        <f t="shared" si="2"/>
        <v>2.4358137714872212</v>
      </c>
    </row>
    <row r="16" spans="1:8" x14ac:dyDescent="0.25">
      <c r="A16">
        <v>4000</v>
      </c>
      <c r="B16">
        <f t="shared" si="0"/>
        <v>3999.4358104164521</v>
      </c>
      <c r="D16">
        <v>0.4</v>
      </c>
      <c r="E16">
        <f t="shared" si="1"/>
        <v>8.7938007890564995E-2</v>
      </c>
      <c r="G16">
        <v>4</v>
      </c>
      <c r="H16">
        <f t="shared" si="2"/>
        <v>3.4358104182743854</v>
      </c>
    </row>
    <row r="17" spans="1:8" x14ac:dyDescent="0.25">
      <c r="A17">
        <v>5000</v>
      </c>
      <c r="B17">
        <f t="shared" si="0"/>
        <v>4999.4358104164521</v>
      </c>
      <c r="D17">
        <v>0.5</v>
      </c>
      <c r="E17">
        <f t="shared" si="1"/>
        <v>0.13545164482648936</v>
      </c>
      <c r="G17">
        <v>5</v>
      </c>
      <c r="H17">
        <f t="shared" si="2"/>
        <v>4.4358104164523917</v>
      </c>
    </row>
    <row r="18" spans="1:8" x14ac:dyDescent="0.25">
      <c r="A18">
        <v>6000</v>
      </c>
      <c r="B18">
        <f t="shared" si="0"/>
        <v>5999.4358104164521</v>
      </c>
      <c r="D18">
        <v>0.6</v>
      </c>
      <c r="E18">
        <f t="shared" si="1"/>
        <v>0.19174578681814283</v>
      </c>
      <c r="G18">
        <v>6</v>
      </c>
      <c r="H18">
        <f t="shared" si="2"/>
        <v>5.4358104164522434</v>
      </c>
    </row>
    <row r="19" spans="1:8" x14ac:dyDescent="0.25">
      <c r="A19">
        <v>7000</v>
      </c>
      <c r="B19">
        <f t="shared" si="0"/>
        <v>6999.4358104164521</v>
      </c>
      <c r="D19">
        <v>0.7</v>
      </c>
      <c r="E19">
        <f t="shared" si="1"/>
        <v>0.2559086823437059</v>
      </c>
      <c r="G19">
        <v>7</v>
      </c>
      <c r="H19">
        <f t="shared" si="2"/>
        <v>6.4358104164522434</v>
      </c>
    </row>
    <row r="20" spans="1:8" x14ac:dyDescent="0.25">
      <c r="A20">
        <v>8000</v>
      </c>
      <c r="B20">
        <f t="shared" si="0"/>
        <v>7999.4358104164521</v>
      </c>
      <c r="D20">
        <v>0.8</v>
      </c>
      <c r="E20">
        <f t="shared" si="1"/>
        <v>0.32698408134710671</v>
      </c>
      <c r="G20">
        <v>8</v>
      </c>
      <c r="H20">
        <f t="shared" si="2"/>
        <v>7.4358104164522434</v>
      </c>
    </row>
    <row r="21" spans="1:8" x14ac:dyDescent="0.25">
      <c r="A21">
        <v>9000</v>
      </c>
      <c r="B21">
        <f>ERF(A21)*A21-(1-EXP(-1*A21^2))/SQRT(PI())</f>
        <v>8999.435810416453</v>
      </c>
      <c r="D21">
        <v>0.9</v>
      </c>
      <c r="E21">
        <f>ERF(D21)*D21-(1-EXP(-1*D21^2))/SQRT(PI())</f>
        <v>0.40401209475297395</v>
      </c>
      <c r="G21">
        <v>9</v>
      </c>
      <c r="H21">
        <f>ERF(G21)*G21-(1-EXP(-1*G21^2))/SQRT(PI())</f>
        <v>8.4358104164522434</v>
      </c>
    </row>
    <row r="22" spans="1:8" x14ac:dyDescent="0.25">
      <c r="A22">
        <v>10000</v>
      </c>
      <c r="B22">
        <f t="shared" si="0"/>
        <v>9999.435810416453</v>
      </c>
      <c r="D22">
        <v>1</v>
      </c>
      <c r="E22">
        <f t="shared" si="1"/>
        <v>0.48606495811225592</v>
      </c>
      <c r="G22">
        <v>10</v>
      </c>
      <c r="H22">
        <f t="shared" si="2"/>
        <v>9.4358104164522434</v>
      </c>
    </row>
    <row r="23" spans="1:8" x14ac:dyDescent="0.25">
      <c r="A23">
        <v>11000</v>
      </c>
      <c r="B23">
        <f t="shared" si="0"/>
        <v>10999.435810416453</v>
      </c>
    </row>
    <row r="24" spans="1:8" x14ac:dyDescent="0.25">
      <c r="A24">
        <v>12000</v>
      </c>
      <c r="B24">
        <f t="shared" si="0"/>
        <v>11999.435810416453</v>
      </c>
    </row>
    <row r="42" spans="1:11" x14ac:dyDescent="0.25">
      <c r="I42">
        <v>-1</v>
      </c>
      <c r="J42">
        <f>ERF(I42)*I42-(1-EXP(-1*I42^2))/SQRT(PI())</f>
        <v>0.48606495811225592</v>
      </c>
      <c r="K42">
        <f t="shared" ref="K42:K51" si="3">(((-0.12356*ABS(I42)+0.603273)*ABS(I42)+0.003809)*ABS(I42))</f>
        <v>0.48352199999999995</v>
      </c>
    </row>
    <row r="43" spans="1:11" x14ac:dyDescent="0.25">
      <c r="I43">
        <v>-0.9</v>
      </c>
      <c r="J43">
        <f t="shared" ref="J43:J106" si="4">ERF(I43)*I43-(1-EXP(-1*I43^2))/SQRT(PI())</f>
        <v>0.40401209475297395</v>
      </c>
      <c r="K43">
        <f t="shared" si="3"/>
        <v>0.40200398999999992</v>
      </c>
    </row>
    <row r="44" spans="1:11" x14ac:dyDescent="0.25">
      <c r="A44">
        <v>-100</v>
      </c>
      <c r="B44">
        <f t="shared" ref="B44:B61" si="5">ERF(A44)*A44-(1-EXP(-1*A44^2))/SQRT(PI())</f>
        <v>99.435810416452242</v>
      </c>
      <c r="I44">
        <v>-0.8</v>
      </c>
      <c r="J44">
        <f t="shared" si="4"/>
        <v>0.32698408134710671</v>
      </c>
      <c r="K44">
        <f t="shared" si="3"/>
        <v>0.32587919999999998</v>
      </c>
    </row>
    <row r="45" spans="1:11" x14ac:dyDescent="0.25">
      <c r="A45">
        <v>-90</v>
      </c>
      <c r="B45">
        <f t="shared" si="5"/>
        <v>89.435810416452242</v>
      </c>
      <c r="I45">
        <v>-0.7</v>
      </c>
      <c r="J45">
        <f t="shared" si="4"/>
        <v>0.2559086823437059</v>
      </c>
      <c r="K45">
        <f t="shared" si="3"/>
        <v>0.25588898999999993</v>
      </c>
    </row>
    <row r="46" spans="1:11" x14ac:dyDescent="0.25">
      <c r="A46">
        <v>-80</v>
      </c>
      <c r="B46">
        <f t="shared" si="5"/>
        <v>79.435810416452242</v>
      </c>
      <c r="I46">
        <v>-0.6</v>
      </c>
      <c r="J46">
        <f t="shared" si="4"/>
        <v>0.19174578681814283</v>
      </c>
      <c r="K46">
        <f t="shared" si="3"/>
        <v>0.19277471999999998</v>
      </c>
    </row>
    <row r="47" spans="1:11" x14ac:dyDescent="0.25">
      <c r="A47">
        <v>-70</v>
      </c>
      <c r="B47">
        <f t="shared" si="5"/>
        <v>69.435810416452242</v>
      </c>
      <c r="I47">
        <v>-0.5</v>
      </c>
      <c r="J47">
        <f t="shared" si="4"/>
        <v>0.13545164482648936</v>
      </c>
      <c r="K47">
        <f t="shared" si="3"/>
        <v>0.13727775</v>
      </c>
    </row>
    <row r="48" spans="1:11" x14ac:dyDescent="0.25">
      <c r="A48">
        <v>-60</v>
      </c>
      <c r="B48">
        <f t="shared" si="5"/>
        <v>59.435810416452242</v>
      </c>
      <c r="I48">
        <v>-0.4</v>
      </c>
      <c r="J48">
        <f t="shared" si="4"/>
        <v>8.7938007890564995E-2</v>
      </c>
      <c r="K48">
        <f t="shared" si="3"/>
        <v>9.0139440000000001E-2</v>
      </c>
    </row>
    <row r="49" spans="1:18" x14ac:dyDescent="0.25">
      <c r="A49">
        <v>-50</v>
      </c>
      <c r="B49">
        <f t="shared" si="5"/>
        <v>49.435810416452242</v>
      </c>
      <c r="I49">
        <v>-0.3</v>
      </c>
      <c r="J49">
        <f t="shared" si="4"/>
        <v>5.0028899099463467E-2</v>
      </c>
      <c r="K49">
        <f t="shared" si="3"/>
        <v>5.2101149999999992E-2</v>
      </c>
    </row>
    <row r="50" spans="1:18" x14ac:dyDescent="0.25">
      <c r="A50">
        <v>-40</v>
      </c>
      <c r="B50">
        <f t="shared" si="5"/>
        <v>39.435810416452242</v>
      </c>
      <c r="I50">
        <v>-0.2</v>
      </c>
      <c r="J50">
        <f t="shared" si="4"/>
        <v>2.2418327846770954E-2</v>
      </c>
      <c r="K50">
        <f t="shared" si="3"/>
        <v>2.390424E-2</v>
      </c>
    </row>
    <row r="51" spans="1:18" x14ac:dyDescent="0.25">
      <c r="A51">
        <v>-30</v>
      </c>
      <c r="B51">
        <f t="shared" si="5"/>
        <v>29.435810416452245</v>
      </c>
      <c r="I51">
        <v>-0.1</v>
      </c>
      <c r="J51">
        <f t="shared" si="4"/>
        <v>5.6325114485407078E-3</v>
      </c>
      <c r="K51">
        <f t="shared" si="3"/>
        <v>6.2900700000000009E-3</v>
      </c>
    </row>
    <row r="52" spans="1:18" x14ac:dyDescent="0.25">
      <c r="A52">
        <v>-20</v>
      </c>
      <c r="B52">
        <f t="shared" si="5"/>
        <v>19.435810416452245</v>
      </c>
      <c r="I52">
        <v>0</v>
      </c>
      <c r="J52">
        <f t="shared" si="4"/>
        <v>0</v>
      </c>
      <c r="K52">
        <f>(((((($L$57*ABS(I52)+$M$57)*ABS(I52)+$N$57)*ABS(I52)+$O$57)*ABS(I52)+$P$57)*ABS(I52))+$Q$57)*ABS(I52)</f>
        <v>0</v>
      </c>
      <c r="L52" cm="1">
        <f t="array" ref="L52">INDEX(LINEST($I$52:$I$96,$J$52:$J$96^{1,2,3}),1,4)</f>
        <v>7.3416279752543168E-2</v>
      </c>
    </row>
    <row r="53" spans="1:18" x14ac:dyDescent="0.25">
      <c r="A53">
        <v>-10</v>
      </c>
      <c r="B53">
        <f>ERF(A53)*A53-(1-EXP(-1*A53^2))/SQRT(PI())</f>
        <v>9.4358104164522434</v>
      </c>
      <c r="I53">
        <v>0.01</v>
      </c>
      <c r="J53">
        <f t="shared" si="4"/>
        <v>5.64180180576083E-5</v>
      </c>
      <c r="K53">
        <f t="shared" ref="K53:K96" si="6">(((((($L$57*ABS(I53)+$M$57)*ABS(I53)+$N$57)*ABS(I53)+$O$57)*ABS(I53)+$P$57)*ABS(I53))+$Q$57)*ABS(I53)</f>
        <v>6.1033504110780419E-5</v>
      </c>
      <c r="L53" cm="1">
        <f t="array" ref="L53">INDEX(LINEST($I$52:$I$96,$J$52:$J$96^{1,2,3}),1,3)</f>
        <v>2.7571873460484122</v>
      </c>
    </row>
    <row r="54" spans="1:18" x14ac:dyDescent="0.25">
      <c r="A54">
        <v>-9</v>
      </c>
      <c r="B54">
        <f t="shared" si="5"/>
        <v>8.4358104164522434</v>
      </c>
      <c r="I54">
        <v>0.02</v>
      </c>
      <c r="J54">
        <f t="shared" si="4"/>
        <v>2.2566078956707245E-4</v>
      </c>
      <c r="K54">
        <f t="shared" si="6"/>
        <v>2.3354760936438268E-4</v>
      </c>
      <c r="L54" cm="1">
        <f t="array" ref="L54">INDEX(LINEST($I$52:$I$96,$J$52:$J$96^{1,2,3}),1,2)</f>
        <v>-1.9097442554313853</v>
      </c>
    </row>
    <row r="55" spans="1:18" x14ac:dyDescent="0.25">
      <c r="A55">
        <v>-8</v>
      </c>
      <c r="B55">
        <f t="shared" si="5"/>
        <v>7.4358104164522434</v>
      </c>
      <c r="I55">
        <v>0.03</v>
      </c>
      <c r="J55">
        <f t="shared" si="4"/>
        <v>5.0769447330682054E-4</v>
      </c>
      <c r="K55">
        <f t="shared" si="6"/>
        <v>5.1768492007030393E-4</v>
      </c>
      <c r="L55" cm="1">
        <f t="array" ref="L55">INDEX(LINEST($I$52:$I$96,$J$52:$J$96^{1,2,3}),1,1)</f>
        <v>0.63588725418983483</v>
      </c>
    </row>
    <row r="56" spans="1:18" x14ac:dyDescent="0.25">
      <c r="A56">
        <v>-7</v>
      </c>
      <c r="B56">
        <f t="shared" si="5"/>
        <v>6.4358104164522434</v>
      </c>
      <c r="I56">
        <v>0.04</v>
      </c>
      <c r="J56">
        <f t="shared" si="4"/>
        <v>9.024626897961381E-4</v>
      </c>
      <c r="K56">
        <f t="shared" si="6"/>
        <v>9.1355150531932119E-4</v>
      </c>
      <c r="L56" cm="1">
        <f t="array" ref="L56:P56">INDEX(LINEST($I$52:$I$96,$J$52:$J$96^{1,2,3,4},0),1,0)</f>
        <v>-1.1565793725197058</v>
      </c>
      <c r="M56">
        <v>4.3605147223715424</v>
      </c>
      <c r="N56">
        <v>-5.6929195390619025</v>
      </c>
      <c r="O56">
        <v>4.0134047256337588</v>
      </c>
      <c r="P56">
        <v>0</v>
      </c>
    </row>
    <row r="57" spans="1:18" x14ac:dyDescent="0.25">
      <c r="A57">
        <v>-6</v>
      </c>
      <c r="B57">
        <f t="shared" si="5"/>
        <v>5.4358104164522434</v>
      </c>
      <c r="I57">
        <v>0.05</v>
      </c>
      <c r="J57">
        <f t="shared" si="4"/>
        <v>1.4098865551041163E-3</v>
      </c>
      <c r="K57">
        <f t="shared" si="6"/>
        <v>1.421217632754147E-3</v>
      </c>
      <c r="L57" s="2" cm="1">
        <f t="array" ref="L57:R57">LINEST($J$52:$J$81,$I$52:$I$81^{1,2,3,4,5,6},0,FALSE)</f>
        <v>-8.0642364676896047E-3</v>
      </c>
      <c r="M57" s="1">
        <v>6.23571901547436E-2</v>
      </c>
      <c r="N57" s="1">
        <v>-0.15841337948083375</v>
      </c>
      <c r="O57" s="1">
        <v>3.31170204909619E-2</v>
      </c>
      <c r="P57" s="1">
        <v>0.55651945160707783</v>
      </c>
      <c r="Q57" s="1">
        <v>5.3500198357217033E-4</v>
      </c>
      <c r="R57" s="1">
        <v>0</v>
      </c>
    </row>
    <row r="58" spans="1:18" x14ac:dyDescent="0.25">
      <c r="A58">
        <v>-5</v>
      </c>
      <c r="B58">
        <f t="shared" si="5"/>
        <v>4.4358104164523917</v>
      </c>
      <c r="I58">
        <v>0.06</v>
      </c>
      <c r="J58">
        <f t="shared" si="4"/>
        <v>2.0298647281353308E-3</v>
      </c>
      <c r="K58">
        <f t="shared" si="6"/>
        <v>2.040718496533834E-3</v>
      </c>
      <c r="L58" cm="1">
        <f t="array" ref="L58:R58">LINEST($J$81:$J$96,$I$81:$I$96^{1,2,3,4,5,6},0,FALSE)</f>
        <v>6.1700234485159858E-3</v>
      </c>
      <c r="M58">
        <v>-2.9230995504134539E-2</v>
      </c>
      <c r="N58">
        <v>0</v>
      </c>
      <c r="O58">
        <v>0.14505417829166925</v>
      </c>
      <c r="P58">
        <v>0</v>
      </c>
      <c r="Q58">
        <v>0.40843289053792892</v>
      </c>
      <c r="R58">
        <v>0</v>
      </c>
    </row>
    <row r="59" spans="1:18" x14ac:dyDescent="0.25">
      <c r="A59">
        <v>-4</v>
      </c>
      <c r="B59">
        <f t="shared" si="5"/>
        <v>3.4358104182743854</v>
      </c>
      <c r="I59">
        <v>7.0000000000000007E-2</v>
      </c>
      <c r="J59">
        <f t="shared" si="4"/>
        <v>2.7622734713440046E-3</v>
      </c>
      <c r="K59">
        <f t="shared" si="6"/>
        <v>2.7720549394919356E-3</v>
      </c>
    </row>
    <row r="60" spans="1:18" x14ac:dyDescent="0.25">
      <c r="A60">
        <v>-3</v>
      </c>
      <c r="B60">
        <f t="shared" si="5"/>
        <v>2.4358137714872212</v>
      </c>
      <c r="I60">
        <v>0.08</v>
      </c>
      <c r="J60">
        <f t="shared" si="4"/>
        <v>3.6069667248171044E-3</v>
      </c>
      <c r="K60">
        <f t="shared" si="6"/>
        <v>3.6151941694884033E-3</v>
      </c>
    </row>
    <row r="61" spans="1:18" x14ac:dyDescent="0.25">
      <c r="A61">
        <v>-2</v>
      </c>
      <c r="B61">
        <f t="shared" si="5"/>
        <v>1.436788439167195</v>
      </c>
      <c r="I61">
        <v>0.09</v>
      </c>
      <c r="J61">
        <f>ERF(I61)*I61-(1-EXP(-1*I61^2))/SQRT(PI())</f>
        <v>4.5637761936518726E-3</v>
      </c>
      <c r="K61">
        <f t="shared" si="6"/>
        <v>4.5700704699552508E-3</v>
      </c>
    </row>
    <row r="62" spans="1:18" x14ac:dyDescent="0.25">
      <c r="A62">
        <v>-1</v>
      </c>
      <c r="B62">
        <f>ERF(A62)*A62-(1-EXP(-1*A62^2))/SQRT(PI())</f>
        <v>0.48606495811225592</v>
      </c>
      <c r="I62">
        <v>0.1</v>
      </c>
      <c r="J62">
        <f t="shared" si="4"/>
        <v>5.6325114485407078E-3</v>
      </c>
      <c r="K62">
        <f t="shared" si="6"/>
        <v>5.6365859046359542E-3</v>
      </c>
    </row>
    <row r="63" spans="1:18" x14ac:dyDescent="0.25">
      <c r="A63">
        <v>-0.9</v>
      </c>
      <c r="B63">
        <f t="shared" ref="B63:B100" si="7">ERF(A63)*A63-(1-EXP(-1*A63^2))/SQRT(PI())</f>
        <v>0.40401209475297395</v>
      </c>
      <c r="I63">
        <v>0.2</v>
      </c>
      <c r="J63">
        <f t="shared" si="4"/>
        <v>2.2418327846770954E-2</v>
      </c>
      <c r="K63">
        <f t="shared" si="6"/>
        <v>2.2398691407471499E-2</v>
      </c>
    </row>
    <row r="64" spans="1:18" x14ac:dyDescent="0.25">
      <c r="A64">
        <v>-0.8</v>
      </c>
      <c r="B64">
        <f t="shared" si="7"/>
        <v>0.32698408134710671</v>
      </c>
      <c r="I64">
        <v>0.3</v>
      </c>
      <c r="J64">
        <f t="shared" si="4"/>
        <v>5.0028899099463467E-2</v>
      </c>
      <c r="K64">
        <f t="shared" si="6"/>
        <v>5.000391156286095E-2</v>
      </c>
    </row>
    <row r="65" spans="1:11" x14ac:dyDescent="0.25">
      <c r="A65">
        <v>-0.7</v>
      </c>
      <c r="B65">
        <f t="shared" si="7"/>
        <v>0.2559086823437059</v>
      </c>
      <c r="I65">
        <v>0.4</v>
      </c>
      <c r="J65">
        <f t="shared" si="4"/>
        <v>8.7938007890564995E-2</v>
      </c>
      <c r="K65">
        <f>(((((($L$57*ABS(I65)+$M$57)*ABS(I65)+$N$57)*ABS(I65)+$O$57)*ABS(I65)+$P$57)*ABS(I65))+$Q$57)*ABS(I65)</f>
        <v>8.7926726361886476E-2</v>
      </c>
    </row>
    <row r="66" spans="1:11" x14ac:dyDescent="0.25">
      <c r="A66">
        <v>-0.6</v>
      </c>
      <c r="B66">
        <f t="shared" si="7"/>
        <v>0.19174578681814283</v>
      </c>
      <c r="I66">
        <v>0.5</v>
      </c>
      <c r="J66">
        <f t="shared" si="4"/>
        <v>0.13545164482648936</v>
      </c>
      <c r="K66">
        <f t="shared" si="6"/>
        <v>0.13545881373490173</v>
      </c>
    </row>
    <row r="67" spans="1:11" x14ac:dyDescent="0.25">
      <c r="A67">
        <v>-0.5</v>
      </c>
      <c r="B67">
        <f t="shared" si="7"/>
        <v>0.13545164482648936</v>
      </c>
      <c r="I67">
        <v>0.6</v>
      </c>
      <c r="J67">
        <f t="shared" si="4"/>
        <v>0.19174578681814283</v>
      </c>
      <c r="K67">
        <f t="shared" si="6"/>
        <v>0.19176355630381936</v>
      </c>
    </row>
    <row r="68" spans="1:11" x14ac:dyDescent="0.25">
      <c r="A68">
        <v>-0.4</v>
      </c>
      <c r="B68">
        <f t="shared" si="7"/>
        <v>8.7938007890564995E-2</v>
      </c>
      <c r="I68">
        <v>0.7</v>
      </c>
      <c r="J68">
        <f t="shared" si="4"/>
        <v>0.2559086823437059</v>
      </c>
      <c r="K68">
        <f t="shared" si="6"/>
        <v>0.25592474188414088</v>
      </c>
    </row>
    <row r="69" spans="1:11" x14ac:dyDescent="0.25">
      <c r="A69">
        <v>-0.3</v>
      </c>
      <c r="B69">
        <f t="shared" si="7"/>
        <v>5.0028899099463467E-2</v>
      </c>
      <c r="I69">
        <v>0.8</v>
      </c>
      <c r="J69">
        <f t="shared" si="4"/>
        <v>0.32698408134710671</v>
      </c>
      <c r="K69">
        <f t="shared" si="6"/>
        <v>0.32698945773673094</v>
      </c>
    </row>
    <row r="70" spans="1:11" x14ac:dyDescent="0.25">
      <c r="A70">
        <v>-0.2</v>
      </c>
      <c r="B70">
        <f t="shared" si="7"/>
        <v>2.2418327846770954E-2</v>
      </c>
      <c r="I70">
        <v>0.9</v>
      </c>
      <c r="J70">
        <f t="shared" si="4"/>
        <v>0.40401209475297395</v>
      </c>
      <c r="K70">
        <f t="shared" si="6"/>
        <v>0.40400517856933332</v>
      </c>
    </row>
    <row r="71" spans="1:11" x14ac:dyDescent="0.25">
      <c r="A71">
        <v>-0.1</v>
      </c>
      <c r="B71">
        <f t="shared" si="7"/>
        <v>5.6325114485407078E-3</v>
      </c>
      <c r="I71">
        <v>1</v>
      </c>
      <c r="J71">
        <f t="shared" si="4"/>
        <v>0.48606495811225592</v>
      </c>
      <c r="K71">
        <f t="shared" si="6"/>
        <v>0.48605104828783213</v>
      </c>
    </row>
    <row r="72" spans="1:11" x14ac:dyDescent="0.25">
      <c r="A72">
        <v>0</v>
      </c>
      <c r="B72">
        <f t="shared" si="7"/>
        <v>0</v>
      </c>
      <c r="I72">
        <v>1.1000000000000001</v>
      </c>
      <c r="J72">
        <f t="shared" si="4"/>
        <v>0.57227579188035571</v>
      </c>
      <c r="K72">
        <f t="shared" si="6"/>
        <v>0.57226335549725471</v>
      </c>
    </row>
    <row r="73" spans="1:11" x14ac:dyDescent="0.25">
      <c r="A73">
        <v>0.1</v>
      </c>
      <c r="B73">
        <f t="shared" si="7"/>
        <v>5.6325114485407078E-3</v>
      </c>
      <c r="I73">
        <v>1.2</v>
      </c>
      <c r="J73">
        <f t="shared" si="4"/>
        <v>0.66185936382957555</v>
      </c>
      <c r="K73">
        <f t="shared" si="6"/>
        <v>0.66185520275251775</v>
      </c>
    </row>
    <row r="74" spans="1:11" x14ac:dyDescent="0.25">
      <c r="A74">
        <v>0.2</v>
      </c>
      <c r="B74">
        <f t="shared" si="7"/>
        <v>2.2418327846770954E-2</v>
      </c>
      <c r="I74">
        <v>1.3</v>
      </c>
      <c r="J74">
        <f t="shared" si="4"/>
        <v>0.75412473827312676</v>
      </c>
      <c r="K74">
        <f t="shared" si="6"/>
        <v>0.7541303695589191</v>
      </c>
    </row>
    <row r="75" spans="1:11" x14ac:dyDescent="0.25">
      <c r="A75">
        <v>0.3</v>
      </c>
      <c r="B75">
        <f t="shared" si="7"/>
        <v>5.0028899099463467E-2</v>
      </c>
      <c r="I75">
        <v>1.4</v>
      </c>
      <c r="J75">
        <f t="shared" si="4"/>
        <v>0.84848043795859107</v>
      </c>
      <c r="K75">
        <f t="shared" si="6"/>
        <v>0.84849136912236844</v>
      </c>
    </row>
    <row r="76" spans="1:11" x14ac:dyDescent="0.25">
      <c r="A76">
        <v>0.4</v>
      </c>
      <c r="B76">
        <f t="shared" si="7"/>
        <v>8.7938007890564995E-2</v>
      </c>
      <c r="I76">
        <v>1.5</v>
      </c>
      <c r="J76">
        <f t="shared" si="4"/>
        <v>0.94443328077702449</v>
      </c>
      <c r="K76">
        <f t="shared" si="6"/>
        <v>0.94444169884936624</v>
      </c>
    </row>
    <row r="77" spans="1:11" x14ac:dyDescent="0.25">
      <c r="A77">
        <v>0.5</v>
      </c>
      <c r="B77">
        <f t="shared" si="7"/>
        <v>0.13545164482648936</v>
      </c>
      <c r="I77">
        <v>1.6</v>
      </c>
      <c r="J77">
        <f t="shared" si="4"/>
        <v>1.0415823591206468</v>
      </c>
      <c r="K77">
        <f t="shared" si="6"/>
        <v>1.0415822845967213</v>
      </c>
    </row>
    <row r="78" spans="1:11" x14ac:dyDescent="0.25">
      <c r="A78">
        <v>0.6</v>
      </c>
      <c r="B78">
        <f t="shared" si="7"/>
        <v>0.19174578681814283</v>
      </c>
      <c r="I78">
        <v>1.7</v>
      </c>
      <c r="J78">
        <f t="shared" si="4"/>
        <v>1.1396097163049945</v>
      </c>
      <c r="K78">
        <f t="shared" si="6"/>
        <v>1.1396021186710155</v>
      </c>
    </row>
    <row r="79" spans="1:11" x14ac:dyDescent="0.25">
      <c r="A79">
        <v>0.7</v>
      </c>
      <c r="B79">
        <f t="shared" si="7"/>
        <v>0.2559086823437059</v>
      </c>
      <c r="I79">
        <v>1.8</v>
      </c>
      <c r="J79">
        <f t="shared" si="4"/>
        <v>1.2382691810625646</v>
      </c>
      <c r="K79">
        <f t="shared" si="6"/>
        <v>1.2382630915778092</v>
      </c>
    </row>
    <row r="80" spans="1:11" x14ac:dyDescent="0.25">
      <c r="A80">
        <v>0.8</v>
      </c>
      <c r="B80">
        <f t="shared" si="7"/>
        <v>0.32698408134710671</v>
      </c>
      <c r="I80">
        <v>1.9</v>
      </c>
      <c r="J80">
        <f t="shared" si="4"/>
        <v>1.3373746022169568</v>
      </c>
      <c r="K80">
        <f t="shared" si="6"/>
        <v>1.3373790175205913</v>
      </c>
    </row>
    <row r="81" spans="1:15" x14ac:dyDescent="0.25">
      <c r="A81">
        <v>0.9</v>
      </c>
      <c r="B81">
        <f>ERF(A81)*A81-(1-EXP(-1*A81^2))/SQRT(PI())</f>
        <v>0.40401209475297395</v>
      </c>
      <c r="I81">
        <v>2</v>
      </c>
      <c r="J81">
        <f t="shared" si="4"/>
        <v>1.436788439167195</v>
      </c>
      <c r="K81">
        <f t="shared" si="6"/>
        <v>1.4367888536494713</v>
      </c>
      <c r="L81">
        <v>0.295518</v>
      </c>
      <c r="M81">
        <f t="shared" ref="M81" si="8">ERF(L81)*L81-(1-EXP(-1*L81^2))/SQRT(PI())</f>
        <v>4.856636137176544E-2</v>
      </c>
      <c r="N81">
        <f>(((((($L$57*ABS(L81)+$M$57)*ABS(L81)+$N$57)*ABS(L81)+$O$57)*ABS(L81)+$P$57)*ABS(L81))+$Q$57)*ABS(L81)</f>
        <v>4.8541121966413608E-2</v>
      </c>
      <c r="O81">
        <f>(N81-M81)/M81</f>
        <v>-5.1968903246898317E-4</v>
      </c>
    </row>
    <row r="82" spans="1:15" x14ac:dyDescent="0.25">
      <c r="A82">
        <v>1</v>
      </c>
      <c r="B82">
        <f t="shared" si="7"/>
        <v>0.48606495811225592</v>
      </c>
      <c r="I82">
        <v>2.0099999999999998</v>
      </c>
      <c r="J82">
        <f t="shared" si="4"/>
        <v>1.4467426815085325</v>
      </c>
      <c r="K82">
        <f t="shared" si="6"/>
        <v>1.4467397763865339</v>
      </c>
    </row>
    <row r="83" spans="1:15" x14ac:dyDescent="0.25">
      <c r="A83">
        <v>2</v>
      </c>
      <c r="B83">
        <f t="shared" si="7"/>
        <v>1.436788439167195</v>
      </c>
      <c r="I83">
        <v>2.02</v>
      </c>
      <c r="J83">
        <f t="shared" si="4"/>
        <v>1.4566989095477365</v>
      </c>
      <c r="K83">
        <f t="shared" si="6"/>
        <v>1.4566918071064283</v>
      </c>
    </row>
    <row r="84" spans="1:15" x14ac:dyDescent="0.25">
      <c r="A84">
        <v>3</v>
      </c>
      <c r="B84">
        <f t="shared" si="7"/>
        <v>2.4358137714872212</v>
      </c>
      <c r="I84">
        <v>2.0299999999999998</v>
      </c>
      <c r="J84">
        <f t="shared" si="4"/>
        <v>1.466657044854776</v>
      </c>
      <c r="K84">
        <f t="shared" si="6"/>
        <v>1.4666447574766903</v>
      </c>
    </row>
    <row r="85" spans="1:15" x14ac:dyDescent="0.25">
      <c r="A85">
        <v>4</v>
      </c>
      <c r="B85">
        <f t="shared" si="7"/>
        <v>3.4358104182743854</v>
      </c>
      <c r="I85">
        <v>2.04</v>
      </c>
      <c r="J85">
        <f t="shared" si="4"/>
        <v>1.4766170117310697</v>
      </c>
      <c r="K85">
        <f t="shared" si="6"/>
        <v>1.4765984338393903</v>
      </c>
      <c r="L85">
        <f>SLOPE(J81:J96,I81:I96)</f>
        <v>0.99661890133976272</v>
      </c>
    </row>
    <row r="86" spans="1:15" x14ac:dyDescent="0.25">
      <c r="A86">
        <v>5</v>
      </c>
      <c r="B86">
        <f t="shared" si="7"/>
        <v>4.4358104164523917</v>
      </c>
      <c r="I86">
        <v>2.0499999999999998</v>
      </c>
      <c r="J86">
        <f t="shared" si="4"/>
        <v>1.4865787371307504</v>
      </c>
      <c r="K86">
        <f t="shared" si="6"/>
        <v>1.4865526367836492</v>
      </c>
      <c r="L86">
        <f>INTERCEPT(J81:J96,I81:I96)</f>
        <v>-0.55647767814310667</v>
      </c>
    </row>
    <row r="87" spans="1:15" x14ac:dyDescent="0.25">
      <c r="A87">
        <v>6</v>
      </c>
      <c r="B87">
        <f t="shared" si="7"/>
        <v>5.4358104164522434</v>
      </c>
      <c r="I87">
        <v>2.06</v>
      </c>
      <c r="J87">
        <f t="shared" si="4"/>
        <v>1.4965421505835006</v>
      </c>
      <c r="K87">
        <f t="shared" si="6"/>
        <v>1.4965071607123577</v>
      </c>
    </row>
    <row r="88" spans="1:15" x14ac:dyDescent="0.25">
      <c r="A88">
        <v>7</v>
      </c>
      <c r="B88">
        <f t="shared" si="7"/>
        <v>6.4358104164522434</v>
      </c>
      <c r="I88">
        <v>2.0699999999999998</v>
      </c>
      <c r="J88">
        <f t="shared" si="4"/>
        <v>1.5065071841189637</v>
      </c>
      <c r="K88">
        <f t="shared" si="6"/>
        <v>1.5064617934030806</v>
      </c>
    </row>
    <row r="89" spans="1:15" x14ac:dyDescent="0.25">
      <c r="A89">
        <v>8</v>
      </c>
      <c r="B89">
        <f t="shared" si="7"/>
        <v>7.4358104164522434</v>
      </c>
      <c r="I89">
        <v>2.08</v>
      </c>
      <c r="J89">
        <f t="shared" si="4"/>
        <v>1.5164737721927164</v>
      </c>
      <c r="K89">
        <f t="shared" si="6"/>
        <v>1.5164163155631609</v>
      </c>
      <c r="L89">
        <v>2.51297193</v>
      </c>
      <c r="M89">
        <f t="shared" ref="M89:M91" si="9">ERF(L89)*L89-(1-EXP(-1*L89^2))/SQRT(PI())</f>
        <v>1.948849008937904</v>
      </c>
      <c r="N89">
        <f>L85*L89+L86</f>
        <v>1.9479976458311565</v>
      </c>
      <c r="O89" s="3">
        <f>(N89-M89)/M89</f>
        <v>-4.3685431905854768E-4</v>
      </c>
    </row>
    <row r="90" spans="1:15" x14ac:dyDescent="0.25">
      <c r="A90">
        <v>9</v>
      </c>
      <c r="B90">
        <f t="shared" si="7"/>
        <v>8.4358104164522434</v>
      </c>
      <c r="I90">
        <v>2.09</v>
      </c>
      <c r="J90">
        <f t="shared" si="4"/>
        <v>1.5264418516138072</v>
      </c>
      <c r="K90">
        <f t="shared" si="6"/>
        <v>1.5263705003790129</v>
      </c>
      <c r="L90" s="1" cm="1">
        <f t="array" ref="L90:N90">LINEST($J$81:$J$281,$I$81:$I$281^{1,2})</f>
        <v>3.9462693256564019E-4</v>
      </c>
      <c r="M90" s="1">
        <v>0.99739438992582996</v>
      </c>
      <c r="N90" s="1">
        <v>-0.55995957189866163</v>
      </c>
    </row>
    <row r="91" spans="1:15" x14ac:dyDescent="0.25">
      <c r="A91">
        <v>10</v>
      </c>
      <c r="B91">
        <f t="shared" si="7"/>
        <v>9.4358104164522434</v>
      </c>
      <c r="I91">
        <v>2.1</v>
      </c>
      <c r="J91">
        <f t="shared" si="4"/>
        <v>1.5364113614738479</v>
      </c>
      <c r="K91">
        <f t="shared" si="6"/>
        <v>1.5363241130596161</v>
      </c>
      <c r="L91">
        <v>2.51297193</v>
      </c>
      <c r="M91">
        <f t="shared" si="9"/>
        <v>1.948849008937904</v>
      </c>
      <c r="N91">
        <f>L90*L91^2+M90*L91+N90</f>
        <v>1.9489566132219418</v>
      </c>
      <c r="O91" s="3">
        <f>(N91-M91)/M91</f>
        <v>5.5214274448290649E-5</v>
      </c>
    </row>
    <row r="92" spans="1:15" x14ac:dyDescent="0.25">
      <c r="A92">
        <v>20</v>
      </c>
      <c r="B92">
        <f t="shared" si="7"/>
        <v>19.435810416452245</v>
      </c>
      <c r="I92">
        <v>2.11</v>
      </c>
      <c r="J92">
        <f t="shared" si="4"/>
        <v>1.546382243077653</v>
      </c>
      <c r="K92">
        <f t="shared" si="6"/>
        <v>1.5462769103741911</v>
      </c>
    </row>
    <row r="93" spans="1:15" x14ac:dyDescent="0.25">
      <c r="A93">
        <v>30</v>
      </c>
      <c r="B93">
        <f t="shared" si="7"/>
        <v>29.435810416452245</v>
      </c>
      <c r="I93">
        <v>2.12</v>
      </c>
      <c r="J93">
        <f t="shared" si="4"/>
        <v>1.5563544398754212</v>
      </c>
      <c r="K93">
        <f t="shared" si="6"/>
        <v>1.5562286401840855</v>
      </c>
    </row>
    <row r="94" spans="1:15" x14ac:dyDescent="0.25">
      <c r="A94">
        <v>40</v>
      </c>
      <c r="B94">
        <f t="shared" si="7"/>
        <v>39.435810416452242</v>
      </c>
      <c r="I94">
        <v>2.13</v>
      </c>
      <c r="J94">
        <f t="shared" si="4"/>
        <v>1.5663278973964396</v>
      </c>
      <c r="K94">
        <f t="shared" si="6"/>
        <v>1.5661790409688361</v>
      </c>
    </row>
    <row r="95" spans="1:15" x14ac:dyDescent="0.25">
      <c r="A95">
        <v>50</v>
      </c>
      <c r="B95">
        <f t="shared" si="7"/>
        <v>49.435810416452242</v>
      </c>
      <c r="I95">
        <v>2.14</v>
      </c>
      <c r="J95">
        <f t="shared" si="4"/>
        <v>1.5763025631843131</v>
      </c>
      <c r="K95">
        <f t="shared" si="6"/>
        <v>1.5761278413464392</v>
      </c>
    </row>
    <row r="96" spans="1:15" x14ac:dyDescent="0.25">
      <c r="A96">
        <v>60</v>
      </c>
      <c r="B96">
        <f t="shared" si="7"/>
        <v>59.435810416452242</v>
      </c>
      <c r="I96">
        <v>2.15</v>
      </c>
      <c r="J96">
        <f t="shared" si="4"/>
        <v>1.5862783867336923</v>
      </c>
      <c r="K96">
        <f t="shared" si="6"/>
        <v>1.5860747595878046</v>
      </c>
    </row>
    <row r="97" spans="1:10" x14ac:dyDescent="0.25">
      <c r="A97">
        <v>70</v>
      </c>
      <c r="B97">
        <f t="shared" si="7"/>
        <v>69.435810416452242</v>
      </c>
      <c r="I97">
        <v>2.16</v>
      </c>
      <c r="J97">
        <f t="shared" si="4"/>
        <v>1.5962553194285001</v>
      </c>
    </row>
    <row r="98" spans="1:10" x14ac:dyDescent="0.25">
      <c r="A98">
        <v>80</v>
      </c>
      <c r="B98">
        <f t="shared" si="7"/>
        <v>79.435810416452242</v>
      </c>
      <c r="I98">
        <v>2.17</v>
      </c>
      <c r="J98">
        <f t="shared" si="4"/>
        <v>1.6062333144816319</v>
      </c>
    </row>
    <row r="99" spans="1:10" x14ac:dyDescent="0.25">
      <c r="A99">
        <v>90</v>
      </c>
      <c r="B99">
        <f t="shared" si="7"/>
        <v>89.435810416452242</v>
      </c>
      <c r="I99">
        <v>2.1800000000000002</v>
      </c>
      <c r="J99">
        <f t="shared" si="4"/>
        <v>1.6162123268761239</v>
      </c>
    </row>
    <row r="100" spans="1:10" x14ac:dyDescent="0.25">
      <c r="A100">
        <v>100</v>
      </c>
      <c r="B100">
        <f t="shared" si="7"/>
        <v>99.435810416452242</v>
      </c>
      <c r="I100">
        <v>2.19</v>
      </c>
      <c r="J100">
        <f t="shared" si="4"/>
        <v>1.6261923133077643</v>
      </c>
    </row>
    <row r="101" spans="1:10" x14ac:dyDescent="0.25">
      <c r="I101">
        <v>2.2000000000000002</v>
      </c>
      <c r="J101">
        <f t="shared" si="4"/>
        <v>1.636173232129142</v>
      </c>
    </row>
    <row r="102" spans="1:10" x14ac:dyDescent="0.25">
      <c r="I102">
        <v>2.21</v>
      </c>
      <c r="J102">
        <f t="shared" si="4"/>
        <v>1.6461550432951033</v>
      </c>
    </row>
    <row r="103" spans="1:10" x14ac:dyDescent="0.25">
      <c r="I103">
        <v>2.21999999999999</v>
      </c>
      <c r="J103">
        <f t="shared" si="4"/>
        <v>1.6561377083096018</v>
      </c>
    </row>
    <row r="104" spans="1:10" x14ac:dyDescent="0.25">
      <c r="I104">
        <v>2.23</v>
      </c>
      <c r="J104">
        <f t="shared" si="4"/>
        <v>1.6661211901739819</v>
      </c>
    </row>
    <row r="105" spans="1:10" x14ac:dyDescent="0.25">
      <c r="I105">
        <v>2.23999999999999</v>
      </c>
      <c r="J105">
        <f t="shared" si="4"/>
        <v>1.6761054533364623</v>
      </c>
    </row>
    <row r="106" spans="1:10" x14ac:dyDescent="0.25">
      <c r="I106">
        <v>2.25</v>
      </c>
      <c r="J106">
        <f t="shared" si="4"/>
        <v>1.6860904636432199</v>
      </c>
    </row>
    <row r="107" spans="1:10" x14ac:dyDescent="0.25">
      <c r="I107">
        <v>2.25999999999999</v>
      </c>
      <c r="J107">
        <f t="shared" ref="J107:J170" si="10">ERF(I107)*I107-(1-EXP(-1*I107^2))/SQRT(PI())</f>
        <v>1.6960761882904865</v>
      </c>
    </row>
    <row r="108" spans="1:10" x14ac:dyDescent="0.25">
      <c r="I108">
        <v>2.2699999999999898</v>
      </c>
      <c r="J108">
        <f t="shared" si="10"/>
        <v>1.7060625957782485</v>
      </c>
    </row>
    <row r="109" spans="1:10" x14ac:dyDescent="0.25">
      <c r="I109">
        <v>2.27999999999999</v>
      </c>
      <c r="J109">
        <f t="shared" si="10"/>
        <v>1.7160496558649723</v>
      </c>
    </row>
    <row r="110" spans="1:10" x14ac:dyDescent="0.25">
      <c r="I110">
        <v>2.2899999999999898</v>
      </c>
      <c r="J110">
        <f t="shared" si="10"/>
        <v>1.7260373395237407</v>
      </c>
    </row>
    <row r="111" spans="1:10" x14ac:dyDescent="0.25">
      <c r="I111">
        <v>2.2999999999999901</v>
      </c>
      <c r="J111">
        <f t="shared" si="10"/>
        <v>1.7360256188995757</v>
      </c>
    </row>
    <row r="112" spans="1:10" x14ac:dyDescent="0.25">
      <c r="I112">
        <v>2.3099999999999898</v>
      </c>
      <c r="J112">
        <f t="shared" si="10"/>
        <v>1.7460144672679729</v>
      </c>
    </row>
    <row r="113" spans="9:10" x14ac:dyDescent="0.25">
      <c r="I113">
        <v>2.3199999999999901</v>
      </c>
      <c r="J113">
        <f t="shared" si="10"/>
        <v>1.7560038589946396</v>
      </c>
    </row>
    <row r="114" spans="9:10" x14ac:dyDescent="0.25">
      <c r="I114">
        <v>2.3299999999999899</v>
      </c>
      <c r="J114">
        <f t="shared" si="10"/>
        <v>1.7659937694963985</v>
      </c>
    </row>
    <row r="115" spans="9:10" x14ac:dyDescent="0.25">
      <c r="I115">
        <v>2.3399999999999901</v>
      </c>
      <c r="J115">
        <f t="shared" si="10"/>
        <v>1.7759841752032446</v>
      </c>
    </row>
    <row r="116" spans="9:10" x14ac:dyDescent="0.25">
      <c r="I116">
        <v>2.3499999999999899</v>
      </c>
      <c r="J116">
        <f t="shared" si="10"/>
        <v>1.7859750535215189</v>
      </c>
    </row>
    <row r="117" spans="9:10" x14ac:dyDescent="0.25">
      <c r="I117">
        <v>2.3599999999999901</v>
      </c>
      <c r="J117">
        <f t="shared" si="10"/>
        <v>1.7959663827982006</v>
      </c>
    </row>
    <row r="118" spans="9:10" x14ac:dyDescent="0.25">
      <c r="I118">
        <v>2.3699999999999899</v>
      </c>
      <c r="J118">
        <f t="shared" si="10"/>
        <v>1.8059581422862681</v>
      </c>
    </row>
    <row r="119" spans="9:10" x14ac:dyDescent="0.25">
      <c r="I119">
        <v>2.3799999999999901</v>
      </c>
      <c r="J119">
        <f t="shared" si="10"/>
        <v>1.8159503121111245</v>
      </c>
    </row>
    <row r="120" spans="9:10" x14ac:dyDescent="0.25">
      <c r="I120">
        <v>2.3899999999999899</v>
      </c>
      <c r="J120">
        <f t="shared" si="10"/>
        <v>1.8259428732380587</v>
      </c>
    </row>
    <row r="121" spans="9:10" x14ac:dyDescent="0.25">
      <c r="I121">
        <v>2.3999999999999901</v>
      </c>
      <c r="J121">
        <f t="shared" si="10"/>
        <v>1.8359358074407242</v>
      </c>
    </row>
    <row r="122" spans="9:10" x14ac:dyDescent="0.25">
      <c r="I122">
        <v>2.4099999999999899</v>
      </c>
      <c r="J122">
        <f t="shared" si="10"/>
        <v>1.8459290972706028</v>
      </c>
    </row>
    <row r="123" spans="9:10" x14ac:dyDescent="0.25">
      <c r="I123">
        <v>2.4199999999999902</v>
      </c>
      <c r="J123">
        <f t="shared" si="10"/>
        <v>1.8559227260274436</v>
      </c>
    </row>
    <row r="124" spans="9:10" x14ac:dyDescent="0.25">
      <c r="I124">
        <v>2.4299999999999899</v>
      </c>
      <c r="J124">
        <f t="shared" si="10"/>
        <v>1.8659166777306433</v>
      </c>
    </row>
    <row r="125" spans="9:10" x14ac:dyDescent="0.25">
      <c r="I125">
        <v>2.4399999999999902</v>
      </c>
      <c r="J125">
        <f t="shared" si="10"/>
        <v>1.8759109370915612</v>
      </c>
    </row>
    <row r="126" spans="9:10" x14ac:dyDescent="0.25">
      <c r="I126">
        <v>2.44999999999999</v>
      </c>
      <c r="J126">
        <f t="shared" si="10"/>
        <v>1.8859054894867242</v>
      </c>
    </row>
    <row r="127" spans="9:10" x14ac:dyDescent="0.25">
      <c r="I127">
        <v>2.4599999999999902</v>
      </c>
      <c r="J127">
        <f t="shared" si="10"/>
        <v>1.8959003209319243</v>
      </c>
    </row>
    <row r="128" spans="9:10" x14ac:dyDescent="0.25">
      <c r="I128">
        <v>2.46999999999999</v>
      </c>
      <c r="J128">
        <f t="shared" si="10"/>
        <v>1.9058954180571694</v>
      </c>
    </row>
    <row r="129" spans="9:10" x14ac:dyDescent="0.25">
      <c r="I129">
        <v>2.4799999999999902</v>
      </c>
      <c r="J129">
        <f t="shared" si="10"/>
        <v>1.915890768082475</v>
      </c>
    </row>
    <row r="130" spans="9:10" x14ac:dyDescent="0.25">
      <c r="I130">
        <v>2.48999999999999</v>
      </c>
      <c r="J130">
        <f t="shared" si="10"/>
        <v>1.9258863587944695</v>
      </c>
    </row>
    <row r="131" spans="9:10" x14ac:dyDescent="0.25">
      <c r="I131">
        <v>2.4999999999999898</v>
      </c>
      <c r="J131">
        <f t="shared" si="10"/>
        <v>1.9358821785237974</v>
      </c>
    </row>
    <row r="132" spans="9:10" x14ac:dyDescent="0.25">
      <c r="I132">
        <v>2.50999999999999</v>
      </c>
      <c r="J132">
        <f t="shared" si="10"/>
        <v>1.9458782161233017</v>
      </c>
    </row>
    <row r="133" spans="9:10" x14ac:dyDescent="0.25">
      <c r="I133">
        <v>2.5199999999999898</v>
      </c>
      <c r="J133">
        <f t="shared" si="10"/>
        <v>1.9558744609469494</v>
      </c>
    </row>
    <row r="134" spans="9:10" x14ac:dyDescent="0.25">
      <c r="I134">
        <v>2.52999999999999</v>
      </c>
      <c r="J134">
        <f t="shared" si="10"/>
        <v>1.9658709028295056</v>
      </c>
    </row>
    <row r="135" spans="9:10" x14ac:dyDescent="0.25">
      <c r="I135">
        <v>2.5399999999999898</v>
      </c>
      <c r="J135">
        <f t="shared" si="10"/>
        <v>1.975867532066907</v>
      </c>
    </row>
    <row r="136" spans="9:10" x14ac:dyDescent="0.25">
      <c r="I136">
        <v>2.5499999999999901</v>
      </c>
      <c r="J136">
        <f t="shared" si="10"/>
        <v>1.9858643393973439</v>
      </c>
    </row>
    <row r="137" spans="9:10" x14ac:dyDescent="0.25">
      <c r="I137">
        <v>2.5599999999999898</v>
      </c>
      <c r="J137">
        <f t="shared" si="10"/>
        <v>1.9958613159830034</v>
      </c>
    </row>
    <row r="138" spans="9:10" x14ac:dyDescent="0.25">
      <c r="I138">
        <v>2.5699999999999901</v>
      </c>
      <c r="J138">
        <f t="shared" si="10"/>
        <v>2.0058584533924835</v>
      </c>
    </row>
    <row r="139" spans="9:10" x14ac:dyDescent="0.25">
      <c r="I139">
        <v>2.5799999999999899</v>
      </c>
      <c r="J139">
        <f t="shared" si="10"/>
        <v>2.0158557435838294</v>
      </c>
    </row>
    <row r="140" spans="9:10" x14ac:dyDescent="0.25">
      <c r="I140">
        <v>2.5899999999999901</v>
      </c>
      <c r="J140">
        <f t="shared" si="10"/>
        <v>2.0258531788881973</v>
      </c>
    </row>
    <row r="141" spans="9:10" x14ac:dyDescent="0.25">
      <c r="I141">
        <v>2.5999999999999899</v>
      </c>
      <c r="J141">
        <f t="shared" si="10"/>
        <v>2.0358507519941194</v>
      </c>
    </row>
    <row r="142" spans="9:10" x14ac:dyDescent="0.25">
      <c r="I142">
        <v>2.6099999999999901</v>
      </c>
      <c r="J142">
        <f t="shared" si="10"/>
        <v>2.045848455932342</v>
      </c>
    </row>
    <row r="143" spans="9:10" x14ac:dyDescent="0.25">
      <c r="I143">
        <v>2.6199999999999899</v>
      </c>
      <c r="J143">
        <f t="shared" si="10"/>
        <v>2.0558462840612401</v>
      </c>
    </row>
    <row r="144" spans="9:10" x14ac:dyDescent="0.25">
      <c r="I144">
        <v>2.6299999999999901</v>
      </c>
      <c r="J144">
        <f t="shared" si="10"/>
        <v>2.0658442300527748</v>
      </c>
    </row>
    <row r="145" spans="9:10" x14ac:dyDescent="0.25">
      <c r="I145">
        <v>2.6399999999999899</v>
      </c>
      <c r="J145">
        <f t="shared" si="10"/>
        <v>2.0758422878789751</v>
      </c>
    </row>
    <row r="146" spans="9:10" x14ac:dyDescent="0.25">
      <c r="I146">
        <v>2.6499999999999901</v>
      </c>
      <c r="J146">
        <f t="shared" si="10"/>
        <v>2.0858404517989482</v>
      </c>
    </row>
    <row r="147" spans="9:10" x14ac:dyDescent="0.25">
      <c r="I147">
        <v>2.6599999999999899</v>
      </c>
      <c r="J147">
        <f t="shared" si="10"/>
        <v>2.095838716346373</v>
      </c>
    </row>
    <row r="148" spans="9:10" x14ac:dyDescent="0.25">
      <c r="I148">
        <v>2.6699999999999902</v>
      </c>
      <c r="J148">
        <f t="shared" si="10"/>
        <v>2.1058370763174894</v>
      </c>
    </row>
    <row r="149" spans="9:10" x14ac:dyDescent="0.25">
      <c r="I149">
        <v>2.6799999999999899</v>
      </c>
      <c r="J149">
        <f t="shared" si="10"/>
        <v>2.1158355267595415</v>
      </c>
    </row>
    <row r="150" spans="9:10" x14ac:dyDescent="0.25">
      <c r="I150">
        <v>2.68999999999998</v>
      </c>
      <c r="J150">
        <f t="shared" si="10"/>
        <v>2.125834062959675</v>
      </c>
    </row>
    <row r="151" spans="9:10" x14ac:dyDescent="0.25">
      <c r="I151">
        <v>2.69999999999999</v>
      </c>
      <c r="J151">
        <f t="shared" si="10"/>
        <v>2.1358326804343215</v>
      </c>
    </row>
    <row r="152" spans="9:10" x14ac:dyDescent="0.25">
      <c r="I152">
        <v>2.70999999999998</v>
      </c>
      <c r="J152">
        <f t="shared" si="10"/>
        <v>2.1458313749188513</v>
      </c>
    </row>
    <row r="153" spans="9:10" x14ac:dyDescent="0.25">
      <c r="I153">
        <v>2.71999999999999</v>
      </c>
      <c r="J153">
        <f t="shared" si="10"/>
        <v>2.1558301423578916</v>
      </c>
    </row>
    <row r="154" spans="9:10" x14ac:dyDescent="0.25">
      <c r="I154">
        <v>2.72999999999998</v>
      </c>
      <c r="J154">
        <f t="shared" si="10"/>
        <v>2.1658289788957301</v>
      </c>
    </row>
    <row r="155" spans="9:10" x14ac:dyDescent="0.25">
      <c r="I155">
        <v>2.7399999999999798</v>
      </c>
      <c r="J155">
        <f t="shared" si="10"/>
        <v>2.1758278808674127</v>
      </c>
    </row>
    <row r="156" spans="9:10" x14ac:dyDescent="0.25">
      <c r="I156">
        <v>2.74999999999998</v>
      </c>
      <c r="J156">
        <f t="shared" si="10"/>
        <v>2.1858268447899416</v>
      </c>
    </row>
    <row r="157" spans="9:10" x14ac:dyDescent="0.25">
      <c r="I157">
        <v>2.7599999999999798</v>
      </c>
      <c r="J157">
        <f t="shared" si="10"/>
        <v>2.1958258673539981</v>
      </c>
    </row>
    <row r="158" spans="9:10" x14ac:dyDescent="0.25">
      <c r="I158">
        <v>2.76999999999998</v>
      </c>
      <c r="J158">
        <f t="shared" si="10"/>
        <v>2.2058249454159418</v>
      </c>
    </row>
    <row r="159" spans="9:10" x14ac:dyDescent="0.25">
      <c r="I159">
        <v>2.7799999999999798</v>
      </c>
      <c r="J159">
        <f t="shared" si="10"/>
        <v>2.2158240759901511</v>
      </c>
    </row>
    <row r="160" spans="9:10" x14ac:dyDescent="0.25">
      <c r="I160">
        <v>2.7899999999999801</v>
      </c>
      <c r="J160">
        <f t="shared" si="10"/>
        <v>2.2258232562416884</v>
      </c>
    </row>
    <row r="161" spans="9:10" x14ac:dyDescent="0.25">
      <c r="I161">
        <v>2.7999999999999798</v>
      </c>
      <c r="J161">
        <f t="shared" si="10"/>
        <v>2.2358224834792626</v>
      </c>
    </row>
    <row r="162" spans="9:10" x14ac:dyDescent="0.25">
      <c r="I162">
        <v>2.8099999999999801</v>
      </c>
      <c r="J162">
        <f t="shared" si="10"/>
        <v>2.2458217551485014</v>
      </c>
    </row>
    <row r="163" spans="9:10" x14ac:dyDescent="0.25">
      <c r="I163">
        <v>2.8199999999999799</v>
      </c>
      <c r="J163">
        <f t="shared" si="10"/>
        <v>2.2558210688254943</v>
      </c>
    </row>
    <row r="164" spans="9:10" x14ac:dyDescent="0.25">
      <c r="I164">
        <v>2.8299999999999801</v>
      </c>
      <c r="J164">
        <f t="shared" si="10"/>
        <v>2.2658204222106231</v>
      </c>
    </row>
    <row r="165" spans="9:10" x14ac:dyDescent="0.25">
      <c r="I165">
        <v>2.8399999999999799</v>
      </c>
      <c r="J165">
        <f t="shared" si="10"/>
        <v>2.2758198131226508</v>
      </c>
    </row>
    <row r="166" spans="9:10" x14ac:dyDescent="0.25">
      <c r="I166">
        <v>2.8499999999999801</v>
      </c>
      <c r="J166">
        <f t="shared" si="10"/>
        <v>2.2858192394930681</v>
      </c>
    </row>
    <row r="167" spans="9:10" x14ac:dyDescent="0.25">
      <c r="I167">
        <v>2.8599999999999799</v>
      </c>
      <c r="J167">
        <f t="shared" si="10"/>
        <v>2.2958186993606819</v>
      </c>
    </row>
    <row r="168" spans="9:10" x14ac:dyDescent="0.25">
      <c r="I168">
        <v>2.8699999999999801</v>
      </c>
      <c r="J168">
        <f t="shared" si="10"/>
        <v>2.305818190866447</v>
      </c>
    </row>
    <row r="169" spans="9:10" x14ac:dyDescent="0.25">
      <c r="I169">
        <v>2.8799999999999799</v>
      </c>
      <c r="J169">
        <f t="shared" si="10"/>
        <v>2.3158177122485131</v>
      </c>
    </row>
    <row r="170" spans="9:10" x14ac:dyDescent="0.25">
      <c r="I170">
        <v>2.8899999999999801</v>
      </c>
      <c r="J170">
        <f t="shared" si="10"/>
        <v>2.3258172618375044</v>
      </c>
    </row>
    <row r="171" spans="9:10" x14ac:dyDescent="0.25">
      <c r="I171">
        <v>2.8999999999999799</v>
      </c>
      <c r="J171">
        <f t="shared" ref="J171:J234" si="11">ERF(I171)*I171-(1-EXP(-1*I171^2))/SQRT(PI())</f>
        <v>2.3358168380519952</v>
      </c>
    </row>
    <row r="172" spans="9:10" x14ac:dyDescent="0.25">
      <c r="I172">
        <v>2.9099999999999802</v>
      </c>
      <c r="J172">
        <f t="shared" si="11"/>
        <v>2.3458164393942007</v>
      </c>
    </row>
    <row r="173" spans="9:10" x14ac:dyDescent="0.25">
      <c r="I173">
        <v>2.9199999999999799</v>
      </c>
      <c r="J173">
        <f t="shared" si="11"/>
        <v>2.3558160644458459</v>
      </c>
    </row>
    <row r="174" spans="9:10" x14ac:dyDescent="0.25">
      <c r="I174">
        <v>2.9299999999999802</v>
      </c>
      <c r="J174">
        <f t="shared" si="11"/>
        <v>2.3658157118642356</v>
      </c>
    </row>
    <row r="175" spans="9:10" x14ac:dyDescent="0.25">
      <c r="I175">
        <v>2.93999999999998</v>
      </c>
      <c r="J175">
        <f t="shared" si="11"/>
        <v>2.3758153803784925</v>
      </c>
    </row>
    <row r="176" spans="9:10" x14ac:dyDescent="0.25">
      <c r="I176">
        <v>2.9499999999999802</v>
      </c>
      <c r="J176">
        <f t="shared" si="11"/>
        <v>2.3858150687859738</v>
      </c>
    </row>
    <row r="177" spans="9:10" x14ac:dyDescent="0.25">
      <c r="I177">
        <v>2.95999999999998</v>
      </c>
      <c r="J177">
        <f t="shared" si="11"/>
        <v>2.3958147759488435</v>
      </c>
    </row>
    <row r="178" spans="9:10" x14ac:dyDescent="0.25">
      <c r="I178">
        <v>2.9699999999999802</v>
      </c>
      <c r="J178">
        <f t="shared" si="11"/>
        <v>2.4058145007908118</v>
      </c>
    </row>
    <row r="179" spans="9:10" x14ac:dyDescent="0.25">
      <c r="I179">
        <v>2.97999999999998</v>
      </c>
      <c r="J179">
        <f t="shared" si="11"/>
        <v>2.4158142422940196</v>
      </c>
    </row>
    <row r="180" spans="9:10" x14ac:dyDescent="0.25">
      <c r="I180">
        <v>2.9899999999999798</v>
      </c>
      <c r="J180">
        <f t="shared" si="11"/>
        <v>2.4258139994960706</v>
      </c>
    </row>
    <row r="181" spans="9:10" x14ac:dyDescent="0.25">
      <c r="I181">
        <v>2.99999999999998</v>
      </c>
      <c r="J181">
        <f t="shared" si="11"/>
        <v>2.4358137714872012</v>
      </c>
    </row>
    <row r="182" spans="9:10" x14ac:dyDescent="0.25">
      <c r="I182">
        <v>3.0099999999999798</v>
      </c>
      <c r="J182">
        <f t="shared" si="11"/>
        <v>2.4458135574075826</v>
      </c>
    </row>
    <row r="183" spans="9:10" x14ac:dyDescent="0.25">
      <c r="I183">
        <v>3.01999999999998</v>
      </c>
      <c r="J183">
        <f t="shared" si="11"/>
        <v>2.4558133564447537</v>
      </c>
    </row>
    <row r="184" spans="9:10" x14ac:dyDescent="0.25">
      <c r="I184">
        <v>3.0299999999999798</v>
      </c>
      <c r="J184">
        <f t="shared" si="11"/>
        <v>2.4658131678311705</v>
      </c>
    </row>
    <row r="185" spans="9:10" x14ac:dyDescent="0.25">
      <c r="I185">
        <v>3.0399999999999801</v>
      </c>
      <c r="J185">
        <f t="shared" si="11"/>
        <v>2.4758129908418796</v>
      </c>
    </row>
    <row r="186" spans="9:10" x14ac:dyDescent="0.25">
      <c r="I186">
        <v>3.0499999999999798</v>
      </c>
      <c r="J186">
        <f t="shared" si="11"/>
        <v>2.4858128247922964</v>
      </c>
    </row>
    <row r="187" spans="9:10" x14ac:dyDescent="0.25">
      <c r="I187">
        <v>3.0599999999999801</v>
      </c>
      <c r="J187">
        <f t="shared" si="11"/>
        <v>2.4958126690360949</v>
      </c>
    </row>
    <row r="188" spans="9:10" x14ac:dyDescent="0.25">
      <c r="I188">
        <v>3.0699999999999799</v>
      </c>
      <c r="J188">
        <f t="shared" si="11"/>
        <v>2.505812522963196</v>
      </c>
    </row>
    <row r="189" spans="9:10" x14ac:dyDescent="0.25">
      <c r="I189">
        <v>3.0799999999999801</v>
      </c>
      <c r="J189">
        <f t="shared" si="11"/>
        <v>2.5158123859978612</v>
      </c>
    </row>
    <row r="190" spans="9:10" x14ac:dyDescent="0.25">
      <c r="I190">
        <v>3.0899999999999799</v>
      </c>
      <c r="J190">
        <f t="shared" si="11"/>
        <v>2.5258122575968676</v>
      </c>
    </row>
    <row r="191" spans="9:10" x14ac:dyDescent="0.25">
      <c r="I191">
        <v>3.0999999999999801</v>
      </c>
      <c r="J191">
        <f t="shared" si="11"/>
        <v>2.5358121372477833</v>
      </c>
    </row>
    <row r="192" spans="9:10" x14ac:dyDescent="0.25">
      <c r="I192">
        <v>3.1099999999999799</v>
      </c>
      <c r="J192">
        <f t="shared" si="11"/>
        <v>2.5458120244673239</v>
      </c>
    </row>
    <row r="193" spans="9:10" x14ac:dyDescent="0.25">
      <c r="I193">
        <v>3.1199999999999801</v>
      </c>
      <c r="J193">
        <f t="shared" si="11"/>
        <v>2.555811918799789</v>
      </c>
    </row>
    <row r="194" spans="9:10" x14ac:dyDescent="0.25">
      <c r="I194">
        <v>3.1299999999999799</v>
      </c>
      <c r="J194">
        <f t="shared" si="11"/>
        <v>2.5658118198155773</v>
      </c>
    </row>
    <row r="195" spans="9:10" x14ac:dyDescent="0.25">
      <c r="I195">
        <v>3.1399999999999801</v>
      </c>
      <c r="J195">
        <f t="shared" si="11"/>
        <v>2.5758117271097816</v>
      </c>
    </row>
    <row r="196" spans="9:10" x14ac:dyDescent="0.25">
      <c r="I196">
        <v>3.1499999999999799</v>
      </c>
      <c r="J196">
        <f t="shared" si="11"/>
        <v>2.5858116403008431</v>
      </c>
    </row>
    <row r="197" spans="9:10" x14ac:dyDescent="0.25">
      <c r="I197">
        <v>3.1599999999999802</v>
      </c>
      <c r="J197">
        <f t="shared" si="11"/>
        <v>2.5958115590292876</v>
      </c>
    </row>
    <row r="198" spans="9:10" x14ac:dyDescent="0.25">
      <c r="I198">
        <v>3.1699999999999799</v>
      </c>
      <c r="J198">
        <f t="shared" si="11"/>
        <v>2.60581148295651</v>
      </c>
    </row>
    <row r="199" spans="9:10" x14ac:dyDescent="0.25">
      <c r="I199">
        <v>3.17999999999997</v>
      </c>
      <c r="J199">
        <f t="shared" si="11"/>
        <v>2.6158114117636293</v>
      </c>
    </row>
    <row r="200" spans="9:10" x14ac:dyDescent="0.25">
      <c r="I200">
        <v>3.1899999999999702</v>
      </c>
      <c r="J200">
        <f t="shared" si="11"/>
        <v>2.6258113451504337</v>
      </c>
    </row>
    <row r="201" spans="9:10" x14ac:dyDescent="0.25">
      <c r="I201">
        <v>3.19999999999997</v>
      </c>
      <c r="J201">
        <f t="shared" si="11"/>
        <v>2.635811282834295</v>
      </c>
    </row>
    <row r="202" spans="9:10" x14ac:dyDescent="0.25">
      <c r="I202">
        <v>3.2099999999999702</v>
      </c>
      <c r="J202">
        <f t="shared" si="11"/>
        <v>2.6458112245492273</v>
      </c>
    </row>
    <row r="203" spans="9:10" x14ac:dyDescent="0.25">
      <c r="I203">
        <v>3.21999999999997</v>
      </c>
      <c r="J203">
        <f t="shared" si="11"/>
        <v>2.6558111700449563</v>
      </c>
    </row>
    <row r="204" spans="9:10" x14ac:dyDescent="0.25">
      <c r="I204">
        <v>3.2299999999999698</v>
      </c>
      <c r="J204">
        <f t="shared" si="11"/>
        <v>2.6658111190860336</v>
      </c>
    </row>
    <row r="205" spans="9:10" x14ac:dyDescent="0.25">
      <c r="I205">
        <v>3.23999999999997</v>
      </c>
      <c r="J205">
        <f t="shared" si="11"/>
        <v>2.6758110714510108</v>
      </c>
    </row>
    <row r="206" spans="9:10" x14ac:dyDescent="0.25">
      <c r="I206">
        <v>3.2499999999999698</v>
      </c>
      <c r="J206">
        <f t="shared" si="11"/>
        <v>2.6858110269316482</v>
      </c>
    </row>
    <row r="207" spans="9:10" x14ac:dyDescent="0.25">
      <c r="I207">
        <v>3.25999999999997</v>
      </c>
      <c r="J207">
        <f t="shared" si="11"/>
        <v>2.6958109853321677</v>
      </c>
    </row>
    <row r="208" spans="9:10" x14ac:dyDescent="0.25">
      <c r="I208">
        <v>3.2699999999999698</v>
      </c>
      <c r="J208">
        <f t="shared" si="11"/>
        <v>2.7058109464685454</v>
      </c>
    </row>
    <row r="209" spans="9:10" x14ac:dyDescent="0.25">
      <c r="I209">
        <v>3.2799999999999701</v>
      </c>
      <c r="J209">
        <f t="shared" si="11"/>
        <v>2.7158109101678432</v>
      </c>
    </row>
    <row r="210" spans="9:10" x14ac:dyDescent="0.25">
      <c r="I210">
        <v>3.2899999999999698</v>
      </c>
      <c r="J210">
        <f t="shared" si="11"/>
        <v>2.725810876267575</v>
      </c>
    </row>
    <row r="211" spans="9:10" x14ac:dyDescent="0.25">
      <c r="I211">
        <v>3.2999999999999701</v>
      </c>
      <c r="J211">
        <f t="shared" si="11"/>
        <v>2.735810844615107</v>
      </c>
    </row>
    <row r="212" spans="9:10" x14ac:dyDescent="0.25">
      <c r="I212">
        <v>3.3099999999999699</v>
      </c>
      <c r="J212">
        <f t="shared" si="11"/>
        <v>2.7458108150670886</v>
      </c>
    </row>
    <row r="213" spans="9:10" x14ac:dyDescent="0.25">
      <c r="I213">
        <v>3.3199999999999701</v>
      </c>
      <c r="J213">
        <f t="shared" si="11"/>
        <v>2.7558107874889179</v>
      </c>
    </row>
    <row r="214" spans="9:10" x14ac:dyDescent="0.25">
      <c r="I214">
        <v>3.3299999999999699</v>
      </c>
      <c r="J214">
        <f t="shared" si="11"/>
        <v>2.7658107617542336</v>
      </c>
    </row>
    <row r="215" spans="9:10" x14ac:dyDescent="0.25">
      <c r="I215">
        <v>3.3399999999999701</v>
      </c>
      <c r="J215">
        <f t="shared" si="11"/>
        <v>2.7758107377444343</v>
      </c>
    </row>
    <row r="216" spans="9:10" x14ac:dyDescent="0.25">
      <c r="I216">
        <v>3.3499999999999699</v>
      </c>
      <c r="J216">
        <f t="shared" si="11"/>
        <v>2.7858107153482274</v>
      </c>
    </row>
    <row r="217" spans="9:10" x14ac:dyDescent="0.25">
      <c r="I217">
        <v>3.3599999999999701</v>
      </c>
      <c r="J217">
        <f t="shared" si="11"/>
        <v>2.7958106944611987</v>
      </c>
    </row>
    <row r="218" spans="9:10" x14ac:dyDescent="0.25">
      <c r="I218">
        <v>3.3699999999999699</v>
      </c>
      <c r="J218">
        <f t="shared" si="11"/>
        <v>2.8058106749854077</v>
      </c>
    </row>
    <row r="219" spans="9:10" x14ac:dyDescent="0.25">
      <c r="I219">
        <v>3.3799999999999701</v>
      </c>
      <c r="J219">
        <f t="shared" si="11"/>
        <v>2.8158106568290071</v>
      </c>
    </row>
    <row r="220" spans="9:10" x14ac:dyDescent="0.25">
      <c r="I220">
        <v>3.3899999999999699</v>
      </c>
      <c r="J220">
        <f t="shared" si="11"/>
        <v>2.8258106399058791</v>
      </c>
    </row>
    <row r="221" spans="9:10" x14ac:dyDescent="0.25">
      <c r="I221">
        <v>3.3999999999999702</v>
      </c>
      <c r="J221">
        <f t="shared" si="11"/>
        <v>2.8358106241352985</v>
      </c>
    </row>
    <row r="222" spans="9:10" x14ac:dyDescent="0.25">
      <c r="I222">
        <v>3.4099999999999699</v>
      </c>
      <c r="J222">
        <f t="shared" si="11"/>
        <v>2.8458106094416067</v>
      </c>
    </row>
    <row r="223" spans="9:10" x14ac:dyDescent="0.25">
      <c r="I223">
        <v>3.4199999999999702</v>
      </c>
      <c r="J223">
        <f t="shared" si="11"/>
        <v>2.8558105957539111</v>
      </c>
    </row>
    <row r="224" spans="9:10" x14ac:dyDescent="0.25">
      <c r="I224">
        <v>3.42999999999997</v>
      </c>
      <c r="J224">
        <f t="shared" si="11"/>
        <v>2.8658105830057989</v>
      </c>
    </row>
    <row r="225" spans="9:10" x14ac:dyDescent="0.25">
      <c r="I225">
        <v>3.4399999999999702</v>
      </c>
      <c r="J225">
        <f t="shared" si="11"/>
        <v>2.875810571135065</v>
      </c>
    </row>
    <row r="226" spans="9:10" x14ac:dyDescent="0.25">
      <c r="I226">
        <v>3.44999999999997</v>
      </c>
      <c r="J226">
        <f t="shared" si="11"/>
        <v>2.8858105600834589</v>
      </c>
    </row>
    <row r="227" spans="9:10" x14ac:dyDescent="0.25">
      <c r="I227">
        <v>3.4599999999999702</v>
      </c>
      <c r="J227">
        <f t="shared" si="11"/>
        <v>2.8958105497964466</v>
      </c>
    </row>
    <row r="228" spans="9:10" x14ac:dyDescent="0.25">
      <c r="I228">
        <v>3.46999999999997</v>
      </c>
      <c r="J228">
        <f t="shared" si="11"/>
        <v>2.9058105402229781</v>
      </c>
    </row>
    <row r="229" spans="9:10" x14ac:dyDescent="0.25">
      <c r="I229">
        <v>3.4799999999999698</v>
      </c>
      <c r="J229">
        <f t="shared" si="11"/>
        <v>2.9158105313152825</v>
      </c>
    </row>
    <row r="230" spans="9:10" x14ac:dyDescent="0.25">
      <c r="I230">
        <v>3.48999999999997</v>
      </c>
      <c r="J230">
        <f t="shared" si="11"/>
        <v>2.9258105230286606</v>
      </c>
    </row>
    <row r="231" spans="9:10" x14ac:dyDescent="0.25">
      <c r="I231">
        <v>3.4999999999999698</v>
      </c>
      <c r="J231">
        <f t="shared" si="11"/>
        <v>2.9358105153212986</v>
      </c>
    </row>
    <row r="232" spans="9:10" x14ac:dyDescent="0.25">
      <c r="I232">
        <v>3.50999999999997</v>
      </c>
      <c r="J232">
        <f t="shared" si="11"/>
        <v>2.945810508154092</v>
      </c>
    </row>
    <row r="233" spans="9:10" x14ac:dyDescent="0.25">
      <c r="I233">
        <v>3.5199999999999698</v>
      </c>
      <c r="J233">
        <f t="shared" si="11"/>
        <v>2.9558105014904714</v>
      </c>
    </row>
    <row r="234" spans="9:10" x14ac:dyDescent="0.25">
      <c r="I234">
        <v>3.5299999999999701</v>
      </c>
      <c r="J234">
        <f t="shared" si="11"/>
        <v>2.9658104952962536</v>
      </c>
    </row>
    <row r="235" spans="9:10" x14ac:dyDescent="0.25">
      <c r="I235">
        <v>3.5399999999999698</v>
      </c>
      <c r="J235">
        <f t="shared" ref="J235:J281" si="12">ERF(I235)*I235-(1-EXP(-1*I235^2))/SQRT(PI())</f>
        <v>2.9758104895394846</v>
      </c>
    </row>
    <row r="236" spans="9:10" x14ac:dyDescent="0.25">
      <c r="I236">
        <v>3.5499999999999701</v>
      </c>
      <c r="J236">
        <f t="shared" si="12"/>
        <v>2.9858104841903073</v>
      </c>
    </row>
    <row r="237" spans="9:10" x14ac:dyDescent="0.25">
      <c r="I237">
        <v>3.5599999999999699</v>
      </c>
      <c r="J237">
        <f t="shared" si="12"/>
        <v>2.995810479220824</v>
      </c>
    </row>
    <row r="238" spans="9:10" x14ac:dyDescent="0.25">
      <c r="I238">
        <v>3.5699999999999701</v>
      </c>
      <c r="J238">
        <f t="shared" si="12"/>
        <v>3.005810474604977</v>
      </c>
    </row>
    <row r="239" spans="9:10" x14ac:dyDescent="0.25">
      <c r="I239">
        <v>3.5799999999999699</v>
      </c>
      <c r="J239">
        <f t="shared" si="12"/>
        <v>3.0158104703184301</v>
      </c>
    </row>
    <row r="240" spans="9:10" x14ac:dyDescent="0.25">
      <c r="I240">
        <v>3.5899999999999701</v>
      </c>
      <c r="J240">
        <f t="shared" si="12"/>
        <v>3.0258104663384624</v>
      </c>
    </row>
    <row r="241" spans="9:10" x14ac:dyDescent="0.25">
      <c r="I241">
        <v>3.5999999999999699</v>
      </c>
      <c r="J241">
        <f t="shared" si="12"/>
        <v>3.0358104626438611</v>
      </c>
    </row>
    <row r="242" spans="9:10" x14ac:dyDescent="0.25">
      <c r="I242">
        <v>3.6099999999999701</v>
      </c>
      <c r="J242">
        <f t="shared" si="12"/>
        <v>3.0458104592148301</v>
      </c>
    </row>
    <row r="243" spans="9:10" x14ac:dyDescent="0.25">
      <c r="I243">
        <v>3.6199999999999699</v>
      </c>
      <c r="J243">
        <f t="shared" si="12"/>
        <v>3.0558104560328956</v>
      </c>
    </row>
    <row r="244" spans="9:10" x14ac:dyDescent="0.25">
      <c r="I244">
        <v>3.6299999999999701</v>
      </c>
      <c r="J244">
        <f t="shared" si="12"/>
        <v>3.0658104530808243</v>
      </c>
    </row>
    <row r="245" spans="9:10" x14ac:dyDescent="0.25">
      <c r="I245">
        <v>3.6399999999999699</v>
      </c>
      <c r="J245">
        <f t="shared" si="12"/>
        <v>3.0758104503425412</v>
      </c>
    </row>
    <row r="246" spans="9:10" x14ac:dyDescent="0.25">
      <c r="I246">
        <v>3.6499999999999599</v>
      </c>
      <c r="J246">
        <f t="shared" si="12"/>
        <v>3.0858104478030457</v>
      </c>
    </row>
    <row r="247" spans="9:10" x14ac:dyDescent="0.25">
      <c r="I247">
        <v>3.6599999999999602</v>
      </c>
      <c r="J247">
        <f t="shared" si="12"/>
        <v>3.0958104454483819</v>
      </c>
    </row>
    <row r="248" spans="9:10" x14ac:dyDescent="0.25">
      <c r="I248">
        <v>3.66999999999996</v>
      </c>
      <c r="J248">
        <f t="shared" si="12"/>
        <v>3.1058104432655109</v>
      </c>
    </row>
    <row r="249" spans="9:10" x14ac:dyDescent="0.25">
      <c r="I249">
        <v>3.6799999999999602</v>
      </c>
      <c r="J249">
        <f t="shared" si="12"/>
        <v>3.1158104412422922</v>
      </c>
    </row>
    <row r="250" spans="9:10" x14ac:dyDescent="0.25">
      <c r="I250">
        <v>3.68999999999996</v>
      </c>
      <c r="J250">
        <f t="shared" si="12"/>
        <v>3.1258104393674122</v>
      </c>
    </row>
    <row r="251" spans="9:10" x14ac:dyDescent="0.25">
      <c r="I251">
        <v>3.6999999999999602</v>
      </c>
      <c r="J251">
        <f t="shared" si="12"/>
        <v>3.1358104376303317</v>
      </c>
    </row>
    <row r="252" spans="9:10" x14ac:dyDescent="0.25">
      <c r="I252">
        <v>3.70999999999996</v>
      </c>
      <c r="J252">
        <f t="shared" si="12"/>
        <v>3.1458104360212347</v>
      </c>
    </row>
    <row r="253" spans="9:10" x14ac:dyDescent="0.25">
      <c r="I253">
        <v>3.7199999999999598</v>
      </c>
      <c r="J253">
        <f t="shared" si="12"/>
        <v>3.1558104345309812</v>
      </c>
    </row>
    <row r="254" spans="9:10" x14ac:dyDescent="0.25">
      <c r="I254">
        <v>3.72999999999996</v>
      </c>
      <c r="J254">
        <f t="shared" si="12"/>
        <v>3.1658104331510608</v>
      </c>
    </row>
    <row r="255" spans="9:10" x14ac:dyDescent="0.25">
      <c r="I255">
        <v>3.7399999999999598</v>
      </c>
      <c r="J255">
        <f t="shared" si="12"/>
        <v>3.1758104318735532</v>
      </c>
    </row>
    <row r="256" spans="9:10" x14ac:dyDescent="0.25">
      <c r="I256">
        <v>3.74999999999996</v>
      </c>
      <c r="J256">
        <f t="shared" si="12"/>
        <v>3.1858104306910873</v>
      </c>
    </row>
    <row r="257" spans="9:10" x14ac:dyDescent="0.25">
      <c r="I257">
        <v>3.7599999999999598</v>
      </c>
      <c r="J257">
        <f t="shared" si="12"/>
        <v>3.1958104295968037</v>
      </c>
    </row>
    <row r="258" spans="9:10" x14ac:dyDescent="0.25">
      <c r="I258">
        <v>3.76999999999996</v>
      </c>
      <c r="J258">
        <f t="shared" si="12"/>
        <v>3.2058104285843241</v>
      </c>
    </row>
    <row r="259" spans="9:10" x14ac:dyDescent="0.25">
      <c r="I259">
        <v>3.7799999999999598</v>
      </c>
      <c r="J259">
        <f t="shared" si="12"/>
        <v>3.215810427647714</v>
      </c>
    </row>
    <row r="260" spans="9:10" x14ac:dyDescent="0.25">
      <c r="I260">
        <v>3.7899999999999601</v>
      </c>
      <c r="J260">
        <f t="shared" si="12"/>
        <v>3.2258104267814569</v>
      </c>
    </row>
    <row r="261" spans="9:10" x14ac:dyDescent="0.25">
      <c r="I261">
        <v>3.7999999999999599</v>
      </c>
      <c r="J261">
        <f t="shared" si="12"/>
        <v>3.2358104259804241</v>
      </c>
    </row>
    <row r="262" spans="9:10" x14ac:dyDescent="0.25">
      <c r="I262">
        <v>3.8099999999999601</v>
      </c>
      <c r="J262">
        <f t="shared" si="12"/>
        <v>3.2458104252398474</v>
      </c>
    </row>
    <row r="263" spans="9:10" x14ac:dyDescent="0.25">
      <c r="I263">
        <v>3.8199999999999599</v>
      </c>
      <c r="J263">
        <f t="shared" si="12"/>
        <v>3.2558104245552979</v>
      </c>
    </row>
    <row r="264" spans="9:10" x14ac:dyDescent="0.25">
      <c r="I264">
        <v>3.8299999999999601</v>
      </c>
      <c r="J264">
        <f t="shared" si="12"/>
        <v>3.2658104239226593</v>
      </c>
    </row>
    <row r="265" spans="9:10" x14ac:dyDescent="0.25">
      <c r="I265">
        <v>3.8399999999999599</v>
      </c>
      <c r="J265">
        <f t="shared" si="12"/>
        <v>3.2758104233381089</v>
      </c>
    </row>
    <row r="266" spans="9:10" x14ac:dyDescent="0.25">
      <c r="I266">
        <v>3.8499999999999601</v>
      </c>
      <c r="J266">
        <f t="shared" si="12"/>
        <v>3.2858104227980962</v>
      </c>
    </row>
    <row r="267" spans="9:10" x14ac:dyDescent="0.25">
      <c r="I267">
        <v>3.8599999999999599</v>
      </c>
      <c r="J267">
        <f t="shared" si="12"/>
        <v>3.2958104222993239</v>
      </c>
    </row>
    <row r="268" spans="9:10" x14ac:dyDescent="0.25">
      <c r="I268">
        <v>3.8699999999999601</v>
      </c>
      <c r="J268">
        <f t="shared" si="12"/>
        <v>3.3058104218387339</v>
      </c>
    </row>
    <row r="269" spans="9:10" x14ac:dyDescent="0.25">
      <c r="I269">
        <v>3.8799999999999599</v>
      </c>
      <c r="J269">
        <f t="shared" si="12"/>
        <v>3.3158104214134849</v>
      </c>
    </row>
    <row r="270" spans="9:10" x14ac:dyDescent="0.25">
      <c r="I270">
        <v>3.8899999999999602</v>
      </c>
      <c r="J270">
        <f t="shared" si="12"/>
        <v>3.3258104210209418</v>
      </c>
    </row>
    <row r="271" spans="9:10" x14ac:dyDescent="0.25">
      <c r="I271">
        <v>3.8999999999999599</v>
      </c>
      <c r="J271">
        <f t="shared" si="12"/>
        <v>3.3358104206586585</v>
      </c>
    </row>
    <row r="272" spans="9:10" x14ac:dyDescent="0.25">
      <c r="I272">
        <v>3.9099999999999602</v>
      </c>
      <c r="J272">
        <f t="shared" si="12"/>
        <v>3.3458104203243688</v>
      </c>
    </row>
    <row r="273" spans="9:10" x14ac:dyDescent="0.25">
      <c r="I273">
        <v>3.91999999999996</v>
      </c>
      <c r="J273">
        <f t="shared" si="12"/>
        <v>3.3558104200159686</v>
      </c>
    </row>
    <row r="274" spans="9:10" x14ac:dyDescent="0.25">
      <c r="I274">
        <v>3.9299999999999602</v>
      </c>
      <c r="J274">
        <f t="shared" si="12"/>
        <v>3.3658104197315093</v>
      </c>
    </row>
    <row r="275" spans="9:10" x14ac:dyDescent="0.25">
      <c r="I275">
        <v>3.93999999999996</v>
      </c>
      <c r="J275">
        <f t="shared" si="12"/>
        <v>3.3758104194691825</v>
      </c>
    </row>
    <row r="276" spans="9:10" x14ac:dyDescent="0.25">
      <c r="I276">
        <v>3.9499999999999602</v>
      </c>
      <c r="J276">
        <f t="shared" si="12"/>
        <v>3.385810419227314</v>
      </c>
    </row>
    <row r="277" spans="9:10" x14ac:dyDescent="0.25">
      <c r="I277">
        <v>3.95999999999996</v>
      </c>
      <c r="J277">
        <f t="shared" si="12"/>
        <v>3.3958104190043499</v>
      </c>
    </row>
    <row r="278" spans="9:10" x14ac:dyDescent="0.25">
      <c r="I278">
        <v>3.9699999999999598</v>
      </c>
      <c r="J278">
        <f t="shared" si="12"/>
        <v>3.405810418798854</v>
      </c>
    </row>
    <row r="279" spans="9:10" x14ac:dyDescent="0.25">
      <c r="I279">
        <v>3.97999999999996</v>
      </c>
      <c r="J279">
        <f t="shared" si="12"/>
        <v>3.4158104186094955</v>
      </c>
    </row>
    <row r="280" spans="9:10" x14ac:dyDescent="0.25">
      <c r="I280">
        <v>3.9899999999999598</v>
      </c>
      <c r="J280">
        <f t="shared" si="12"/>
        <v>3.4258104184350398</v>
      </c>
    </row>
    <row r="281" spans="9:10" x14ac:dyDescent="0.25">
      <c r="I281">
        <v>3.99999999999996</v>
      </c>
      <c r="J281">
        <f t="shared" si="12"/>
        <v>3.4358104182743454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A02E-AD3F-437B-9CBA-C889E8868B58}">
  <dimension ref="A2:H102"/>
  <sheetViews>
    <sheetView tabSelected="1" workbookViewId="0">
      <selection activeCell="A53" sqref="A53"/>
    </sheetView>
  </sheetViews>
  <sheetFormatPr baseColWidth="10" defaultRowHeight="15" x14ac:dyDescent="0.25"/>
  <cols>
    <col min="3" max="3" width="12.5703125" bestFit="1" customWidth="1"/>
    <col min="4" max="4" width="13.28515625" bestFit="1" customWidth="1"/>
    <col min="6" max="6" width="12" bestFit="1" customWidth="1"/>
    <col min="7" max="7" width="12" customWidth="1"/>
    <col min="8" max="8" width="22.85546875" bestFit="1" customWidth="1"/>
  </cols>
  <sheetData>
    <row r="2" spans="1:8" x14ac:dyDescent="0.25">
      <c r="A2">
        <v>-5</v>
      </c>
      <c r="B2">
        <f>ERF(A2)*A2-(1-EXP(-1*A2^2))/SQRT(PI())</f>
        <v>4.4358104164523917</v>
      </c>
      <c r="C2" s="4">
        <f>ERF(A2)*A2</f>
        <v>4.9999999999923128</v>
      </c>
      <c r="D2" s="4">
        <f>-(1-EXP(-1*A2^2))</f>
        <v>-0.99999999998611211</v>
      </c>
      <c r="E2">
        <f>ERF(ABS(A2))*ABS(A2)</f>
        <v>4.9999999999923128</v>
      </c>
      <c r="F2">
        <f>1-(EXP(-1*A2^2)/6+EXP(-4/3*A2^2)/2)</f>
        <v>0.99999999999768363</v>
      </c>
      <c r="G2">
        <f>ERF(ABS(A2))</f>
        <v>0.99999999999846256</v>
      </c>
      <c r="H2" s="5">
        <f>1/SQRT(PI())</f>
        <v>0.56418958354775628</v>
      </c>
    </row>
    <row r="3" spans="1:8" x14ac:dyDescent="0.25">
      <c r="A3">
        <v>-4.9000000000000004</v>
      </c>
      <c r="B3">
        <f>ERF(A3)*A3-(1-EXP(-1*A3^2))/SQRT(PI())</f>
        <v>4.3358104164526576</v>
      </c>
      <c r="C3" s="4">
        <f>ERF(A3)*A3</f>
        <v>4.8999999999793271</v>
      </c>
      <c r="D3" s="4">
        <f t="shared" ref="D3:D66" si="0">-(1-EXP(-1*A3^2))</f>
        <v>-0.99999999996262434</v>
      </c>
      <c r="E3">
        <f t="shared" ref="E3:E66" si="1">ERF(ABS(A3))*ABS(A3)</f>
        <v>4.8999999999793271</v>
      </c>
      <c r="F3">
        <f t="shared" ref="F3:F66" si="2">1-(EXP(-1*A3^2)/6+EXP(-4/3*A3^2)/2)</f>
        <v>0.99999999999376443</v>
      </c>
      <c r="G3">
        <f t="shared" ref="G3:G66" si="3">ERF(ABS(A3))</f>
        <v>0.99999999999578104</v>
      </c>
    </row>
    <row r="4" spans="1:8" x14ac:dyDescent="0.25">
      <c r="A4">
        <v>-4.8</v>
      </c>
      <c r="B4">
        <f t="shared" ref="B4:B67" si="4">ERF(A4)*A4-(1-EXP(-1*A4^2))/SQRT(PI())</f>
        <v>4.2358104164533792</v>
      </c>
      <c r="C4" s="4">
        <f t="shared" ref="C4:C67" si="5">ERF(A4)*A4</f>
        <v>4.7999999999455092</v>
      </c>
      <c r="D4" s="4">
        <f t="shared" si="0"/>
        <v>-0.99999999990140498</v>
      </c>
      <c r="E4">
        <f t="shared" si="1"/>
        <v>4.7999999999455092</v>
      </c>
      <c r="F4">
        <f t="shared" si="2"/>
        <v>0.99999999998354472</v>
      </c>
      <c r="G4">
        <f t="shared" si="3"/>
        <v>0.99999999998864786</v>
      </c>
    </row>
    <row r="5" spans="1:8" x14ac:dyDescent="0.25">
      <c r="A5">
        <v>-4.7</v>
      </c>
      <c r="B5">
        <f t="shared" si="4"/>
        <v>4.1358104164552998</v>
      </c>
      <c r="C5" s="4">
        <f t="shared" si="5"/>
        <v>4.699999999859223</v>
      </c>
      <c r="D5" s="4">
        <f t="shared" si="0"/>
        <v>-0.99999999974506182</v>
      </c>
      <c r="E5">
        <f t="shared" si="1"/>
        <v>4.699999999859223</v>
      </c>
      <c r="F5">
        <f t="shared" si="2"/>
        <v>0.9999999999574295</v>
      </c>
      <c r="G5">
        <f t="shared" si="3"/>
        <v>0.9999999999700474</v>
      </c>
    </row>
    <row r="6" spans="1:8" x14ac:dyDescent="0.25">
      <c r="A6">
        <v>-4.5999999999999996</v>
      </c>
      <c r="B6">
        <f t="shared" si="4"/>
        <v>4.0358104164603086</v>
      </c>
      <c r="C6" s="4">
        <f t="shared" si="5"/>
        <v>4.5999999996435177</v>
      </c>
      <c r="D6" s="4">
        <f t="shared" si="0"/>
        <v>-0.99999999935385686</v>
      </c>
      <c r="E6">
        <f t="shared" si="1"/>
        <v>4.5999999996435177</v>
      </c>
      <c r="F6">
        <f t="shared" si="2"/>
        <v>0.99999999989203014</v>
      </c>
      <c r="G6">
        <f t="shared" si="3"/>
        <v>0.99999999992250399</v>
      </c>
    </row>
    <row r="7" spans="1:8" x14ac:dyDescent="0.25">
      <c r="A7">
        <v>-4.5</v>
      </c>
      <c r="B7">
        <f t="shared" si="4"/>
        <v>3.9358104164731245</v>
      </c>
      <c r="C7" s="4">
        <f t="shared" si="5"/>
        <v>4.4999999991152277</v>
      </c>
      <c r="D7" s="4">
        <f t="shared" si="0"/>
        <v>-0.99999999839477194</v>
      </c>
      <c r="E7">
        <f t="shared" si="1"/>
        <v>4.4999999991152277</v>
      </c>
      <c r="F7">
        <f t="shared" si="2"/>
        <v>0.9999999997315222</v>
      </c>
      <c r="G7">
        <f t="shared" si="3"/>
        <v>0.99999999980338394</v>
      </c>
    </row>
    <row r="8" spans="1:8" x14ac:dyDescent="0.25">
      <c r="A8">
        <v>-4.4000000000000004</v>
      </c>
      <c r="B8">
        <f t="shared" si="4"/>
        <v>3.8358104165052733</v>
      </c>
      <c r="C8" s="4">
        <f t="shared" si="5"/>
        <v>4.3999999978476474</v>
      </c>
      <c r="D8" s="4">
        <f t="shared" si="0"/>
        <v>-0.9999999960910616</v>
      </c>
      <c r="E8">
        <f t="shared" si="1"/>
        <v>4.3999999978476474</v>
      </c>
      <c r="F8">
        <f t="shared" si="2"/>
        <v>0.99999999934543149</v>
      </c>
      <c r="G8">
        <f t="shared" si="3"/>
        <v>0.99999999951082896</v>
      </c>
    </row>
    <row r="9" spans="1:8" x14ac:dyDescent="0.25">
      <c r="A9">
        <v>-4.3</v>
      </c>
      <c r="B9">
        <f t="shared" si="4"/>
        <v>3.735810416584366</v>
      </c>
      <c r="C9" s="4">
        <f t="shared" si="5"/>
        <v>4.2999999948680712</v>
      </c>
      <c r="D9" s="4">
        <f t="shared" si="0"/>
        <v>-0.99999999066971246</v>
      </c>
      <c r="E9">
        <f t="shared" si="1"/>
        <v>4.2999999948680712</v>
      </c>
      <c r="F9">
        <f t="shared" si="2"/>
        <v>0.99999999843513088</v>
      </c>
      <c r="G9">
        <f t="shared" si="3"/>
        <v>0.99999999880652823</v>
      </c>
    </row>
    <row r="10" spans="1:8" x14ac:dyDescent="0.25">
      <c r="A10">
        <v>-4.2</v>
      </c>
      <c r="B10">
        <f t="shared" si="4"/>
        <v>3.6358104167751883</v>
      </c>
      <c r="C10" s="4">
        <f t="shared" si="5"/>
        <v>4.1999999880069243</v>
      </c>
      <c r="D10" s="4">
        <f t="shared" si="0"/>
        <v>-0.99999997817042208</v>
      </c>
      <c r="E10">
        <f t="shared" si="1"/>
        <v>4.1999999880069243</v>
      </c>
      <c r="F10">
        <f t="shared" si="2"/>
        <v>0.99999999633123249</v>
      </c>
      <c r="G10">
        <f t="shared" si="3"/>
        <v>0.99999999714450583</v>
      </c>
    </row>
    <row r="11" spans="1:8" x14ac:dyDescent="0.25">
      <c r="A11">
        <v>-4.0999999999999996</v>
      </c>
      <c r="B11">
        <f t="shared" si="4"/>
        <v>3.5358104172266906</v>
      </c>
      <c r="C11" s="4">
        <f t="shared" si="5"/>
        <v>4.0999999725298863</v>
      </c>
      <c r="D11" s="4">
        <f t="shared" si="0"/>
        <v>-0.99999994993781982</v>
      </c>
      <c r="E11">
        <f t="shared" si="1"/>
        <v>4.0999999725298863</v>
      </c>
      <c r="F11">
        <f t="shared" si="2"/>
        <v>0.99999999156404973</v>
      </c>
      <c r="G11">
        <f t="shared" si="3"/>
        <v>0.99999999329997236</v>
      </c>
    </row>
    <row r="12" spans="1:8" x14ac:dyDescent="0.25">
      <c r="A12">
        <v>-4</v>
      </c>
      <c r="B12">
        <f t="shared" si="4"/>
        <v>3.4358104182743854</v>
      </c>
      <c r="C12" s="4">
        <f t="shared" si="5"/>
        <v>3.9999999383309683</v>
      </c>
      <c r="D12" s="4">
        <f t="shared" si="0"/>
        <v>-0.99999988746482527</v>
      </c>
      <c r="E12">
        <f t="shared" si="1"/>
        <v>3.9999999383309683</v>
      </c>
      <c r="F12">
        <f t="shared" si="2"/>
        <v>0.99999998097248044</v>
      </c>
      <c r="G12">
        <f t="shared" si="3"/>
        <v>0.99999998458274209</v>
      </c>
    </row>
    <row r="13" spans="1:8" x14ac:dyDescent="0.25">
      <c r="A13">
        <v>-3.9</v>
      </c>
      <c r="B13">
        <f t="shared" si="4"/>
        <v>3.3358104206586985</v>
      </c>
      <c r="C13" s="4">
        <f t="shared" si="5"/>
        <v>3.8999998643102303</v>
      </c>
      <c r="D13" s="4">
        <f t="shared" si="0"/>
        <v>-0.99999975204039815</v>
      </c>
      <c r="E13">
        <f t="shared" si="1"/>
        <v>3.8999998643102303</v>
      </c>
      <c r="F13">
        <f t="shared" si="2"/>
        <v>0.99999995789450646</v>
      </c>
      <c r="G13">
        <f t="shared" si="3"/>
        <v>0.99999996520775136</v>
      </c>
    </row>
    <row r="14" spans="1:8" x14ac:dyDescent="0.25">
      <c r="A14">
        <v>-3.8</v>
      </c>
      <c r="B14">
        <f t="shared" si="4"/>
        <v>3.2358104259804641</v>
      </c>
      <c r="C14" s="4">
        <f t="shared" si="5"/>
        <v>3.7999997073850755</v>
      </c>
      <c r="D14" s="4">
        <f t="shared" si="0"/>
        <v>-0.9999994644652197</v>
      </c>
      <c r="E14">
        <f t="shared" si="1"/>
        <v>3.7999997073850755</v>
      </c>
      <c r="F14">
        <f t="shared" si="2"/>
        <v>0.99999990856973253</v>
      </c>
      <c r="G14">
        <f t="shared" si="3"/>
        <v>0.99999992299607254</v>
      </c>
    </row>
    <row r="15" spans="1:8" x14ac:dyDescent="0.25">
      <c r="A15">
        <v>-3.7</v>
      </c>
      <c r="B15">
        <f t="shared" si="4"/>
        <v>3.1358104376303717</v>
      </c>
      <c r="C15" s="4">
        <f t="shared" si="5"/>
        <v>3.6999993815410859</v>
      </c>
      <c r="D15" s="4">
        <f t="shared" si="0"/>
        <v>-0.99999886627286128</v>
      </c>
      <c r="E15">
        <f t="shared" si="1"/>
        <v>3.6999993815410859</v>
      </c>
      <c r="F15">
        <f t="shared" si="2"/>
        <v>0.99999980513465248</v>
      </c>
      <c r="G15">
        <f t="shared" si="3"/>
        <v>0.99999983284894212</v>
      </c>
    </row>
    <row r="16" spans="1:8" x14ac:dyDescent="0.25">
      <c r="A16">
        <v>-3.6</v>
      </c>
      <c r="B16">
        <f t="shared" si="4"/>
        <v>3.0358104626438913</v>
      </c>
      <c r="C16" s="4">
        <f t="shared" si="5"/>
        <v>3.5999987188932252</v>
      </c>
      <c r="D16" s="4">
        <f t="shared" si="0"/>
        <v>-0.99999764742480002</v>
      </c>
      <c r="E16">
        <f t="shared" si="1"/>
        <v>3.5999987188932252</v>
      </c>
      <c r="F16">
        <f t="shared" si="2"/>
        <v>0.99999959225964519</v>
      </c>
      <c r="G16">
        <f t="shared" si="3"/>
        <v>0.99999964413700704</v>
      </c>
    </row>
    <row r="17" spans="1:7" x14ac:dyDescent="0.25">
      <c r="A17">
        <v>-3.5000000000000102</v>
      </c>
      <c r="B17">
        <f t="shared" si="4"/>
        <v>2.935810515321339</v>
      </c>
      <c r="C17" s="4">
        <f t="shared" si="5"/>
        <v>3.4999973991557067</v>
      </c>
      <c r="D17" s="4">
        <f t="shared" si="0"/>
        <v>-0.9999952148826079</v>
      </c>
      <c r="E17">
        <f t="shared" si="1"/>
        <v>3.4999973991557067</v>
      </c>
      <c r="F17">
        <f t="shared" si="2"/>
        <v>0.99999916216294649</v>
      </c>
      <c r="G17">
        <f t="shared" si="3"/>
        <v>0.99999925690162761</v>
      </c>
    </row>
    <row r="18" spans="1:7" x14ac:dyDescent="0.25">
      <c r="A18">
        <v>-3.4000000000000101</v>
      </c>
      <c r="B18">
        <f t="shared" si="4"/>
        <v>2.8358106241353385</v>
      </c>
      <c r="C18" s="4">
        <f t="shared" si="5"/>
        <v>3.3999948252225765</v>
      </c>
      <c r="D18" s="4">
        <f t="shared" si="0"/>
        <v>-0.99999045983712687</v>
      </c>
      <c r="E18">
        <f t="shared" si="1"/>
        <v>3.3999948252225765</v>
      </c>
      <c r="F18">
        <f t="shared" si="2"/>
        <v>0.99999830880456897</v>
      </c>
      <c r="G18">
        <f t="shared" si="3"/>
        <v>0.9999984780066371</v>
      </c>
    </row>
    <row r="19" spans="1:7" x14ac:dyDescent="0.25">
      <c r="A19">
        <v>-3.30000000000001</v>
      </c>
      <c r="B19">
        <f t="shared" si="4"/>
        <v>2.735810844615147</v>
      </c>
      <c r="C19" s="4">
        <f t="shared" si="5"/>
        <v>3.2999899095576817</v>
      </c>
      <c r="D19" s="4">
        <f t="shared" si="0"/>
        <v>-0.99998135625766849</v>
      </c>
      <c r="E19">
        <f t="shared" si="1"/>
        <v>3.2999899095576817</v>
      </c>
      <c r="F19">
        <f t="shared" si="2"/>
        <v>0.99999664552915657</v>
      </c>
      <c r="G19">
        <f t="shared" si="3"/>
        <v>0.99999694229020353</v>
      </c>
    </row>
    <row r="20" spans="1:7" x14ac:dyDescent="0.25">
      <c r="A20">
        <v>-3.2000000000000099</v>
      </c>
      <c r="B20">
        <f t="shared" si="4"/>
        <v>2.635811282834335</v>
      </c>
      <c r="C20" s="4">
        <f t="shared" si="5"/>
        <v>3.1999807175643245</v>
      </c>
      <c r="D20" s="4">
        <f t="shared" si="0"/>
        <v>-0.99996428715035834</v>
      </c>
      <c r="E20">
        <f t="shared" si="1"/>
        <v>3.1999807175643245</v>
      </c>
      <c r="F20">
        <f t="shared" si="2"/>
        <v>0.99999345982406751</v>
      </c>
      <c r="G20">
        <f t="shared" si="3"/>
        <v>0.99999397423884828</v>
      </c>
    </row>
    <row r="21" spans="1:7" x14ac:dyDescent="0.25">
      <c r="A21">
        <v>-3.1000000000000099</v>
      </c>
      <c r="B21">
        <f t="shared" si="4"/>
        <v>2.5358121372478131</v>
      </c>
      <c r="C21" s="4">
        <f t="shared" si="5"/>
        <v>3.0999638891621712</v>
      </c>
      <c r="D21" s="4">
        <f t="shared" si="0"/>
        <v>-0.9999329451756972</v>
      </c>
      <c r="E21">
        <f t="shared" si="1"/>
        <v>3.0999638891621712</v>
      </c>
      <c r="F21">
        <f t="shared" si="2"/>
        <v>0.99998746209265654</v>
      </c>
      <c r="G21">
        <f t="shared" si="3"/>
        <v>0.99998835134263275</v>
      </c>
    </row>
    <row r="22" spans="1:7" x14ac:dyDescent="0.25">
      <c r="A22">
        <v>-3.0000000000000102</v>
      </c>
      <c r="B22">
        <f t="shared" si="4"/>
        <v>2.4358137714872314</v>
      </c>
      <c r="C22" s="4">
        <f t="shared" si="5"/>
        <v>2.9999337285090144</v>
      </c>
      <c r="D22" s="4">
        <f t="shared" si="0"/>
        <v>-0.99987659019591335</v>
      </c>
      <c r="E22">
        <f t="shared" si="1"/>
        <v>2.9999337285090144</v>
      </c>
      <c r="F22">
        <f t="shared" si="2"/>
        <v>0.99997635959314224</v>
      </c>
      <c r="G22">
        <f t="shared" si="3"/>
        <v>0.99997790950300136</v>
      </c>
    </row>
    <row r="23" spans="1:7" x14ac:dyDescent="0.25">
      <c r="A23">
        <v>-2.9000000000000101</v>
      </c>
      <c r="B23">
        <f t="shared" si="4"/>
        <v>2.3358168380520254</v>
      </c>
      <c r="C23" s="4">
        <f t="shared" si="5"/>
        <v>2.8998808161535217</v>
      </c>
      <c r="D23" s="4">
        <f t="shared" si="0"/>
        <v>-0.9997773701430811</v>
      </c>
      <c r="E23">
        <f t="shared" si="1"/>
        <v>2.8998808161535217</v>
      </c>
      <c r="F23">
        <f t="shared" si="2"/>
        <v>0.99995614848207115</v>
      </c>
      <c r="G23">
        <f t="shared" si="3"/>
        <v>0.99995890212190053</v>
      </c>
    </row>
    <row r="24" spans="1:7" x14ac:dyDescent="0.25">
      <c r="A24">
        <v>-2.80000000000001</v>
      </c>
      <c r="B24">
        <f t="shared" si="4"/>
        <v>2.2358224834792937</v>
      </c>
      <c r="C24" s="4">
        <f t="shared" si="5"/>
        <v>2.799789963054947</v>
      </c>
      <c r="D24" s="4">
        <f t="shared" si="0"/>
        <v>-0.99960633095934492</v>
      </c>
      <c r="E24">
        <f t="shared" si="1"/>
        <v>2.799789963054947</v>
      </c>
      <c r="F24">
        <f t="shared" si="2"/>
        <v>0.99991996252337467</v>
      </c>
      <c r="G24">
        <f t="shared" si="3"/>
        <v>0.99992498680533459</v>
      </c>
    </row>
    <row r="25" spans="1:7" x14ac:dyDescent="0.25">
      <c r="A25">
        <v>-2.7000000000000099</v>
      </c>
      <c r="B25">
        <f t="shared" si="4"/>
        <v>2.1358326804343415</v>
      </c>
      <c r="C25" s="4">
        <f t="shared" si="5"/>
        <v>2.6996373016021704</v>
      </c>
      <c r="D25" s="4">
        <f t="shared" si="0"/>
        <v>-0.99931767194724364</v>
      </c>
      <c r="E25">
        <f t="shared" si="1"/>
        <v>2.6996373016021704</v>
      </c>
      <c r="F25">
        <f t="shared" si="2"/>
        <v>0.99985624365760051</v>
      </c>
      <c r="G25">
        <f t="shared" si="3"/>
        <v>0.99986566726005943</v>
      </c>
    </row>
    <row r="26" spans="1:7" x14ac:dyDescent="0.25">
      <c r="A26">
        <v>-2.6000000000000099</v>
      </c>
      <c r="B26">
        <f t="shared" si="4"/>
        <v>2.0358507519941389</v>
      </c>
      <c r="C26" s="4">
        <f t="shared" si="5"/>
        <v>2.5993863105170338</v>
      </c>
      <c r="D26" s="4">
        <f t="shared" si="0"/>
        <v>-0.99884077082609546</v>
      </c>
      <c r="E26">
        <f t="shared" si="1"/>
        <v>2.5993863105170338</v>
      </c>
      <c r="F26">
        <f t="shared" si="2"/>
        <v>0.99974590750708248</v>
      </c>
      <c r="G26">
        <f t="shared" si="3"/>
        <v>0.99976396558347069</v>
      </c>
    </row>
    <row r="27" spans="1:7" x14ac:dyDescent="0.25">
      <c r="A27">
        <v>-2.5000000000000102</v>
      </c>
      <c r="B27">
        <f t="shared" si="4"/>
        <v>1.9358821785238181</v>
      </c>
      <c r="C27" s="4">
        <f t="shared" si="5"/>
        <v>2.498982619956398</v>
      </c>
      <c r="D27" s="4">
        <f t="shared" si="0"/>
        <v>-0.99806954586377239</v>
      </c>
      <c r="E27">
        <f t="shared" si="1"/>
        <v>2.498982619956398</v>
      </c>
      <c r="F27">
        <f t="shared" si="2"/>
        <v>0.99955807290575227</v>
      </c>
      <c r="G27">
        <f t="shared" si="3"/>
        <v>0.99959304798255511</v>
      </c>
    </row>
    <row r="28" spans="1:7" x14ac:dyDescent="0.25">
      <c r="A28">
        <v>-2.4000000000000101</v>
      </c>
      <c r="B28">
        <f t="shared" si="4"/>
        <v>1.8359358074407446</v>
      </c>
      <c r="C28" s="4">
        <f t="shared" si="5"/>
        <v>2.398347566648062</v>
      </c>
      <c r="D28" s="4">
        <f t="shared" si="0"/>
        <v>-0.99684888840155572</v>
      </c>
      <c r="E28">
        <f t="shared" si="1"/>
        <v>2.398347566648062</v>
      </c>
      <c r="F28">
        <f t="shared" si="2"/>
        <v>0.9992438272842018</v>
      </c>
      <c r="G28">
        <f t="shared" si="3"/>
        <v>0.99931148610335496</v>
      </c>
    </row>
    <row r="29" spans="1:7" x14ac:dyDescent="0.25">
      <c r="A29">
        <v>-2.30000000000001</v>
      </c>
      <c r="B29">
        <f t="shared" si="4"/>
        <v>1.7360256188995962</v>
      </c>
      <c r="C29" s="4">
        <f t="shared" si="5"/>
        <v>2.2973706938260898</v>
      </c>
      <c r="D29" s="4">
        <f t="shared" si="0"/>
        <v>-0.99495823974030928</v>
      </c>
      <c r="E29">
        <f t="shared" si="1"/>
        <v>2.2973706938260898</v>
      </c>
      <c r="F29">
        <f t="shared" si="2"/>
        <v>0.99872744541953251</v>
      </c>
      <c r="G29">
        <f t="shared" si="3"/>
        <v>0.99885682340264337</v>
      </c>
    </row>
    <row r="30" spans="1:7" x14ac:dyDescent="0.25">
      <c r="A30">
        <v>-2.2000000000000099</v>
      </c>
      <c r="B30">
        <f t="shared" si="4"/>
        <v>1.6361732321291518</v>
      </c>
      <c r="C30" s="4">
        <f t="shared" si="5"/>
        <v>2.1959017381444501</v>
      </c>
      <c r="D30" s="4">
        <f t="shared" si="0"/>
        <v>-0.99209294594840691</v>
      </c>
      <c r="E30">
        <f t="shared" si="1"/>
        <v>2.1959017381444501</v>
      </c>
      <c r="F30">
        <f t="shared" si="2"/>
        <v>0.99789452639184906</v>
      </c>
      <c r="G30">
        <f t="shared" si="3"/>
        <v>0.99813715370201817</v>
      </c>
    </row>
    <row r="31" spans="1:7" x14ac:dyDescent="0.25">
      <c r="A31">
        <v>-2.1000000000000099</v>
      </c>
      <c r="B31">
        <f t="shared" si="4"/>
        <v>1.5364113614738575</v>
      </c>
      <c r="C31" s="4">
        <f t="shared" si="5"/>
        <v>2.0937431200217107</v>
      </c>
      <c r="D31" s="4">
        <f t="shared" si="0"/>
        <v>-0.98784482167008558</v>
      </c>
      <c r="E31">
        <f t="shared" si="1"/>
        <v>2.0937431200217107</v>
      </c>
      <c r="F31">
        <f t="shared" si="2"/>
        <v>0.99657674430749588</v>
      </c>
      <c r="G31">
        <f t="shared" si="3"/>
        <v>0.99702053334366714</v>
      </c>
    </row>
    <row r="32" spans="1:7" x14ac:dyDescent="0.25">
      <c r="A32">
        <v>-2.0000000000000102</v>
      </c>
      <c r="B32">
        <f t="shared" si="4"/>
        <v>1.4367884391672052</v>
      </c>
      <c r="C32" s="4">
        <f t="shared" si="5"/>
        <v>1.9906445300379161</v>
      </c>
      <c r="D32" s="4">
        <f t="shared" si="0"/>
        <v>-0.98168436111126656</v>
      </c>
      <c r="E32">
        <f t="shared" si="1"/>
        <v>1.9906445300379161</v>
      </c>
      <c r="F32">
        <f t="shared" si="2"/>
        <v>0.9945334185216288</v>
      </c>
      <c r="G32">
        <f t="shared" si="3"/>
        <v>0.99532226501895293</v>
      </c>
    </row>
    <row r="33" spans="1:7" x14ac:dyDescent="0.25">
      <c r="A33">
        <v>-1.9000000000000099</v>
      </c>
      <c r="B33">
        <f t="shared" si="4"/>
        <v>1.3373746022169666</v>
      </c>
      <c r="C33" s="4">
        <f t="shared" si="5"/>
        <v>1.8863018155469995</v>
      </c>
      <c r="D33" s="4">
        <f t="shared" si="0"/>
        <v>-0.97294815313365057</v>
      </c>
      <c r="E33">
        <f t="shared" si="1"/>
        <v>1.8863018155469995</v>
      </c>
      <c r="F33">
        <f t="shared" si="2"/>
        <v>0.9914309861651146</v>
      </c>
      <c r="G33">
        <f t="shared" si="3"/>
        <v>0.99279042923525773</v>
      </c>
    </row>
    <row r="34" spans="1:7" x14ac:dyDescent="0.25">
      <c r="A34">
        <v>-1.80000000000001</v>
      </c>
      <c r="B34">
        <f t="shared" si="4"/>
        <v>1.2382691810625746</v>
      </c>
      <c r="C34" s="4">
        <f t="shared" si="5"/>
        <v>1.7803629029443262</v>
      </c>
      <c r="D34" s="4">
        <f t="shared" si="0"/>
        <v>-0.96083610490101434</v>
      </c>
      <c r="E34">
        <f t="shared" si="1"/>
        <v>1.7803629029443262</v>
      </c>
      <c r="F34">
        <f t="shared" si="2"/>
        <v>0.98682274237894752</v>
      </c>
      <c r="G34">
        <f t="shared" si="3"/>
        <v>0.9890905016357312</v>
      </c>
    </row>
    <row r="35" spans="1:7" x14ac:dyDescent="0.25">
      <c r="A35">
        <v>-1.7000000000000099</v>
      </c>
      <c r="B35">
        <f t="shared" si="4"/>
        <v>1.1396097163050043</v>
      </c>
      <c r="C35" s="4">
        <f t="shared" si="5"/>
        <v>1.6724437796043277</v>
      </c>
      <c r="D35" s="4">
        <f t="shared" si="0"/>
        <v>-0.94442378738851884</v>
      </c>
      <c r="E35">
        <f t="shared" si="1"/>
        <v>1.6724437796043277</v>
      </c>
      <c r="F35">
        <f t="shared" si="2"/>
        <v>0.98013283686154018</v>
      </c>
      <c r="G35">
        <f t="shared" si="3"/>
        <v>0.98379045859077519</v>
      </c>
    </row>
    <row r="36" spans="1:7" x14ac:dyDescent="0.25">
      <c r="A36">
        <v>-1.6000000000000101</v>
      </c>
      <c r="B36">
        <f t="shared" si="4"/>
        <v>1.0415823591206568</v>
      </c>
      <c r="C36" s="4">
        <f t="shared" si="5"/>
        <v>1.5621574133514418</v>
      </c>
      <c r="D36" s="4">
        <f t="shared" si="0"/>
        <v>-0.92269525955670273</v>
      </c>
      <c r="E36">
        <f t="shared" si="1"/>
        <v>1.5621574133514418</v>
      </c>
      <c r="F36">
        <f t="shared" si="2"/>
        <v>0.97065025339291611</v>
      </c>
      <c r="G36">
        <f t="shared" si="3"/>
        <v>0.97634838334464491</v>
      </c>
    </row>
    <row r="37" spans="1:7" x14ac:dyDescent="0.25">
      <c r="A37">
        <v>-1.50000000000001</v>
      </c>
      <c r="B37">
        <f t="shared" si="4"/>
        <v>0.94443328077703403</v>
      </c>
      <c r="C37" s="4">
        <f t="shared" si="5"/>
        <v>1.4491577197129775</v>
      </c>
      <c r="D37" s="4">
        <f t="shared" si="0"/>
        <v>-0.89460077543813887</v>
      </c>
      <c r="E37">
        <f t="shared" si="1"/>
        <v>1.4491577197129775</v>
      </c>
      <c r="F37">
        <f t="shared" si="2"/>
        <v>0.95753992838909219</v>
      </c>
      <c r="G37">
        <f t="shared" si="3"/>
        <v>0.96610514647531187</v>
      </c>
    </row>
    <row r="38" spans="1:7" x14ac:dyDescent="0.25">
      <c r="A38">
        <v>-1.4000000000000099</v>
      </c>
      <c r="B38">
        <f t="shared" si="4"/>
        <v>0.8484804379586004</v>
      </c>
      <c r="C38" s="4">
        <f t="shared" si="5"/>
        <v>1.33319916766772</v>
      </c>
      <c r="D38" s="4">
        <f t="shared" si="0"/>
        <v>-0.85914157907895894</v>
      </c>
      <c r="E38">
        <f t="shared" si="1"/>
        <v>1.33319916766772</v>
      </c>
      <c r="F38">
        <f t="shared" si="2"/>
        <v>0.93987867816871895</v>
      </c>
      <c r="G38">
        <f t="shared" si="3"/>
        <v>0.9522851197626504</v>
      </c>
    </row>
    <row r="39" spans="1:7" x14ac:dyDescent="0.25">
      <c r="A39">
        <v>-1.30000000000001</v>
      </c>
      <c r="B39">
        <f t="shared" si="4"/>
        <v>0.75412473827313597</v>
      </c>
      <c r="C39" s="4">
        <f t="shared" si="5"/>
        <v>1.2142103284228603</v>
      </c>
      <c r="D39" s="4">
        <f t="shared" si="0"/>
        <v>-0.81548047600701556</v>
      </c>
      <c r="E39">
        <f t="shared" si="1"/>
        <v>1.2142103284228603</v>
      </c>
      <c r="F39">
        <f t="shared" si="2"/>
        <v>0.91672250664392019</v>
      </c>
      <c r="G39">
        <f t="shared" si="3"/>
        <v>0.93400794494065453</v>
      </c>
    </row>
    <row r="40" spans="1:7" x14ac:dyDescent="0.25">
      <c r="A40">
        <v>-1.2000000000000099</v>
      </c>
      <c r="B40">
        <f t="shared" si="4"/>
        <v>0.66185936382958488</v>
      </c>
      <c r="C40" s="4">
        <f t="shared" si="5"/>
        <v>1.0923767738755747</v>
      </c>
      <c r="D40" s="4">
        <f t="shared" si="0"/>
        <v>-0.76307224131788387</v>
      </c>
      <c r="E40">
        <f t="shared" si="1"/>
        <v>1.0923767738755747</v>
      </c>
      <c r="F40">
        <f t="shared" si="2"/>
        <v>0.88720855915447461</v>
      </c>
      <c r="G40">
        <f t="shared" si="3"/>
        <v>0.91031397822963811</v>
      </c>
    </row>
    <row r="41" spans="1:7" x14ac:dyDescent="0.25">
      <c r="A41">
        <v>-1.1000000000000101</v>
      </c>
      <c r="B41">
        <f t="shared" si="4"/>
        <v>0.57227579188036448</v>
      </c>
      <c r="C41" s="4">
        <f t="shared" si="5"/>
        <v>0.96822557653150243</v>
      </c>
      <c r="D41" s="4">
        <f t="shared" si="0"/>
        <v>-0.70180272057011917</v>
      </c>
      <c r="E41">
        <f t="shared" si="1"/>
        <v>0.96822557653150243</v>
      </c>
      <c r="F41">
        <f t="shared" si="2"/>
        <v>0.85068923778729333</v>
      </c>
      <c r="G41">
        <f t="shared" si="3"/>
        <v>0.88020506957408506</v>
      </c>
    </row>
    <row r="42" spans="1:7" x14ac:dyDescent="0.25">
      <c r="A42">
        <v>-1.00000000000001</v>
      </c>
      <c r="B42">
        <f t="shared" si="4"/>
        <v>0.48606495811226436</v>
      </c>
      <c r="C42" s="4">
        <f t="shared" si="5"/>
        <v>0.84270079294972744</v>
      </c>
      <c r="D42" s="4">
        <f t="shared" si="0"/>
        <v>-0.63212055882856499</v>
      </c>
      <c r="E42">
        <f t="shared" si="1"/>
        <v>0.84270079294972744</v>
      </c>
      <c r="F42">
        <f t="shared" si="2"/>
        <v>0.80688819074690099</v>
      </c>
      <c r="G42">
        <f t="shared" si="3"/>
        <v>0.842700792949719</v>
      </c>
    </row>
    <row r="43" spans="1:7" x14ac:dyDescent="0.25">
      <c r="A43">
        <v>-0.90000000000001001</v>
      </c>
      <c r="B43">
        <f t="shared" si="4"/>
        <v>0.40401209475298189</v>
      </c>
      <c r="C43" s="4">
        <f t="shared" si="5"/>
        <v>0.71721739118056138</v>
      </c>
      <c r="D43" s="4">
        <f t="shared" si="0"/>
        <v>-0.55514193377706689</v>
      </c>
      <c r="E43">
        <f t="shared" si="1"/>
        <v>0.71721739118056138</v>
      </c>
      <c r="F43">
        <f t="shared" si="2"/>
        <v>0.7560592261403789</v>
      </c>
      <c r="G43">
        <f t="shared" si="3"/>
        <v>0.79690821242283716</v>
      </c>
    </row>
    <row r="44" spans="1:7" x14ac:dyDescent="0.25">
      <c r="A44">
        <v>-0.80000000000001004</v>
      </c>
      <c r="B44">
        <f t="shared" si="4"/>
        <v>0.32698408134711404</v>
      </c>
      <c r="C44" s="4">
        <f t="shared" si="5"/>
        <v>0.59368077176614065</v>
      </c>
      <c r="D44" s="4">
        <f t="shared" si="0"/>
        <v>-0.47270757595695989</v>
      </c>
      <c r="E44">
        <f t="shared" si="1"/>
        <v>0.59368077176614065</v>
      </c>
      <c r="F44">
        <f t="shared" si="2"/>
        <v>0.69912163562609919</v>
      </c>
      <c r="G44">
        <f t="shared" si="3"/>
        <v>0.74210096470766651</v>
      </c>
    </row>
    <row r="45" spans="1:7" x14ac:dyDescent="0.25">
      <c r="A45">
        <v>-0.70000000000002005</v>
      </c>
      <c r="B45">
        <f t="shared" si="4"/>
        <v>0.25590868234371955</v>
      </c>
      <c r="C45" s="4">
        <f t="shared" si="5"/>
        <v>0.47446083568621628</v>
      </c>
      <c r="D45" s="4">
        <f t="shared" si="0"/>
        <v>-0.3873736058156011</v>
      </c>
      <c r="E45">
        <f t="shared" si="1"/>
        <v>0.47446083568621628</v>
      </c>
      <c r="F45">
        <f t="shared" si="2"/>
        <v>0.63774134036612318</v>
      </c>
      <c r="G45">
        <f t="shared" si="3"/>
        <v>0.67780119383743243</v>
      </c>
    </row>
    <row r="46" spans="1:7" x14ac:dyDescent="0.25">
      <c r="A46">
        <v>-0.60000000000001996</v>
      </c>
      <c r="B46">
        <f t="shared" si="4"/>
        <v>0.19174578681815493</v>
      </c>
      <c r="C46" s="4">
        <f t="shared" si="5"/>
        <v>0.36231365450877701</v>
      </c>
      <c r="D46" s="4">
        <f t="shared" si="0"/>
        <v>-0.30232367392898563</v>
      </c>
      <c r="E46">
        <f t="shared" si="1"/>
        <v>0.36231365450877701</v>
      </c>
      <c r="F46">
        <f t="shared" si="2"/>
        <v>0.57432891641843709</v>
      </c>
      <c r="G46">
        <f t="shared" si="3"/>
        <v>0.60385609084794156</v>
      </c>
    </row>
    <row r="47" spans="1:7" x14ac:dyDescent="0.25">
      <c r="A47">
        <v>-0.50000000000001998</v>
      </c>
      <c r="B47">
        <f t="shared" si="4"/>
        <v>0.13545164482649974</v>
      </c>
      <c r="C47" s="4">
        <f t="shared" si="5"/>
        <v>0.26024993890654241</v>
      </c>
      <c r="D47" s="4">
        <f t="shared" si="0"/>
        <v>-0.22119921692861066</v>
      </c>
      <c r="E47">
        <f t="shared" si="1"/>
        <v>0.26024993890654241</v>
      </c>
      <c r="F47">
        <f t="shared" si="2"/>
        <v>0.51193421420121665</v>
      </c>
      <c r="G47">
        <f t="shared" si="3"/>
        <v>0.52049987781306406</v>
      </c>
    </row>
    <row r="48" spans="1:7" x14ac:dyDescent="0.25">
      <c r="A48">
        <v>-0.40000000000002001</v>
      </c>
      <c r="B48">
        <f t="shared" si="4"/>
        <v>8.7938007890573572E-2</v>
      </c>
      <c r="C48" s="4">
        <f t="shared" si="5"/>
        <v>0.17135694201868368</v>
      </c>
      <c r="D48" s="4">
        <f t="shared" si="0"/>
        <v>-0.14785621103380231</v>
      </c>
      <c r="E48">
        <f t="shared" si="1"/>
        <v>0.17135694201868368</v>
      </c>
      <c r="F48">
        <f t="shared" si="2"/>
        <v>0.45403263680731343</v>
      </c>
      <c r="G48">
        <f t="shared" si="3"/>
        <v>0.42839235504668777</v>
      </c>
    </row>
    <row r="49" spans="1:7" x14ac:dyDescent="0.25">
      <c r="A49">
        <v>-0.30000000000001997</v>
      </c>
      <c r="B49">
        <f t="shared" si="4"/>
        <v>5.0028899099470024E-2</v>
      </c>
      <c r="C49" s="4">
        <f t="shared" si="5"/>
        <v>9.8588027837750988E-2</v>
      </c>
      <c r="D49" s="4">
        <f t="shared" si="0"/>
        <v>-8.6068814728782805E-2</v>
      </c>
      <c r="E49">
        <f t="shared" si="1"/>
        <v>9.8588027837750988E-2</v>
      </c>
      <c r="F49">
        <f t="shared" si="2"/>
        <v>0.40421791742955882</v>
      </c>
      <c r="G49">
        <f t="shared" si="3"/>
        <v>0.3286267594591481</v>
      </c>
    </row>
    <row r="50" spans="1:7" x14ac:dyDescent="0.25">
      <c r="A50">
        <v>-0.20000000000002</v>
      </c>
      <c r="B50">
        <f t="shared" si="4"/>
        <v>2.2418327846775415E-2</v>
      </c>
      <c r="C50" s="4">
        <f t="shared" si="5"/>
        <v>4.4540517842104485E-2</v>
      </c>
      <c r="D50" s="4">
        <f t="shared" si="0"/>
        <v>-3.9210560847684484E-2</v>
      </c>
      <c r="E50">
        <f t="shared" si="1"/>
        <v>4.4540517842104485E-2</v>
      </c>
      <c r="F50">
        <f t="shared" si="2"/>
        <v>0.36583645756125471</v>
      </c>
      <c r="G50">
        <f t="shared" si="3"/>
        <v>0.22270258921050015</v>
      </c>
    </row>
    <row r="51" spans="1:7" x14ac:dyDescent="0.25">
      <c r="A51">
        <v>-0.10000000000002</v>
      </c>
      <c r="B51">
        <f t="shared" si="4"/>
        <v>5.6325114485429335E-3</v>
      </c>
      <c r="C51" s="4">
        <f t="shared" si="5"/>
        <v>1.1246291601832974E-2</v>
      </c>
      <c r="D51" s="4">
        <f t="shared" si="0"/>
        <v>-9.9501662508358901E-3</v>
      </c>
      <c r="E51">
        <f t="shared" si="1"/>
        <v>1.1246291601832974E-2</v>
      </c>
      <c r="F51">
        <f t="shared" si="2"/>
        <v>0.34161411347154402</v>
      </c>
      <c r="G51">
        <f t="shared" si="3"/>
        <v>0.11246291601830724</v>
      </c>
    </row>
    <row r="52" spans="1:7" x14ac:dyDescent="0.25">
      <c r="A52">
        <v>0</v>
      </c>
      <c r="B52">
        <f t="shared" si="4"/>
        <v>0</v>
      </c>
      <c r="C52" s="4">
        <f t="shared" si="5"/>
        <v>0</v>
      </c>
      <c r="D52" s="4">
        <f t="shared" si="0"/>
        <v>0</v>
      </c>
      <c r="E52">
        <f t="shared" si="1"/>
        <v>0</v>
      </c>
      <c r="F52">
        <f t="shared" si="2"/>
        <v>0.33333333333333337</v>
      </c>
      <c r="G52">
        <f t="shared" si="3"/>
        <v>0</v>
      </c>
    </row>
    <row r="53" spans="1:7" x14ac:dyDescent="0.25">
      <c r="A53">
        <v>9.9999999999980105E-2</v>
      </c>
      <c r="B53">
        <f t="shared" si="4"/>
        <v>5.6325114485384345E-3</v>
      </c>
      <c r="C53" s="4">
        <f t="shared" si="5"/>
        <v>1.1246291601824028E-2</v>
      </c>
      <c r="D53" s="4">
        <f t="shared" si="0"/>
        <v>-9.9501662508280075E-3</v>
      </c>
      <c r="E53">
        <f t="shared" si="1"/>
        <v>1.1246291601824028E-2</v>
      </c>
      <c r="F53">
        <f t="shared" si="2"/>
        <v>0.34161411347153758</v>
      </c>
      <c r="G53">
        <f t="shared" si="3"/>
        <v>0.11246291601826267</v>
      </c>
    </row>
    <row r="54" spans="1:7" x14ac:dyDescent="0.25">
      <c r="A54">
        <v>0.19999999999998</v>
      </c>
      <c r="B54">
        <f t="shared" si="4"/>
        <v>2.2418327846766541E-2</v>
      </c>
      <c r="C54" s="4">
        <f t="shared" si="5"/>
        <v>4.4540517842086902E-2</v>
      </c>
      <c r="D54" s="4">
        <f t="shared" si="0"/>
        <v>-3.9210560847669051E-2</v>
      </c>
      <c r="E54">
        <f t="shared" si="1"/>
        <v>4.4540517842086902E-2</v>
      </c>
      <c r="F54">
        <f t="shared" si="2"/>
        <v>0.36583645756124206</v>
      </c>
      <c r="G54">
        <f t="shared" si="3"/>
        <v>0.22270258921045677</v>
      </c>
    </row>
    <row r="55" spans="1:7" x14ac:dyDescent="0.25">
      <c r="A55">
        <v>0.29999999999998</v>
      </c>
      <c r="B55">
        <f t="shared" si="4"/>
        <v>5.0028899099456917E-2</v>
      </c>
      <c r="C55" s="4">
        <f t="shared" si="5"/>
        <v>9.8588027837725481E-2</v>
      </c>
      <c r="D55" s="4">
        <f t="shared" si="0"/>
        <v>-8.6068814728760823E-2</v>
      </c>
      <c r="E55">
        <f t="shared" si="1"/>
        <v>9.8588027837725481E-2</v>
      </c>
      <c r="F55">
        <f t="shared" si="2"/>
        <v>0.40421791742954094</v>
      </c>
      <c r="G55">
        <f t="shared" si="3"/>
        <v>0.32862675945910685</v>
      </c>
    </row>
    <row r="56" spans="1:7" x14ac:dyDescent="0.25">
      <c r="A56">
        <v>0.39999999999997998</v>
      </c>
      <c r="B56">
        <f t="shared" si="4"/>
        <v>8.7938007890556405E-2</v>
      </c>
      <c r="C56" s="4">
        <f t="shared" si="5"/>
        <v>0.17135694201865109</v>
      </c>
      <c r="D56" s="4">
        <f t="shared" si="0"/>
        <v>-0.147856211033775</v>
      </c>
      <c r="E56">
        <f t="shared" si="1"/>
        <v>0.17135694201865109</v>
      </c>
      <c r="F56">
        <f t="shared" si="2"/>
        <v>0.45403263680729167</v>
      </c>
      <c r="G56">
        <f t="shared" si="3"/>
        <v>0.42839235504664919</v>
      </c>
    </row>
    <row r="57" spans="1:7" x14ac:dyDescent="0.25">
      <c r="A57">
        <v>0.49999999999998002</v>
      </c>
      <c r="B57">
        <f t="shared" si="4"/>
        <v>0.13545164482647903</v>
      </c>
      <c r="C57" s="4">
        <f t="shared" si="5"/>
        <v>0.26024993890650416</v>
      </c>
      <c r="D57" s="4">
        <f t="shared" si="0"/>
        <v>-0.22119921692857958</v>
      </c>
      <c r="E57">
        <f t="shared" si="1"/>
        <v>0.26024993890650416</v>
      </c>
      <c r="F57">
        <f t="shared" si="2"/>
        <v>0.51193421420119245</v>
      </c>
      <c r="G57">
        <f t="shared" si="3"/>
        <v>0.52049987781302909</v>
      </c>
    </row>
    <row r="58" spans="1:7" x14ac:dyDescent="0.25">
      <c r="A58">
        <v>0.59999999999997999</v>
      </c>
      <c r="B58">
        <f t="shared" si="4"/>
        <v>0.19174578681813087</v>
      </c>
      <c r="C58" s="4">
        <f t="shared" si="5"/>
        <v>0.3623136545087341</v>
      </c>
      <c r="D58" s="4">
        <f t="shared" si="0"/>
        <v>-0.30232367392895221</v>
      </c>
      <c r="E58">
        <f t="shared" si="1"/>
        <v>0.3623136545087341</v>
      </c>
      <c r="F58">
        <f t="shared" si="2"/>
        <v>0.57432891641841177</v>
      </c>
      <c r="G58">
        <f t="shared" si="3"/>
        <v>0.60385609084791025</v>
      </c>
    </row>
    <row r="59" spans="1:7" x14ac:dyDescent="0.25">
      <c r="A59">
        <v>0.69999999999997997</v>
      </c>
      <c r="B59">
        <f t="shared" si="4"/>
        <v>0.25590868234369235</v>
      </c>
      <c r="C59" s="4">
        <f t="shared" si="5"/>
        <v>0.4744608356861697</v>
      </c>
      <c r="D59" s="4">
        <f t="shared" si="0"/>
        <v>-0.38737360581556679</v>
      </c>
      <c r="E59">
        <f t="shared" si="1"/>
        <v>0.4744608356861697</v>
      </c>
      <c r="F59">
        <f t="shared" si="2"/>
        <v>0.63774134036609798</v>
      </c>
      <c r="G59">
        <f t="shared" si="3"/>
        <v>0.67780119383740467</v>
      </c>
    </row>
    <row r="60" spans="1:7" x14ac:dyDescent="0.25">
      <c r="A60">
        <v>0.79999999999997995</v>
      </c>
      <c r="B60">
        <f t="shared" si="4"/>
        <v>0.32698408134709156</v>
      </c>
      <c r="C60" s="4">
        <f t="shared" si="5"/>
        <v>0.5936807717661039</v>
      </c>
      <c r="D60" s="4">
        <f t="shared" si="0"/>
        <v>-0.47270757595693458</v>
      </c>
      <c r="E60">
        <f t="shared" si="1"/>
        <v>0.5936807717661039</v>
      </c>
      <c r="F60">
        <f t="shared" si="2"/>
        <v>0.69912163562608132</v>
      </c>
      <c r="G60">
        <f t="shared" si="3"/>
        <v>0.74210096470764852</v>
      </c>
    </row>
    <row r="61" spans="1:7" x14ac:dyDescent="0.25">
      <c r="A61">
        <v>0.89999999999998004</v>
      </c>
      <c r="B61">
        <f t="shared" si="4"/>
        <v>0.40401209475295813</v>
      </c>
      <c r="C61" s="4">
        <f t="shared" si="5"/>
        <v>0.71721739118052408</v>
      </c>
      <c r="D61" s="4">
        <f t="shared" si="0"/>
        <v>-0.55514193377704291</v>
      </c>
      <c r="E61">
        <f t="shared" si="1"/>
        <v>0.71721739118052408</v>
      </c>
      <c r="F61">
        <f t="shared" si="2"/>
        <v>0.75605922614036269</v>
      </c>
      <c r="G61">
        <f t="shared" si="3"/>
        <v>0.79690821242282217</v>
      </c>
    </row>
    <row r="62" spans="1:7" x14ac:dyDescent="0.25">
      <c r="A62">
        <v>0.99999999999998002</v>
      </c>
      <c r="B62">
        <f t="shared" si="4"/>
        <v>0.48606495811223899</v>
      </c>
      <c r="C62" s="4">
        <f t="shared" si="5"/>
        <v>0.84270079294968969</v>
      </c>
      <c r="D62" s="4">
        <f t="shared" si="0"/>
        <v>-0.63212055882854301</v>
      </c>
      <c r="E62">
        <f t="shared" si="1"/>
        <v>0.84270079294968969</v>
      </c>
      <c r="F62">
        <f t="shared" si="2"/>
        <v>0.80688819074688678</v>
      </c>
      <c r="G62">
        <f t="shared" si="3"/>
        <v>0.84270079294970657</v>
      </c>
    </row>
    <row r="63" spans="1:7" x14ac:dyDescent="0.25">
      <c r="A63">
        <v>1.0999999999999801</v>
      </c>
      <c r="B63">
        <f t="shared" si="4"/>
        <v>0.57227579188033806</v>
      </c>
      <c r="C63" s="4">
        <f t="shared" si="5"/>
        <v>0.9682255765314649</v>
      </c>
      <c r="D63" s="4">
        <f t="shared" si="0"/>
        <v>-0.70180272057009963</v>
      </c>
      <c r="E63">
        <f t="shared" si="1"/>
        <v>0.9682255765314649</v>
      </c>
      <c r="F63">
        <f t="shared" si="2"/>
        <v>0.85068923778728134</v>
      </c>
      <c r="G63">
        <f t="shared" si="3"/>
        <v>0.88020506957407496</v>
      </c>
    </row>
    <row r="64" spans="1:7" x14ac:dyDescent="0.25">
      <c r="A64">
        <v>1.19999999999998</v>
      </c>
      <c r="B64">
        <f t="shared" si="4"/>
        <v>0.66185936382955735</v>
      </c>
      <c r="C64" s="4">
        <f t="shared" si="5"/>
        <v>1.0923767738755377</v>
      </c>
      <c r="D64" s="4">
        <f t="shared" si="0"/>
        <v>-0.76307224131786688</v>
      </c>
      <c r="E64">
        <f t="shared" si="1"/>
        <v>1.0923767738755377</v>
      </c>
      <c r="F64">
        <f t="shared" si="2"/>
        <v>0.88720855915446473</v>
      </c>
      <c r="G64">
        <f t="shared" si="3"/>
        <v>0.91031397822963001</v>
      </c>
    </row>
    <row r="65" spans="1:7" x14ac:dyDescent="0.25">
      <c r="A65">
        <v>1.2999999999999801</v>
      </c>
      <c r="B65">
        <f t="shared" si="4"/>
        <v>0.75412473827310822</v>
      </c>
      <c r="C65" s="4">
        <f t="shared" si="5"/>
        <v>1.2142103284228243</v>
      </c>
      <c r="D65" s="4">
        <f t="shared" si="0"/>
        <v>-0.81548047600700113</v>
      </c>
      <c r="E65">
        <f t="shared" si="1"/>
        <v>1.2142103284228243</v>
      </c>
      <c r="F65">
        <f t="shared" si="2"/>
        <v>0.91672250664391242</v>
      </c>
      <c r="G65">
        <f t="shared" si="3"/>
        <v>0.93400794494064832</v>
      </c>
    </row>
    <row r="66" spans="1:7" x14ac:dyDescent="0.25">
      <c r="A66">
        <v>1.3999999999999799</v>
      </c>
      <c r="B66">
        <f t="shared" si="4"/>
        <v>0.84848043795857198</v>
      </c>
      <c r="C66" s="4">
        <f t="shared" si="5"/>
        <v>1.3331991676676849</v>
      </c>
      <c r="D66" s="4">
        <f t="shared" si="0"/>
        <v>-0.85914157907894706</v>
      </c>
      <c r="E66">
        <f t="shared" si="1"/>
        <v>1.3331991676676849</v>
      </c>
      <c r="F66">
        <f t="shared" si="2"/>
        <v>0.93987867816871284</v>
      </c>
      <c r="G66">
        <f t="shared" si="3"/>
        <v>0.95228511976264563</v>
      </c>
    </row>
    <row r="67" spans="1:7" x14ac:dyDescent="0.25">
      <c r="A67">
        <v>1.49999999999998</v>
      </c>
      <c r="B67">
        <f t="shared" si="4"/>
        <v>0.94443328077700517</v>
      </c>
      <c r="C67" s="4">
        <f t="shared" si="5"/>
        <v>1.4491577197129433</v>
      </c>
      <c r="D67" s="4">
        <f t="shared" ref="D67:D102" si="6">-(1-EXP(-1*A67^2))</f>
        <v>-0.89460077543812933</v>
      </c>
      <c r="E67">
        <f t="shared" ref="E67:E102" si="7">ERF(ABS(A67))*ABS(A67)</f>
        <v>1.4491577197129433</v>
      </c>
      <c r="F67">
        <f t="shared" ref="F67:F102" si="8">1-(EXP(-1*A67^2)/6+EXP(-4/3*A67^2)/2)</f>
        <v>0.95753992838908764</v>
      </c>
      <c r="G67">
        <f t="shared" ref="G67:G102" si="9">ERF(ABS(A67))</f>
        <v>0.96610514647530832</v>
      </c>
    </row>
    <row r="68" spans="1:7" x14ac:dyDescent="0.25">
      <c r="A68">
        <v>1.5999999999999801</v>
      </c>
      <c r="B68">
        <f t="shared" ref="B68:B102" si="10">ERF(A68)*A68-(1-EXP(-1*A68^2))/SQRT(PI())</f>
        <v>1.0415823591206275</v>
      </c>
      <c r="C68" s="4">
        <f t="shared" ref="C68:C102" si="11">ERF(A68)*A68</f>
        <v>1.5621574133514082</v>
      </c>
      <c r="D68" s="4">
        <f t="shared" si="6"/>
        <v>-0.92269525955669529</v>
      </c>
      <c r="E68">
        <f t="shared" si="7"/>
        <v>1.5621574133514082</v>
      </c>
      <c r="F68">
        <f t="shared" si="8"/>
        <v>0.97065025339291278</v>
      </c>
      <c r="G68">
        <f t="shared" si="9"/>
        <v>0.97634838334464225</v>
      </c>
    </row>
    <row r="69" spans="1:7" x14ac:dyDescent="0.25">
      <c r="A69">
        <v>1.69999999999998</v>
      </c>
      <c r="B69">
        <f t="shared" si="10"/>
        <v>1.1396097163049748</v>
      </c>
      <c r="C69" s="4">
        <f t="shared" si="11"/>
        <v>1.6724437796042948</v>
      </c>
      <c r="D69" s="4">
        <f t="shared" si="6"/>
        <v>-0.94442378738851318</v>
      </c>
      <c r="E69">
        <f t="shared" si="7"/>
        <v>1.6724437796042948</v>
      </c>
      <c r="F69">
        <f t="shared" si="8"/>
        <v>0.98013283686153774</v>
      </c>
      <c r="G69">
        <f t="shared" si="9"/>
        <v>0.9837904585907733</v>
      </c>
    </row>
    <row r="70" spans="1:7" x14ac:dyDescent="0.25">
      <c r="A70">
        <v>1.7999999999999801</v>
      </c>
      <c r="B70">
        <f t="shared" si="10"/>
        <v>1.2382691810625448</v>
      </c>
      <c r="C70" s="4">
        <f t="shared" si="11"/>
        <v>1.780362902944294</v>
      </c>
      <c r="D70" s="4">
        <f t="shared" si="6"/>
        <v>-0.96083610490101012</v>
      </c>
      <c r="E70">
        <f t="shared" si="7"/>
        <v>1.780362902944294</v>
      </c>
      <c r="F70">
        <f t="shared" si="8"/>
        <v>0.98682274237894585</v>
      </c>
      <c r="G70">
        <f t="shared" si="9"/>
        <v>0.98909050163572987</v>
      </c>
    </row>
    <row r="71" spans="1:7" x14ac:dyDescent="0.25">
      <c r="A71">
        <v>1.8999999999999799</v>
      </c>
      <c r="B71">
        <f t="shared" si="10"/>
        <v>1.3373746022169368</v>
      </c>
      <c r="C71" s="4">
        <f t="shared" si="11"/>
        <v>1.8863018155469682</v>
      </c>
      <c r="D71" s="4">
        <f t="shared" si="6"/>
        <v>-0.97294815313364758</v>
      </c>
      <c r="E71">
        <f t="shared" si="7"/>
        <v>1.8863018155469682</v>
      </c>
      <c r="F71">
        <f t="shared" si="8"/>
        <v>0.99143098616511349</v>
      </c>
      <c r="G71">
        <f t="shared" si="9"/>
        <v>0.99279042923525684</v>
      </c>
    </row>
    <row r="72" spans="1:7" x14ac:dyDescent="0.25">
      <c r="A72">
        <v>1.99999999999998</v>
      </c>
      <c r="B72">
        <f t="shared" si="10"/>
        <v>1.436788439167175</v>
      </c>
      <c r="C72" s="4">
        <f t="shared" si="11"/>
        <v>1.9906445300378846</v>
      </c>
      <c r="D72" s="4">
        <f t="shared" si="6"/>
        <v>-0.98168436111126434</v>
      </c>
      <c r="E72">
        <f t="shared" si="7"/>
        <v>1.9906445300378846</v>
      </c>
      <c r="F72">
        <f t="shared" si="8"/>
        <v>0.99453341852162813</v>
      </c>
      <c r="G72">
        <f t="shared" si="9"/>
        <v>0.99532226501895227</v>
      </c>
    </row>
    <row r="73" spans="1:7" x14ac:dyDescent="0.25">
      <c r="A73">
        <v>2.0999999999999699</v>
      </c>
      <c r="B73">
        <f t="shared" si="10"/>
        <v>1.5364113614738177</v>
      </c>
      <c r="C73" s="4">
        <f t="shared" si="11"/>
        <v>2.0937431200216698</v>
      </c>
      <c r="D73" s="4">
        <f t="shared" si="6"/>
        <v>-0.98784482167008347</v>
      </c>
      <c r="E73">
        <f t="shared" si="7"/>
        <v>2.0937431200216698</v>
      </c>
      <c r="F73">
        <f t="shared" si="8"/>
        <v>0.99657674430749521</v>
      </c>
      <c r="G73">
        <f t="shared" si="9"/>
        <v>0.99702053334366658</v>
      </c>
    </row>
    <row r="74" spans="1:7" x14ac:dyDescent="0.25">
      <c r="A74">
        <v>2.19999999999997</v>
      </c>
      <c r="B74">
        <f t="shared" si="10"/>
        <v>1.6361732321291116</v>
      </c>
      <c r="C74" s="4">
        <f t="shared" si="11"/>
        <v>2.1959017381444093</v>
      </c>
      <c r="D74" s="4">
        <f t="shared" si="6"/>
        <v>-0.99209294594840547</v>
      </c>
      <c r="E74">
        <f t="shared" si="7"/>
        <v>2.1959017381444093</v>
      </c>
      <c r="F74">
        <f t="shared" si="8"/>
        <v>0.99789452639184861</v>
      </c>
      <c r="G74">
        <f t="shared" si="9"/>
        <v>0.99813715370201783</v>
      </c>
    </row>
    <row r="75" spans="1:7" x14ac:dyDescent="0.25">
      <c r="A75">
        <v>2.2999999999999701</v>
      </c>
      <c r="B75">
        <f t="shared" si="10"/>
        <v>1.7360256188995562</v>
      </c>
      <c r="C75" s="4">
        <f t="shared" si="11"/>
        <v>2.2973706938260494</v>
      </c>
      <c r="D75" s="4">
        <f t="shared" si="6"/>
        <v>-0.99495823974030828</v>
      </c>
      <c r="E75">
        <f t="shared" si="7"/>
        <v>2.2973706938260494</v>
      </c>
      <c r="F75">
        <f t="shared" si="8"/>
        <v>0.99872744541953229</v>
      </c>
      <c r="G75">
        <f t="shared" si="9"/>
        <v>0.99885682340264315</v>
      </c>
    </row>
    <row r="76" spans="1:7" x14ac:dyDescent="0.25">
      <c r="A76">
        <v>2.3999999999999702</v>
      </c>
      <c r="B76">
        <f t="shared" si="10"/>
        <v>1.8359358074407044</v>
      </c>
      <c r="C76" s="4">
        <f t="shared" si="11"/>
        <v>2.3983475666480216</v>
      </c>
      <c r="D76" s="4">
        <f t="shared" si="6"/>
        <v>-0.99684888840155506</v>
      </c>
      <c r="E76">
        <f t="shared" si="7"/>
        <v>2.3983475666480216</v>
      </c>
      <c r="F76">
        <f t="shared" si="8"/>
        <v>0.99924382728420169</v>
      </c>
      <c r="G76">
        <f t="shared" si="9"/>
        <v>0.99931148610335485</v>
      </c>
    </row>
    <row r="77" spans="1:7" x14ac:dyDescent="0.25">
      <c r="A77">
        <v>2.4999999999999698</v>
      </c>
      <c r="B77">
        <f t="shared" si="10"/>
        <v>1.9358821785237774</v>
      </c>
      <c r="C77" s="4">
        <f t="shared" si="11"/>
        <v>2.4989826199563572</v>
      </c>
      <c r="D77" s="4">
        <f t="shared" si="6"/>
        <v>-0.99806954586377195</v>
      </c>
      <c r="E77">
        <f t="shared" si="7"/>
        <v>2.4989826199563572</v>
      </c>
      <c r="F77">
        <f t="shared" si="8"/>
        <v>0.99955807290575227</v>
      </c>
      <c r="G77">
        <f t="shared" si="9"/>
        <v>0.99959304798255499</v>
      </c>
    </row>
    <row r="78" spans="1:7" x14ac:dyDescent="0.25">
      <c r="A78">
        <v>2.5999999999999699</v>
      </c>
      <c r="B78">
        <f t="shared" si="10"/>
        <v>2.0358507519940989</v>
      </c>
      <c r="C78" s="4">
        <f t="shared" si="11"/>
        <v>2.5993863105169934</v>
      </c>
      <c r="D78" s="4">
        <f t="shared" si="6"/>
        <v>-0.99884077082609524</v>
      </c>
      <c r="E78">
        <f t="shared" si="7"/>
        <v>2.5993863105169934</v>
      </c>
      <c r="F78">
        <f t="shared" si="8"/>
        <v>0.99974590750708248</v>
      </c>
      <c r="G78">
        <f t="shared" si="9"/>
        <v>0.99976396558347058</v>
      </c>
    </row>
    <row r="79" spans="1:7" x14ac:dyDescent="0.25">
      <c r="A79">
        <v>2.69999999999997</v>
      </c>
      <c r="B79">
        <f t="shared" si="10"/>
        <v>2.1358326804343015</v>
      </c>
      <c r="C79" s="4">
        <f t="shared" si="11"/>
        <v>2.6996373016021304</v>
      </c>
      <c r="D79" s="4">
        <f t="shared" si="6"/>
        <v>-0.99931767194724352</v>
      </c>
      <c r="E79">
        <f t="shared" si="7"/>
        <v>2.6996373016021304</v>
      </c>
      <c r="F79">
        <f t="shared" si="8"/>
        <v>0.99985624365760051</v>
      </c>
      <c r="G79">
        <f t="shared" si="9"/>
        <v>0.99986566726005943</v>
      </c>
    </row>
    <row r="80" spans="1:7" x14ac:dyDescent="0.25">
      <c r="A80">
        <v>2.7999999999999701</v>
      </c>
      <c r="B80">
        <f t="shared" si="10"/>
        <v>2.2358224834792533</v>
      </c>
      <c r="C80" s="4">
        <f t="shared" si="11"/>
        <v>2.7997899630549066</v>
      </c>
      <c r="D80" s="4">
        <f t="shared" si="6"/>
        <v>-0.99960633095934481</v>
      </c>
      <c r="E80">
        <f t="shared" si="7"/>
        <v>2.7997899630549066</v>
      </c>
      <c r="F80">
        <f t="shared" si="8"/>
        <v>0.99991996252337456</v>
      </c>
      <c r="G80">
        <f t="shared" si="9"/>
        <v>0.99992498680533448</v>
      </c>
    </row>
    <row r="81" spans="1:7" x14ac:dyDescent="0.25">
      <c r="A81">
        <v>2.8999999999999702</v>
      </c>
      <c r="B81">
        <f t="shared" si="10"/>
        <v>2.3358168380519855</v>
      </c>
      <c r="C81" s="4">
        <f t="shared" si="11"/>
        <v>2.8998808161534817</v>
      </c>
      <c r="D81" s="4">
        <f t="shared" si="6"/>
        <v>-0.9997773701430811</v>
      </c>
      <c r="E81">
        <f t="shared" si="7"/>
        <v>2.8998808161534817</v>
      </c>
      <c r="F81">
        <f t="shared" si="8"/>
        <v>0.99995614848207115</v>
      </c>
      <c r="G81">
        <f t="shared" si="9"/>
        <v>0.99995890212190053</v>
      </c>
    </row>
    <row r="82" spans="1:7" x14ac:dyDescent="0.25">
      <c r="A82">
        <v>2.9999999999999698</v>
      </c>
      <c r="B82">
        <f t="shared" si="10"/>
        <v>2.435813771487191</v>
      </c>
      <c r="C82" s="4">
        <f t="shared" si="11"/>
        <v>2.999933728508974</v>
      </c>
      <c r="D82" s="4">
        <f t="shared" si="6"/>
        <v>-0.99987659019591335</v>
      </c>
      <c r="E82">
        <f t="shared" si="7"/>
        <v>2.999933728508974</v>
      </c>
      <c r="F82">
        <f t="shared" si="8"/>
        <v>0.99997635959314224</v>
      </c>
      <c r="G82">
        <f t="shared" si="9"/>
        <v>0.99997790950300136</v>
      </c>
    </row>
    <row r="83" spans="1:7" x14ac:dyDescent="0.25">
      <c r="A83">
        <v>3.0999999999999699</v>
      </c>
      <c r="B83">
        <f t="shared" si="10"/>
        <v>2.5358121372477731</v>
      </c>
      <c r="C83" s="4">
        <f t="shared" si="11"/>
        <v>3.0999638891621313</v>
      </c>
      <c r="D83" s="4">
        <f t="shared" si="6"/>
        <v>-0.9999329451756972</v>
      </c>
      <c r="E83">
        <f t="shared" si="7"/>
        <v>3.0999638891621313</v>
      </c>
      <c r="F83">
        <f t="shared" si="8"/>
        <v>0.99998746209265654</v>
      </c>
      <c r="G83">
        <f t="shared" si="9"/>
        <v>0.99998835134263275</v>
      </c>
    </row>
    <row r="84" spans="1:7" x14ac:dyDescent="0.25">
      <c r="A84">
        <v>3.19999999999997</v>
      </c>
      <c r="B84">
        <f t="shared" si="10"/>
        <v>2.635811282834295</v>
      </c>
      <c r="C84" s="4">
        <f t="shared" si="11"/>
        <v>3.1999807175642845</v>
      </c>
      <c r="D84" s="4">
        <f t="shared" si="6"/>
        <v>-0.99996428715035834</v>
      </c>
      <c r="E84">
        <f t="shared" si="7"/>
        <v>3.1999807175642845</v>
      </c>
      <c r="F84">
        <f t="shared" si="8"/>
        <v>0.99999345982406751</v>
      </c>
      <c r="G84">
        <f t="shared" si="9"/>
        <v>0.99999397423884828</v>
      </c>
    </row>
    <row r="85" spans="1:7" x14ac:dyDescent="0.25">
      <c r="A85">
        <v>3.2999999999999701</v>
      </c>
      <c r="B85">
        <f t="shared" si="10"/>
        <v>2.735810844615107</v>
      </c>
      <c r="C85" s="4">
        <f t="shared" si="11"/>
        <v>3.2999899095576417</v>
      </c>
      <c r="D85" s="4">
        <f t="shared" si="6"/>
        <v>-0.99998135625766849</v>
      </c>
      <c r="E85">
        <f t="shared" si="7"/>
        <v>3.2999899095576417</v>
      </c>
      <c r="F85">
        <f t="shared" si="8"/>
        <v>0.99999664552915657</v>
      </c>
      <c r="G85">
        <f t="shared" si="9"/>
        <v>0.99999694229020353</v>
      </c>
    </row>
    <row r="86" spans="1:7" x14ac:dyDescent="0.25">
      <c r="A86">
        <v>3.3999999999999702</v>
      </c>
      <c r="B86">
        <f t="shared" si="10"/>
        <v>2.8358106241352985</v>
      </c>
      <c r="C86" s="4">
        <f t="shared" si="11"/>
        <v>3.3999948252225365</v>
      </c>
      <c r="D86" s="4">
        <f t="shared" si="6"/>
        <v>-0.99999045983712687</v>
      </c>
      <c r="E86">
        <f t="shared" si="7"/>
        <v>3.3999948252225365</v>
      </c>
      <c r="F86">
        <f t="shared" si="8"/>
        <v>0.99999830880456897</v>
      </c>
      <c r="G86">
        <f t="shared" si="9"/>
        <v>0.9999984780066371</v>
      </c>
    </row>
    <row r="87" spans="1:7" x14ac:dyDescent="0.25">
      <c r="A87">
        <v>3.4999999999999698</v>
      </c>
      <c r="B87">
        <f t="shared" si="10"/>
        <v>2.9358105153212986</v>
      </c>
      <c r="C87" s="4">
        <f t="shared" si="11"/>
        <v>3.4999973991556663</v>
      </c>
      <c r="D87" s="4">
        <f t="shared" si="6"/>
        <v>-0.9999952148826079</v>
      </c>
      <c r="E87">
        <f t="shared" si="7"/>
        <v>3.4999973991556663</v>
      </c>
      <c r="F87">
        <f t="shared" si="8"/>
        <v>0.99999916216294649</v>
      </c>
      <c r="G87">
        <f t="shared" si="9"/>
        <v>0.99999925690162761</v>
      </c>
    </row>
    <row r="88" spans="1:7" x14ac:dyDescent="0.25">
      <c r="A88">
        <v>3.5999999999999699</v>
      </c>
      <c r="B88">
        <f t="shared" si="10"/>
        <v>3.0358104626438611</v>
      </c>
      <c r="C88" s="4">
        <f t="shared" si="11"/>
        <v>3.599998718893195</v>
      </c>
      <c r="D88" s="4">
        <f t="shared" si="6"/>
        <v>-0.99999764742480002</v>
      </c>
      <c r="E88">
        <f t="shared" si="7"/>
        <v>3.599998718893195</v>
      </c>
      <c r="F88">
        <f t="shared" si="8"/>
        <v>0.99999959225964519</v>
      </c>
      <c r="G88">
        <f t="shared" si="9"/>
        <v>0.99999964413700704</v>
      </c>
    </row>
    <row r="89" spans="1:7" x14ac:dyDescent="0.25">
      <c r="A89">
        <v>3.69999999999997</v>
      </c>
      <c r="B89">
        <f t="shared" si="10"/>
        <v>3.1358104376303415</v>
      </c>
      <c r="C89" s="4">
        <f t="shared" si="11"/>
        <v>3.6999993815410557</v>
      </c>
      <c r="D89" s="4">
        <f t="shared" si="6"/>
        <v>-0.99999886627286128</v>
      </c>
      <c r="E89">
        <f t="shared" si="7"/>
        <v>3.6999993815410557</v>
      </c>
      <c r="F89">
        <f t="shared" si="8"/>
        <v>0.99999980513465248</v>
      </c>
      <c r="G89">
        <f t="shared" si="9"/>
        <v>0.99999983284894212</v>
      </c>
    </row>
    <row r="90" spans="1:7" x14ac:dyDescent="0.25">
      <c r="A90">
        <v>3.7999999999999701</v>
      </c>
      <c r="B90">
        <f t="shared" si="10"/>
        <v>3.2358104259804339</v>
      </c>
      <c r="C90" s="4">
        <f t="shared" si="11"/>
        <v>3.7999997073850458</v>
      </c>
      <c r="D90" s="4">
        <f t="shared" si="6"/>
        <v>-0.9999994644652197</v>
      </c>
      <c r="E90">
        <f t="shared" si="7"/>
        <v>3.7999997073850458</v>
      </c>
      <c r="F90">
        <f t="shared" si="8"/>
        <v>0.99999990856973253</v>
      </c>
      <c r="G90">
        <f t="shared" si="9"/>
        <v>0.99999992299607254</v>
      </c>
    </row>
    <row r="91" spans="1:7" x14ac:dyDescent="0.25">
      <c r="A91">
        <v>3.8999999999999702</v>
      </c>
      <c r="B91">
        <f t="shared" si="10"/>
        <v>3.3358104206586687</v>
      </c>
      <c r="C91" s="4">
        <f t="shared" si="11"/>
        <v>3.8999998643102005</v>
      </c>
      <c r="D91" s="4">
        <f t="shared" si="6"/>
        <v>-0.99999975204039815</v>
      </c>
      <c r="E91">
        <f t="shared" si="7"/>
        <v>3.8999998643102005</v>
      </c>
      <c r="F91">
        <f t="shared" si="8"/>
        <v>0.99999995789450646</v>
      </c>
      <c r="G91">
        <f t="shared" si="9"/>
        <v>0.99999996520775136</v>
      </c>
    </row>
    <row r="92" spans="1:7" x14ac:dyDescent="0.25">
      <c r="A92">
        <v>3.9999999999999698</v>
      </c>
      <c r="B92">
        <f t="shared" si="10"/>
        <v>3.4358104182743552</v>
      </c>
      <c r="C92" s="4">
        <f t="shared" si="11"/>
        <v>3.9999999383309381</v>
      </c>
      <c r="D92" s="4">
        <f t="shared" si="6"/>
        <v>-0.99999988746482527</v>
      </c>
      <c r="E92">
        <f t="shared" si="7"/>
        <v>3.9999999383309381</v>
      </c>
      <c r="F92">
        <f t="shared" si="8"/>
        <v>0.99999998097248044</v>
      </c>
      <c r="G92">
        <f t="shared" si="9"/>
        <v>0.99999998458274209</v>
      </c>
    </row>
    <row r="93" spans="1:7" x14ac:dyDescent="0.25">
      <c r="A93">
        <v>4.0999999999999703</v>
      </c>
      <c r="B93">
        <f t="shared" si="10"/>
        <v>3.5358104172266613</v>
      </c>
      <c r="C93" s="4">
        <f t="shared" si="11"/>
        <v>4.099999972529857</v>
      </c>
      <c r="D93" s="4">
        <f t="shared" si="6"/>
        <v>-0.99999994993781982</v>
      </c>
      <c r="E93">
        <f t="shared" si="7"/>
        <v>4.099999972529857</v>
      </c>
      <c r="F93">
        <f t="shared" si="8"/>
        <v>0.99999999156404973</v>
      </c>
      <c r="G93">
        <f t="shared" si="9"/>
        <v>0.99999999329997236</v>
      </c>
    </row>
    <row r="94" spans="1:7" x14ac:dyDescent="0.25">
      <c r="A94">
        <v>4.19999999999997</v>
      </c>
      <c r="B94">
        <f t="shared" si="10"/>
        <v>3.6358104167751581</v>
      </c>
      <c r="C94" s="4">
        <f t="shared" si="11"/>
        <v>4.1999999880068941</v>
      </c>
      <c r="D94" s="4">
        <f t="shared" si="6"/>
        <v>-0.99999997817042208</v>
      </c>
      <c r="E94">
        <f t="shared" si="7"/>
        <v>4.1999999880068941</v>
      </c>
      <c r="F94">
        <f t="shared" si="8"/>
        <v>0.99999999633123249</v>
      </c>
      <c r="G94">
        <f t="shared" si="9"/>
        <v>0.99999999714450583</v>
      </c>
    </row>
    <row r="95" spans="1:7" x14ac:dyDescent="0.25">
      <c r="A95">
        <v>4.2999999999999696</v>
      </c>
      <c r="B95">
        <f t="shared" si="10"/>
        <v>3.7358104165843358</v>
      </c>
      <c r="C95" s="4">
        <f t="shared" si="11"/>
        <v>4.299999994868041</v>
      </c>
      <c r="D95" s="4">
        <f t="shared" si="6"/>
        <v>-0.99999999066971246</v>
      </c>
      <c r="E95">
        <f t="shared" si="7"/>
        <v>4.299999994868041</v>
      </c>
      <c r="F95">
        <f t="shared" si="8"/>
        <v>0.99999999843513088</v>
      </c>
      <c r="G95">
        <f t="shared" si="9"/>
        <v>0.99999999880652823</v>
      </c>
    </row>
    <row r="96" spans="1:7" x14ac:dyDescent="0.25">
      <c r="A96">
        <v>4.3999999999999702</v>
      </c>
      <c r="B96">
        <f t="shared" si="10"/>
        <v>3.8358104165052431</v>
      </c>
      <c r="C96" s="4">
        <f t="shared" si="11"/>
        <v>4.3999999978476172</v>
      </c>
      <c r="D96" s="4">
        <f t="shared" si="6"/>
        <v>-0.9999999960910616</v>
      </c>
      <c r="E96">
        <f t="shared" si="7"/>
        <v>4.3999999978476172</v>
      </c>
      <c r="F96">
        <f t="shared" si="8"/>
        <v>0.99999999934543149</v>
      </c>
      <c r="G96">
        <f t="shared" si="9"/>
        <v>0.99999999951082896</v>
      </c>
    </row>
    <row r="97" spans="1:7" x14ac:dyDescent="0.25">
      <c r="A97">
        <v>4.4999999999999698</v>
      </c>
      <c r="B97">
        <f t="shared" si="10"/>
        <v>3.9358104164730943</v>
      </c>
      <c r="C97" s="4">
        <f t="shared" si="11"/>
        <v>4.4999999991151975</v>
      </c>
      <c r="D97" s="4">
        <f t="shared" si="6"/>
        <v>-0.99999999839477194</v>
      </c>
      <c r="E97">
        <f t="shared" si="7"/>
        <v>4.4999999991151975</v>
      </c>
      <c r="F97">
        <f t="shared" si="8"/>
        <v>0.9999999997315222</v>
      </c>
      <c r="G97">
        <f t="shared" si="9"/>
        <v>0.99999999980338394</v>
      </c>
    </row>
    <row r="98" spans="1:7" x14ac:dyDescent="0.25">
      <c r="A98">
        <v>4.5999999999999703</v>
      </c>
      <c r="B98">
        <f t="shared" si="10"/>
        <v>4.0358104164602793</v>
      </c>
      <c r="C98" s="4">
        <f t="shared" si="11"/>
        <v>4.5999999996434884</v>
      </c>
      <c r="D98" s="4">
        <f t="shared" si="6"/>
        <v>-0.99999999935385686</v>
      </c>
      <c r="E98">
        <f t="shared" si="7"/>
        <v>4.5999999996434884</v>
      </c>
      <c r="F98">
        <f t="shared" si="8"/>
        <v>0.99999999989203014</v>
      </c>
      <c r="G98">
        <f t="shared" si="9"/>
        <v>0.99999999992250399</v>
      </c>
    </row>
    <row r="99" spans="1:7" x14ac:dyDescent="0.25">
      <c r="A99">
        <v>4.69999999999997</v>
      </c>
      <c r="B99">
        <f t="shared" si="10"/>
        <v>4.1358104164552696</v>
      </c>
      <c r="C99" s="4">
        <f t="shared" si="11"/>
        <v>4.6999999998591928</v>
      </c>
      <c r="D99" s="4">
        <f t="shared" si="6"/>
        <v>-0.99999999974506182</v>
      </c>
      <c r="E99">
        <f t="shared" si="7"/>
        <v>4.6999999998591928</v>
      </c>
      <c r="F99">
        <f t="shared" si="8"/>
        <v>0.9999999999574295</v>
      </c>
      <c r="G99">
        <f t="shared" si="9"/>
        <v>0.9999999999700474</v>
      </c>
    </row>
    <row r="100" spans="1:7" x14ac:dyDescent="0.25">
      <c r="A100">
        <v>4.7999999999999696</v>
      </c>
      <c r="B100">
        <f t="shared" si="10"/>
        <v>4.235810416453349</v>
      </c>
      <c r="C100" s="4">
        <f t="shared" si="11"/>
        <v>4.799999999945479</v>
      </c>
      <c r="D100" s="4">
        <f t="shared" si="6"/>
        <v>-0.99999999990140498</v>
      </c>
      <c r="E100">
        <f t="shared" si="7"/>
        <v>4.799999999945479</v>
      </c>
      <c r="F100">
        <f t="shared" si="8"/>
        <v>0.99999999998354472</v>
      </c>
      <c r="G100">
        <f t="shared" si="9"/>
        <v>0.99999999998864786</v>
      </c>
    </row>
    <row r="101" spans="1:7" x14ac:dyDescent="0.25">
      <c r="A101">
        <v>4.8999999999999604</v>
      </c>
      <c r="B101">
        <f t="shared" si="10"/>
        <v>4.3358104164526177</v>
      </c>
      <c r="C101" s="4">
        <f t="shared" si="11"/>
        <v>4.8999999999792871</v>
      </c>
      <c r="D101" s="4">
        <f t="shared" si="6"/>
        <v>-0.99999999996262434</v>
      </c>
      <c r="E101">
        <f t="shared" si="7"/>
        <v>4.8999999999792871</v>
      </c>
      <c r="F101">
        <f t="shared" si="8"/>
        <v>0.99999999999376443</v>
      </c>
      <c r="G101">
        <f t="shared" si="9"/>
        <v>0.99999999999578104</v>
      </c>
    </row>
    <row r="102" spans="1:7" x14ac:dyDescent="0.25">
      <c r="A102">
        <v>4.99999999999996</v>
      </c>
      <c r="B102">
        <f t="shared" si="10"/>
        <v>4.4358104164523517</v>
      </c>
      <c r="C102" s="4">
        <f t="shared" si="11"/>
        <v>4.9999999999922728</v>
      </c>
      <c r="D102" s="4">
        <f t="shared" si="6"/>
        <v>-0.99999999998611211</v>
      </c>
      <c r="E102">
        <f t="shared" si="7"/>
        <v>4.9999999999922728</v>
      </c>
      <c r="F102">
        <f t="shared" si="8"/>
        <v>0.99999999999768363</v>
      </c>
      <c r="G102">
        <f t="shared" si="9"/>
        <v>0.99999999999846256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2022-11-03T14:32:14Z</dcterms:created>
  <dcterms:modified xsi:type="dcterms:W3CDTF">2022-11-04T07:36:54Z</dcterms:modified>
</cp:coreProperties>
</file>