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jingxuan/Documents/github/StevensCodes/CS-513-2019S/hw5&amp;6/"/>
    </mc:Choice>
  </mc:AlternateContent>
  <xr:revisionPtr revIDLastSave="0" documentId="13_ncr:1_{C0B6A71D-2E4D-7A47-9E59-680D301DF2ED}" xr6:coauthVersionLast="43" xr6:coauthVersionMax="43" xr10:uidLastSave="{00000000-0000-0000-0000-000000000000}"/>
  <bookViews>
    <workbookView xWindow="0" yWindow="460" windowWidth="33600" windowHeight="20460" xr2:uid="{4D08B451-DB67-AD49-9918-F6E31B9A6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23" i="1"/>
  <c r="P15" i="1"/>
  <c r="O21" i="1"/>
  <c r="L21" i="1"/>
  <c r="M21" i="1" s="1"/>
  <c r="K21" i="1"/>
  <c r="J21" i="1"/>
  <c r="H21" i="1"/>
  <c r="I21" i="1" s="1"/>
  <c r="N21" i="1" s="1"/>
  <c r="P21" i="1" s="1"/>
  <c r="O20" i="1"/>
  <c r="L20" i="1"/>
  <c r="M20" i="1" s="1"/>
  <c r="J20" i="1"/>
  <c r="K20" i="1" s="1"/>
  <c r="H20" i="1"/>
  <c r="I20" i="1" s="1"/>
  <c r="O19" i="1"/>
  <c r="K19" i="1"/>
  <c r="J19" i="1"/>
  <c r="I19" i="1"/>
  <c r="H19" i="1"/>
  <c r="F19" i="1"/>
  <c r="G19" i="1" s="1"/>
  <c r="N19" i="1" s="1"/>
  <c r="P19" i="1" s="1"/>
  <c r="O13" i="1"/>
  <c r="L13" i="1"/>
  <c r="M13" i="1" s="1"/>
  <c r="J13" i="1"/>
  <c r="K13" i="1" s="1"/>
  <c r="H13" i="1"/>
  <c r="I13" i="1" s="1"/>
  <c r="N13" i="1" s="1"/>
  <c r="P13" i="1" s="1"/>
  <c r="O12" i="1"/>
  <c r="J12" i="1"/>
  <c r="K12" i="1" s="1"/>
  <c r="H12" i="1"/>
  <c r="I12" i="1" s="1"/>
  <c r="G12" i="1"/>
  <c r="N12" i="1" s="1"/>
  <c r="P12" i="1" s="1"/>
  <c r="P14" i="1" s="1"/>
  <c r="F12" i="1"/>
  <c r="O6" i="1"/>
  <c r="H6" i="1"/>
  <c r="I6" i="1" s="1"/>
  <c r="F6" i="1"/>
  <c r="G6" i="1" s="1"/>
  <c r="N6" i="1" s="1"/>
  <c r="P6" i="1" s="1"/>
  <c r="O5" i="1"/>
  <c r="J5" i="1"/>
  <c r="K5" i="1" s="1"/>
  <c r="I5" i="1"/>
  <c r="N5" i="1" s="1"/>
  <c r="P5" i="1" s="1"/>
  <c r="H5" i="1"/>
  <c r="O4" i="1"/>
  <c r="L4" i="1"/>
  <c r="M4" i="1" s="1"/>
  <c r="J4" i="1"/>
  <c r="K4" i="1" s="1"/>
  <c r="N4" i="1" s="1"/>
  <c r="P4" i="1" s="1"/>
  <c r="O3" i="1"/>
  <c r="J3" i="1"/>
  <c r="K3" i="1" s="1"/>
  <c r="H3" i="1"/>
  <c r="I3" i="1" s="1"/>
  <c r="G3" i="1"/>
  <c r="N3" i="1" s="1"/>
  <c r="P3" i="1" s="1"/>
  <c r="P7" i="1" s="1"/>
  <c r="F3" i="1"/>
  <c r="N20" i="1" l="1"/>
  <c r="P20" i="1" s="1"/>
  <c r="P22" i="1" s="1"/>
</calcChain>
</file>

<file path=xl/sharedStrings.xml><?xml version="1.0" encoding="utf-8"?>
<sst xmlns="http://schemas.openxmlformats.org/spreadsheetml/2006/main" count="72" uniqueCount="28">
  <si>
    <t>Split</t>
  </si>
  <si>
    <t>Pj</t>
  </si>
  <si>
    <t>-  (Pj* log2(Pj)</t>
  </si>
  <si>
    <t>Level1</t>
  </si>
  <si>
    <t>Level2</t>
  </si>
  <si>
    <t>Level3</t>
  </si>
  <si>
    <t>Level4</t>
  </si>
  <si>
    <t>Total Entropy</t>
  </si>
  <si>
    <t>-  (Pj* log(Pj)</t>
  </si>
  <si>
    <t>-  (Pj* log(Pj))</t>
  </si>
  <si>
    <t>Row Total</t>
  </si>
  <si>
    <t>Percent</t>
  </si>
  <si>
    <t xml:space="preserve">Pct * Row total </t>
  </si>
  <si>
    <t>Occupation</t>
  </si>
  <si>
    <t>Service</t>
  </si>
  <si>
    <t>Managemant</t>
  </si>
  <si>
    <t>Sales</t>
  </si>
  <si>
    <t>Staff</t>
  </si>
  <si>
    <t>Total</t>
  </si>
  <si>
    <t>Net Gain</t>
  </si>
  <si>
    <t>Gender</t>
  </si>
  <si>
    <t>Male</t>
  </si>
  <si>
    <t>Female</t>
  </si>
  <si>
    <t>Age</t>
  </si>
  <si>
    <t>0-30</t>
  </si>
  <si>
    <t>31-40</t>
  </si>
  <si>
    <t>above 40</t>
  </si>
  <si>
    <t>Occupation gain = 0.77645477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</si>
</sst>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673100</xdr:colOff>
      <xdr:row>27</xdr:row>
      <xdr:rowOff>127000</xdr:rowOff>
    </xdr:from>
    <xdr:to>
      <xdr:col>6</xdr:col>
      <xdr:colOff>558800</xdr:colOff>
      <xdr:row>33</xdr:row>
      <xdr:rowOff>139700</xdr:rowOff>
    </xdr:to>
    <xdr:sp macro="" textlink="">
      <xdr:nvSpPr>
        <xdr:cNvPr id="15" name="Oval 1" descr="rooy&#10;">
          <a:extLst>
            <a:ext uri="{FF2B5EF4-FFF2-40B4-BE49-F238E27FC236}">
              <a16:creationId xmlns:a16="http://schemas.microsoft.com/office/drawing/2014/main" id="{C5828B28-85BC-2848-8D57-56FA0A8C7027}"/>
            </a:ext>
          </a:extLst>
        </xdr:cNvPr>
        <xdr:cNvSpPr/>
      </xdr:nvSpPr>
      <xdr:spPr>
        <a:xfrm>
          <a:off x="3975100" y="5613400"/>
          <a:ext cx="1536700" cy="1231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/>
            <a:t>root</a:t>
          </a:r>
        </a:p>
      </xdr:txBody>
    </xdr:sp>
    <xdr:clientData/>
  </xdr:twoCellAnchor>
  <xdr:twoCellAnchor editAs="oneCell">
    <xdr:from>
      <xdr:col>0</xdr:col>
      <xdr:colOff>762000</xdr:colOff>
      <xdr:row>37</xdr:row>
      <xdr:rowOff>25400</xdr:rowOff>
    </xdr:from>
    <xdr:to>
      <xdr:col>2</xdr:col>
      <xdr:colOff>190500</xdr:colOff>
      <xdr:row>41</xdr:row>
      <xdr:rowOff>101600</xdr:rowOff>
    </xdr:to>
    <xdr:sp macro="" textlink="">
      <xdr:nvSpPr>
        <xdr:cNvPr id="16" name="Oval 3" descr="rooy&#10;">
          <a:extLst>
            <a:ext uri="{FF2B5EF4-FFF2-40B4-BE49-F238E27FC236}">
              <a16:creationId xmlns:a16="http://schemas.microsoft.com/office/drawing/2014/main" id="{24D29ED1-D517-3E4B-8177-45394369A8BD}"/>
            </a:ext>
          </a:extLst>
        </xdr:cNvPr>
        <xdr:cNvSpPr/>
      </xdr:nvSpPr>
      <xdr:spPr>
        <a:xfrm>
          <a:off x="762000" y="7543800"/>
          <a:ext cx="10795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1,2,3</a:t>
          </a:r>
        </a:p>
        <a:p>
          <a:pPr algn="ctr"/>
          <a:endParaRPr lang="en-US" sz="1800"/>
        </a:p>
      </xdr:txBody>
    </xdr:sp>
    <xdr:clientData/>
  </xdr:twoCellAnchor>
  <xdr:twoCellAnchor editAs="oneCell">
    <xdr:from>
      <xdr:col>3</xdr:col>
      <xdr:colOff>177800</xdr:colOff>
      <xdr:row>37</xdr:row>
      <xdr:rowOff>190500</xdr:rowOff>
    </xdr:from>
    <xdr:to>
      <xdr:col>4</xdr:col>
      <xdr:colOff>723900</xdr:colOff>
      <xdr:row>42</xdr:row>
      <xdr:rowOff>63500</xdr:rowOff>
    </xdr:to>
    <xdr:sp macro="" textlink="">
      <xdr:nvSpPr>
        <xdr:cNvPr id="17" name="Oval 4" descr="rooy&#10;">
          <a:extLst>
            <a:ext uri="{FF2B5EF4-FFF2-40B4-BE49-F238E27FC236}">
              <a16:creationId xmlns:a16="http://schemas.microsoft.com/office/drawing/2014/main" id="{41617563-3040-BA4B-BD46-2666AEE695F9}"/>
            </a:ext>
          </a:extLst>
        </xdr:cNvPr>
        <xdr:cNvSpPr/>
      </xdr:nvSpPr>
      <xdr:spPr>
        <a:xfrm>
          <a:off x="5245100" y="119888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4,5,6,7</a:t>
          </a:r>
        </a:p>
        <a:p>
          <a:pPr algn="ctr"/>
          <a:endParaRPr lang="en-US" sz="1800"/>
        </a:p>
      </xdr:txBody>
    </xdr:sp>
    <xdr:clientData/>
  </xdr:twoCellAnchor>
  <xdr:twoCellAnchor editAs="oneCell">
    <xdr:from>
      <xdr:col>5</xdr:col>
      <xdr:colOff>622300</xdr:colOff>
      <xdr:row>38</xdr:row>
      <xdr:rowOff>12700</xdr:rowOff>
    </xdr:from>
    <xdr:to>
      <xdr:col>7</xdr:col>
      <xdr:colOff>342900</xdr:colOff>
      <xdr:row>42</xdr:row>
      <xdr:rowOff>88900</xdr:rowOff>
    </xdr:to>
    <xdr:sp macro="" textlink="">
      <xdr:nvSpPr>
        <xdr:cNvPr id="18" name="Oval 5" descr="rooy&#10;">
          <a:extLst>
            <a:ext uri="{FF2B5EF4-FFF2-40B4-BE49-F238E27FC236}">
              <a16:creationId xmlns:a16="http://schemas.microsoft.com/office/drawing/2014/main" id="{F2AF76B0-5044-604A-91BC-8741FAC18F0E}"/>
            </a:ext>
          </a:extLst>
        </xdr:cNvPr>
        <xdr:cNvSpPr/>
      </xdr:nvSpPr>
      <xdr:spPr>
        <a:xfrm>
          <a:off x="7340600" y="120142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8,9</a:t>
          </a:r>
        </a:p>
        <a:p>
          <a:pPr algn="ctr"/>
          <a:endParaRPr lang="en-US" sz="1800"/>
        </a:p>
      </xdr:txBody>
    </xdr:sp>
    <xdr:clientData/>
  </xdr:twoCellAnchor>
  <xdr:twoCellAnchor editAs="oneCell">
    <xdr:from>
      <xdr:col>8</xdr:col>
      <xdr:colOff>254000</xdr:colOff>
      <xdr:row>37</xdr:row>
      <xdr:rowOff>139700</xdr:rowOff>
    </xdr:from>
    <xdr:to>
      <xdr:col>9</xdr:col>
      <xdr:colOff>800100</xdr:colOff>
      <xdr:row>42</xdr:row>
      <xdr:rowOff>12700</xdr:rowOff>
    </xdr:to>
    <xdr:sp macro="" textlink="">
      <xdr:nvSpPr>
        <xdr:cNvPr id="19" name="Oval 6" descr="rooy&#10;">
          <a:extLst>
            <a:ext uri="{FF2B5EF4-FFF2-40B4-BE49-F238E27FC236}">
              <a16:creationId xmlns:a16="http://schemas.microsoft.com/office/drawing/2014/main" id="{C37016B7-1A8A-3D48-AB14-30ED3B7F18F7}"/>
            </a:ext>
          </a:extLst>
        </xdr:cNvPr>
        <xdr:cNvSpPr/>
      </xdr:nvSpPr>
      <xdr:spPr>
        <a:xfrm>
          <a:off x="6858000" y="7658100"/>
          <a:ext cx="1371600" cy="889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/>
            <a:t>10,11</a:t>
          </a:r>
        </a:p>
      </xdr:txBody>
    </xdr:sp>
    <xdr:clientData/>
  </xdr:twoCellAnchor>
  <xdr:twoCellAnchor editAs="oneCell">
    <xdr:from>
      <xdr:col>1</xdr:col>
      <xdr:colOff>736600</xdr:colOff>
      <xdr:row>33</xdr:row>
      <xdr:rowOff>152400</xdr:rowOff>
    </xdr:from>
    <xdr:to>
      <xdr:col>5</xdr:col>
      <xdr:colOff>546100</xdr:colOff>
      <xdr:row>37</xdr:row>
      <xdr:rowOff>127000</xdr:rowOff>
    </xdr:to>
    <xdr:cxnSp macro="">
      <xdr:nvCxnSpPr>
        <xdr:cNvPr id="20" name="Straight Connector 8">
          <a:extLst>
            <a:ext uri="{FF2B5EF4-FFF2-40B4-BE49-F238E27FC236}">
              <a16:creationId xmlns:a16="http://schemas.microsoft.com/office/drawing/2014/main" id="{BE04A68D-4A3A-CE41-A353-058BC0DE8341}"/>
            </a:ext>
          </a:extLst>
        </xdr:cNvPr>
        <xdr:cNvCxnSpPr/>
      </xdr:nvCxnSpPr>
      <xdr:spPr>
        <a:xfrm flipH="1">
          <a:off x="4146550" y="11137900"/>
          <a:ext cx="3111500" cy="787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38100</xdr:colOff>
      <xdr:row>33</xdr:row>
      <xdr:rowOff>152400</xdr:rowOff>
    </xdr:from>
    <xdr:to>
      <xdr:col>5</xdr:col>
      <xdr:colOff>539750</xdr:colOff>
      <xdr:row>37</xdr:row>
      <xdr:rowOff>190500</xdr:rowOff>
    </xdr:to>
    <xdr:cxnSp macro="">
      <xdr:nvCxnSpPr>
        <xdr:cNvPr id="21" name="Straight Connector 9">
          <a:extLst>
            <a:ext uri="{FF2B5EF4-FFF2-40B4-BE49-F238E27FC236}">
              <a16:creationId xmlns:a16="http://schemas.microsoft.com/office/drawing/2014/main" id="{8B91522C-5741-7F44-AB7C-D8649A0CF3D3}"/>
            </a:ext>
          </a:extLst>
        </xdr:cNvPr>
        <xdr:cNvCxnSpPr/>
      </xdr:nvCxnSpPr>
      <xdr:spPr>
        <a:xfrm flipH="1">
          <a:off x="5930900" y="11137900"/>
          <a:ext cx="1327150" cy="85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546100</xdr:colOff>
      <xdr:row>33</xdr:row>
      <xdr:rowOff>152400</xdr:rowOff>
    </xdr:from>
    <xdr:to>
      <xdr:col>6</xdr:col>
      <xdr:colOff>488950</xdr:colOff>
      <xdr:row>38</xdr:row>
      <xdr:rowOff>12700</xdr:rowOff>
    </xdr:to>
    <xdr:cxnSp macro="">
      <xdr:nvCxnSpPr>
        <xdr:cNvPr id="22" name="Straight Connector 10">
          <a:extLst>
            <a:ext uri="{FF2B5EF4-FFF2-40B4-BE49-F238E27FC236}">
              <a16:creationId xmlns:a16="http://schemas.microsoft.com/office/drawing/2014/main" id="{11FF0DC9-9283-4645-A828-5C712B614356}"/>
            </a:ext>
          </a:extLst>
        </xdr:cNvPr>
        <xdr:cNvCxnSpPr/>
      </xdr:nvCxnSpPr>
      <xdr:spPr>
        <a:xfrm>
          <a:off x="7258050" y="11137900"/>
          <a:ext cx="768350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558800</xdr:colOff>
      <xdr:row>33</xdr:row>
      <xdr:rowOff>152400</xdr:rowOff>
    </xdr:from>
    <xdr:to>
      <xdr:col>9</xdr:col>
      <xdr:colOff>6350</xdr:colOff>
      <xdr:row>37</xdr:row>
      <xdr:rowOff>165100</xdr:rowOff>
    </xdr:to>
    <xdr:cxnSp macro="">
      <xdr:nvCxnSpPr>
        <xdr:cNvPr id="23" name="Straight Connector 11">
          <a:extLst>
            <a:ext uri="{FF2B5EF4-FFF2-40B4-BE49-F238E27FC236}">
              <a16:creationId xmlns:a16="http://schemas.microsoft.com/office/drawing/2014/main" id="{C0BC04BB-983A-5B40-A329-648B6458B4A3}"/>
            </a:ext>
          </a:extLst>
        </xdr:cNvPr>
        <xdr:cNvCxnSpPr/>
      </xdr:nvCxnSpPr>
      <xdr:spPr>
        <a:xfrm>
          <a:off x="7258050" y="11137900"/>
          <a:ext cx="274955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00B9-BF4D-7D4E-BF3F-2F7500E9386D}">
  <dimension ref="A1:R47"/>
  <sheetViews>
    <sheetView tabSelected="1" workbookViewId="0">
      <selection activeCell="I27" sqref="I27"/>
    </sheetView>
  </sheetViews>
  <sheetFormatPr baseColWidth="10" defaultRowHeight="16"/>
  <sheetData>
    <row r="1" spans="1:18">
      <c r="A1" s="1" t="s">
        <v>0</v>
      </c>
      <c r="B1" s="1"/>
      <c r="C1" s="1"/>
      <c r="D1" s="1"/>
      <c r="E1" s="1"/>
      <c r="F1" s="1"/>
      <c r="G1" s="1" t="s">
        <v>8</v>
      </c>
      <c r="H1" s="1"/>
      <c r="I1" s="1" t="s">
        <v>8</v>
      </c>
      <c r="J1" s="1"/>
      <c r="K1" s="1" t="s">
        <v>8</v>
      </c>
      <c r="L1" s="1"/>
      <c r="M1" s="1" t="s">
        <v>9</v>
      </c>
      <c r="N1" s="1" t="s">
        <v>10</v>
      </c>
      <c r="O1" s="1" t="s">
        <v>11</v>
      </c>
      <c r="P1" s="1" t="s">
        <v>12</v>
      </c>
      <c r="Q1" s="1"/>
      <c r="R1" s="1"/>
    </row>
    <row r="2" spans="1:18">
      <c r="A2" s="1"/>
      <c r="B2" s="1" t="s">
        <v>1</v>
      </c>
      <c r="C2" s="1" t="s">
        <v>2</v>
      </c>
      <c r="D2" s="1"/>
      <c r="E2" s="1" t="s">
        <v>13</v>
      </c>
      <c r="F2" s="1" t="s">
        <v>3</v>
      </c>
      <c r="G2" s="1" t="s">
        <v>3</v>
      </c>
      <c r="H2" s="1" t="s">
        <v>4</v>
      </c>
      <c r="I2" s="1" t="s">
        <v>4</v>
      </c>
      <c r="J2" s="1" t="s">
        <v>5</v>
      </c>
      <c r="K2" s="1" t="s">
        <v>5</v>
      </c>
      <c r="L2" s="1" t="s">
        <v>6</v>
      </c>
      <c r="M2" s="1" t="s">
        <v>6</v>
      </c>
      <c r="N2" s="1"/>
      <c r="O2" s="1"/>
      <c r="P2" s="1"/>
      <c r="Q2" s="1"/>
      <c r="R2" s="1"/>
    </row>
    <row r="3" spans="1:18">
      <c r="A3" s="1" t="s">
        <v>3</v>
      </c>
      <c r="B3" s="1">
        <v>0.182</v>
      </c>
      <c r="C3" s="1">
        <v>0.44700000000000001</v>
      </c>
      <c r="D3" s="1"/>
      <c r="E3" s="1" t="s">
        <v>14</v>
      </c>
      <c r="F3" s="1">
        <f>1/3</f>
        <v>0.33333333333333331</v>
      </c>
      <c r="G3" s="1">
        <f>-(F3*LOG(F3,2))</f>
        <v>0.52832083357371873</v>
      </c>
      <c r="H3" s="1">
        <f>1/3</f>
        <v>0.33333333333333331</v>
      </c>
      <c r="I3" s="1">
        <f>-(H3*LOG(H3,2))</f>
        <v>0.52832083357371873</v>
      </c>
      <c r="J3" s="1">
        <f>1/3</f>
        <v>0.33333333333333331</v>
      </c>
      <c r="K3" s="1">
        <f>-(J3*LOG(J3,2))</f>
        <v>0.52832083357371873</v>
      </c>
      <c r="L3" s="1">
        <v>0</v>
      </c>
      <c r="M3" s="1">
        <v>0</v>
      </c>
      <c r="N3" s="1">
        <f>G3+I3+K3+M3</f>
        <v>1.5849625007211561</v>
      </c>
      <c r="O3" s="1">
        <f>3/11</f>
        <v>0.27272727272727271</v>
      </c>
      <c r="P3" s="1">
        <f>N3*O3</f>
        <v>0.43226250019667889</v>
      </c>
      <c r="Q3" s="1"/>
      <c r="R3" s="1"/>
    </row>
    <row r="4" spans="1:18">
      <c r="A4" s="1" t="s">
        <v>4</v>
      </c>
      <c r="B4" s="1">
        <v>0.27300000000000002</v>
      </c>
      <c r="C4" s="1">
        <v>0.51100000000000001</v>
      </c>
      <c r="D4" s="1"/>
      <c r="E4" s="1" t="s">
        <v>15</v>
      </c>
      <c r="F4" s="1">
        <v>0</v>
      </c>
      <c r="G4" s="1">
        <v>0</v>
      </c>
      <c r="H4" s="1">
        <v>0</v>
      </c>
      <c r="I4" s="1">
        <v>0</v>
      </c>
      <c r="J4" s="1">
        <f>2/4</f>
        <v>0.5</v>
      </c>
      <c r="K4" s="1">
        <f t="shared" ref="K4:K5" si="0">-(J4*LOG(J4,2))</f>
        <v>0.5</v>
      </c>
      <c r="L4" s="1">
        <f>2/4</f>
        <v>0.5</v>
      </c>
      <c r="M4" s="1">
        <f>-(L4*LOG(L4,2))</f>
        <v>0.5</v>
      </c>
      <c r="N4" s="1">
        <f t="shared" ref="N4:N21" si="1">G4+I4+K4+M4</f>
        <v>1</v>
      </c>
      <c r="O4" s="1">
        <f>4/11</f>
        <v>0.36363636363636365</v>
      </c>
      <c r="P4" s="1">
        <f t="shared" ref="P4:P21" si="2">N4*O4</f>
        <v>0.36363636363636365</v>
      </c>
      <c r="Q4" s="1"/>
      <c r="R4" s="1"/>
    </row>
    <row r="5" spans="1:18">
      <c r="A5" s="1" t="s">
        <v>5</v>
      </c>
      <c r="B5" s="1">
        <v>0.36399999999999999</v>
      </c>
      <c r="C5" s="1">
        <v>0.53100000000000003</v>
      </c>
      <c r="D5" s="1"/>
      <c r="E5" s="1" t="s">
        <v>16</v>
      </c>
      <c r="F5" s="1">
        <v>0</v>
      </c>
      <c r="G5" s="1">
        <v>0</v>
      </c>
      <c r="H5" s="1">
        <f>1/2</f>
        <v>0.5</v>
      </c>
      <c r="I5" s="1">
        <f>-(H5*LOG(H5,2))</f>
        <v>0.5</v>
      </c>
      <c r="J5" s="1">
        <f>1/2</f>
        <v>0.5</v>
      </c>
      <c r="K5" s="1">
        <f t="shared" si="0"/>
        <v>0.5</v>
      </c>
      <c r="L5" s="1">
        <v>0</v>
      </c>
      <c r="M5" s="1">
        <v>0</v>
      </c>
      <c r="N5" s="1">
        <f t="shared" si="1"/>
        <v>1</v>
      </c>
      <c r="O5" s="1">
        <f>2/11</f>
        <v>0.18181818181818182</v>
      </c>
      <c r="P5" s="1">
        <f t="shared" si="2"/>
        <v>0.18181818181818182</v>
      </c>
      <c r="Q5" s="1"/>
      <c r="R5" s="1"/>
    </row>
    <row r="6" spans="1:18">
      <c r="A6" s="1" t="s">
        <v>6</v>
      </c>
      <c r="B6" s="1">
        <v>0.182</v>
      </c>
      <c r="C6" s="1">
        <v>0.44700000000000001</v>
      </c>
      <c r="D6" s="1"/>
      <c r="E6" s="1" t="s">
        <v>17</v>
      </c>
      <c r="F6" s="1">
        <f>1/2</f>
        <v>0.5</v>
      </c>
      <c r="G6" s="1">
        <f>-(F6*LOG(F6,2))</f>
        <v>0.5</v>
      </c>
      <c r="H6" s="1">
        <f>1/2</f>
        <v>0.5</v>
      </c>
      <c r="I6" s="1">
        <f>-(H6*LOG(H6,2))</f>
        <v>0.5</v>
      </c>
      <c r="J6" s="1">
        <v>0</v>
      </c>
      <c r="K6" s="1">
        <v>0</v>
      </c>
      <c r="L6" s="1">
        <v>0</v>
      </c>
      <c r="M6" s="1">
        <v>0</v>
      </c>
      <c r="N6" s="1">
        <f t="shared" si="1"/>
        <v>1</v>
      </c>
      <c r="O6" s="1">
        <f>2/11</f>
        <v>0.18181818181818182</v>
      </c>
      <c r="P6" s="1">
        <f t="shared" si="2"/>
        <v>0.18181818181818182</v>
      </c>
      <c r="Q6" s="1"/>
      <c r="R6" s="1"/>
    </row>
    <row r="7" spans="1:18">
      <c r="A7" s="1" t="s">
        <v>7</v>
      </c>
      <c r="B7" s="1"/>
      <c r="C7" s="1">
        <v>1.9359999999999999</v>
      </c>
      <c r="D7" s="1"/>
      <c r="E7" s="1" t="s">
        <v>18</v>
      </c>
      <c r="F7" s="1"/>
      <c r="G7" s="1"/>
      <c r="H7" s="1"/>
      <c r="I7" s="1"/>
      <c r="J7" s="1"/>
      <c r="K7" s="1"/>
      <c r="L7" s="1"/>
      <c r="M7" s="1"/>
      <c r="N7" s="1"/>
      <c r="O7" s="1">
        <v>1</v>
      </c>
      <c r="P7" s="1">
        <f>SUM(P3:P6)</f>
        <v>1.1595352274694062</v>
      </c>
      <c r="Q7" s="1"/>
      <c r="R7" s="1"/>
    </row>
    <row r="8" spans="1:18">
      <c r="A8" s="1"/>
      <c r="B8" s="1"/>
      <c r="C8" s="1"/>
      <c r="D8" s="1"/>
      <c r="E8" s="1" t="s">
        <v>19</v>
      </c>
      <c r="F8" s="1"/>
      <c r="G8" s="1"/>
      <c r="H8" s="1"/>
      <c r="I8" s="1"/>
      <c r="J8" s="1"/>
      <c r="K8" s="1"/>
      <c r="L8" s="1"/>
      <c r="M8" s="1"/>
      <c r="N8" s="1"/>
      <c r="O8" s="1"/>
      <c r="P8" s="1">
        <f>C7-P7</f>
        <v>0.77646477253059376</v>
      </c>
      <c r="Q8" s="1"/>
      <c r="R8" s="1"/>
    </row>
    <row r="9" spans="1: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1"/>
      <c r="C10" s="1"/>
      <c r="D10" s="1"/>
      <c r="E10" s="1"/>
      <c r="F10" s="1"/>
      <c r="G10" s="1" t="s">
        <v>8</v>
      </c>
      <c r="H10" s="1"/>
      <c r="I10" s="1" t="s">
        <v>8</v>
      </c>
      <c r="J10" s="1"/>
      <c r="K10" s="1" t="s">
        <v>8</v>
      </c>
      <c r="L10" s="1"/>
      <c r="M10" s="1" t="s">
        <v>9</v>
      </c>
      <c r="N10" s="1" t="s">
        <v>10</v>
      </c>
      <c r="O10" s="1" t="s">
        <v>11</v>
      </c>
      <c r="P10" s="1" t="s">
        <v>12</v>
      </c>
      <c r="Q10" s="1"/>
      <c r="R10" s="1"/>
    </row>
    <row r="11" spans="1:18">
      <c r="A11" s="1"/>
      <c r="B11" s="1"/>
      <c r="C11" s="1"/>
      <c r="D11" s="1"/>
      <c r="E11" s="1" t="s">
        <v>20</v>
      </c>
      <c r="F11" s="1" t="s">
        <v>3</v>
      </c>
      <c r="G11" s="1" t="s">
        <v>3</v>
      </c>
      <c r="H11" s="1" t="s">
        <v>4</v>
      </c>
      <c r="I11" s="1" t="s">
        <v>4</v>
      </c>
      <c r="J11" s="1" t="s">
        <v>5</v>
      </c>
      <c r="K11" s="1" t="s">
        <v>5</v>
      </c>
      <c r="L11" s="1" t="s">
        <v>6</v>
      </c>
      <c r="M11" s="1" t="s">
        <v>6</v>
      </c>
      <c r="N11" s="1"/>
      <c r="O11" s="1"/>
      <c r="P11" s="1"/>
      <c r="Q11" s="1"/>
      <c r="R11" s="1"/>
    </row>
    <row r="12" spans="1:18">
      <c r="A12" s="1"/>
      <c r="B12" s="1"/>
      <c r="C12" s="1"/>
      <c r="D12" s="1"/>
      <c r="E12" s="1" t="s">
        <v>21</v>
      </c>
      <c r="F12" s="1">
        <f>2/6</f>
        <v>0.33333333333333331</v>
      </c>
      <c r="G12" s="1">
        <f>-(F12*LOG(F12,2))</f>
        <v>0.52832083357371873</v>
      </c>
      <c r="H12" s="1">
        <f>2/6</f>
        <v>0.33333333333333331</v>
      </c>
      <c r="I12" s="1">
        <f>-(H12*LOG(H12,2))</f>
        <v>0.52832083357371873</v>
      </c>
      <c r="J12" s="1">
        <f>2/6</f>
        <v>0.33333333333333331</v>
      </c>
      <c r="K12" s="1">
        <f>-(J12*LOG(J12,2))</f>
        <v>0.52832083357371873</v>
      </c>
      <c r="L12" s="1">
        <v>0</v>
      </c>
      <c r="M12" s="1">
        <v>0</v>
      </c>
      <c r="N12" s="1">
        <f t="shared" si="1"/>
        <v>1.5849625007211561</v>
      </c>
      <c r="O12" s="1">
        <f>6/11</f>
        <v>0.54545454545454541</v>
      </c>
      <c r="P12" s="1">
        <f t="shared" si="2"/>
        <v>0.86452500039335778</v>
      </c>
      <c r="Q12" s="1"/>
      <c r="R12" s="1"/>
    </row>
    <row r="13" spans="1:18">
      <c r="A13" s="1"/>
      <c r="B13" s="1"/>
      <c r="C13" s="1"/>
      <c r="D13" s="1"/>
      <c r="E13" s="1" t="s">
        <v>22</v>
      </c>
      <c r="F13" s="1">
        <v>0</v>
      </c>
      <c r="G13" s="1">
        <v>0</v>
      </c>
      <c r="H13" s="1">
        <f>1/5</f>
        <v>0.2</v>
      </c>
      <c r="I13" s="1">
        <f>-(H13*LOG(H13,2))</f>
        <v>0.46438561897747244</v>
      </c>
      <c r="J13" s="1">
        <f>2/5</f>
        <v>0.4</v>
      </c>
      <c r="K13" s="1">
        <f>-(J13*LOG(J13,2))</f>
        <v>0.52877123795494485</v>
      </c>
      <c r="L13" s="1">
        <f>2/5</f>
        <v>0.4</v>
      </c>
      <c r="M13" s="1">
        <f>-(L13*LOG(L13,2))</f>
        <v>0.52877123795494485</v>
      </c>
      <c r="N13" s="1">
        <f t="shared" si="1"/>
        <v>1.5219280948873621</v>
      </c>
      <c r="O13" s="1">
        <f>5/11</f>
        <v>0.45454545454545453</v>
      </c>
      <c r="P13" s="1">
        <f t="shared" si="2"/>
        <v>0.69178549767607367</v>
      </c>
      <c r="Q13" s="1"/>
      <c r="R13" s="1"/>
    </row>
    <row r="14" spans="1:18">
      <c r="A14" s="1"/>
      <c r="B14" s="1"/>
      <c r="C14" s="1"/>
      <c r="D14" s="1"/>
      <c r="E14" s="1" t="s">
        <v>18</v>
      </c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">
        <f>SUM(P12:P13)</f>
        <v>1.5563104980694313</v>
      </c>
      <c r="Q14" s="1"/>
      <c r="R14" s="1"/>
    </row>
    <row r="15" spans="1:18">
      <c r="A15" s="1"/>
      <c r="B15" s="1"/>
      <c r="C15" s="1"/>
      <c r="D15" s="1"/>
      <c r="E15" s="1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>
        <f>C7-P14</f>
        <v>0.37968950193056861</v>
      </c>
      <c r="Q15" s="1"/>
      <c r="R15" s="1"/>
    </row>
    <row r="16" spans="1:1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 t="s">
        <v>8</v>
      </c>
      <c r="H17" s="1"/>
      <c r="I17" s="1" t="s">
        <v>8</v>
      </c>
      <c r="J17" s="1"/>
      <c r="K17" s="1" t="s">
        <v>8</v>
      </c>
      <c r="L17" s="1"/>
      <c r="M17" s="1" t="s">
        <v>9</v>
      </c>
      <c r="N17" s="1" t="s">
        <v>10</v>
      </c>
      <c r="O17" s="1" t="s">
        <v>11</v>
      </c>
      <c r="P17" s="1" t="s">
        <v>12</v>
      </c>
      <c r="Q17" s="1"/>
      <c r="R17" s="1"/>
    </row>
    <row r="18" spans="1:18">
      <c r="A18" s="1"/>
      <c r="B18" s="1"/>
      <c r="C18" s="1"/>
      <c r="D18" s="1"/>
      <c r="E18" s="1" t="s">
        <v>23</v>
      </c>
      <c r="F18" s="1" t="s">
        <v>3</v>
      </c>
      <c r="G18" s="1" t="s">
        <v>3</v>
      </c>
      <c r="H18" s="1" t="s">
        <v>4</v>
      </c>
      <c r="I18" s="1" t="s">
        <v>4</v>
      </c>
      <c r="J18" s="1" t="s">
        <v>5</v>
      </c>
      <c r="K18" s="1" t="s">
        <v>5</v>
      </c>
      <c r="L18" s="1" t="s">
        <v>6</v>
      </c>
      <c r="M18" s="1" t="s">
        <v>6</v>
      </c>
      <c r="N18" s="1"/>
      <c r="O18" s="1"/>
      <c r="P18" s="1"/>
      <c r="Q18" s="1"/>
      <c r="R18" s="1"/>
    </row>
    <row r="19" spans="1:18">
      <c r="A19" s="1"/>
      <c r="B19" s="1"/>
      <c r="C19" s="1"/>
      <c r="D19" s="1"/>
      <c r="E19" s="1" t="s">
        <v>24</v>
      </c>
      <c r="F19" s="1">
        <f>2/5</f>
        <v>0.4</v>
      </c>
      <c r="G19" s="1">
        <f>-(F19*LOG(F19,2))</f>
        <v>0.52877123795494485</v>
      </c>
      <c r="H19" s="1">
        <f>1/5</f>
        <v>0.2</v>
      </c>
      <c r="I19" s="1">
        <f>-(H19*LOG(H19,2))</f>
        <v>0.46438561897747244</v>
      </c>
      <c r="J19" s="1">
        <f>2/5</f>
        <v>0.4</v>
      </c>
      <c r="K19" s="1">
        <f>-(J19*LOG(J19,2))</f>
        <v>0.52877123795494485</v>
      </c>
      <c r="L19" s="1">
        <v>0</v>
      </c>
      <c r="M19" s="1">
        <v>0</v>
      </c>
      <c r="N19" s="1">
        <f t="shared" si="1"/>
        <v>1.5219280948873621</v>
      </c>
      <c r="O19" s="1">
        <f>5/11</f>
        <v>0.45454545454545453</v>
      </c>
      <c r="P19" s="1">
        <f t="shared" si="2"/>
        <v>0.69178549767607367</v>
      </c>
      <c r="Q19" s="1"/>
      <c r="R19" s="1"/>
    </row>
    <row r="20" spans="1:18">
      <c r="A20" s="1"/>
      <c r="B20" s="1"/>
      <c r="C20" s="1"/>
      <c r="D20" s="1"/>
      <c r="E20" s="1" t="s">
        <v>25</v>
      </c>
      <c r="F20" s="1">
        <v>0</v>
      </c>
      <c r="G20" s="1">
        <v>0</v>
      </c>
      <c r="H20" s="1">
        <f>1/3</f>
        <v>0.33333333333333331</v>
      </c>
      <c r="I20" s="1">
        <f t="shared" ref="I20:I21" si="3">-(H20*LOG(H20,2))</f>
        <v>0.52832083357371873</v>
      </c>
      <c r="J20" s="1">
        <f>1/3</f>
        <v>0.33333333333333331</v>
      </c>
      <c r="K20" s="1">
        <f t="shared" ref="K20:K21" si="4">-(J20*LOG(J20,2))</f>
        <v>0.52832083357371873</v>
      </c>
      <c r="L20" s="1">
        <f>1/3</f>
        <v>0.33333333333333331</v>
      </c>
      <c r="M20" s="1">
        <f>-(L20*LOG(L20,2))</f>
        <v>0.52832083357371873</v>
      </c>
      <c r="N20" s="1">
        <f t="shared" si="1"/>
        <v>1.5849625007211561</v>
      </c>
      <c r="O20" s="1">
        <f>3/11</f>
        <v>0.27272727272727271</v>
      </c>
      <c r="P20" s="1">
        <f t="shared" si="2"/>
        <v>0.43226250019667889</v>
      </c>
      <c r="Q20" s="1"/>
      <c r="R20" s="1"/>
    </row>
    <row r="21" spans="1:18">
      <c r="A21" s="1"/>
      <c r="B21" s="1"/>
      <c r="C21" s="1"/>
      <c r="D21" s="1"/>
      <c r="E21" s="1" t="s">
        <v>26</v>
      </c>
      <c r="F21" s="1">
        <v>0</v>
      </c>
      <c r="G21" s="1">
        <v>0</v>
      </c>
      <c r="H21" s="1">
        <f>1/3</f>
        <v>0.33333333333333331</v>
      </c>
      <c r="I21" s="1">
        <f t="shared" si="3"/>
        <v>0.52832083357371873</v>
      </c>
      <c r="J21" s="1">
        <f>1/3</f>
        <v>0.33333333333333331</v>
      </c>
      <c r="K21" s="1">
        <f t="shared" si="4"/>
        <v>0.52832083357371873</v>
      </c>
      <c r="L21" s="1">
        <f>1/3</f>
        <v>0.33333333333333331</v>
      </c>
      <c r="M21" s="1">
        <f>-(L21*LOG(L21,2))</f>
        <v>0.52832083357371873</v>
      </c>
      <c r="N21" s="1">
        <f t="shared" si="1"/>
        <v>1.5849625007211561</v>
      </c>
      <c r="O21" s="1">
        <f>3/11</f>
        <v>0.27272727272727271</v>
      </c>
      <c r="P21" s="1">
        <f t="shared" si="2"/>
        <v>0.43226250019667889</v>
      </c>
      <c r="Q21" s="1"/>
      <c r="R21" s="1"/>
    </row>
    <row r="22" spans="1:18">
      <c r="A22" s="1"/>
      <c r="B22" s="1"/>
      <c r="C22" s="1"/>
      <c r="D22" s="1"/>
      <c r="E22" s="1" t="s">
        <v>18</v>
      </c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s="1">
        <f>SUM(P19:P21)</f>
        <v>1.5563104980694313</v>
      </c>
      <c r="Q22" s="1"/>
      <c r="R22" s="1"/>
    </row>
    <row r="23" spans="1:18">
      <c r="A23" s="1"/>
      <c r="B23" s="1"/>
      <c r="C23" s="1"/>
      <c r="D23" s="1"/>
      <c r="E23" s="1" t="s">
        <v>19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f>C7-P22</f>
        <v>0.37968950193056861</v>
      </c>
      <c r="Q23" s="1"/>
      <c r="R23" s="1"/>
    </row>
    <row r="24" spans="1:1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2"/>
      <c r="B25" s="2"/>
      <c r="C25" s="2"/>
      <c r="D25" s="2"/>
      <c r="E25" s="2"/>
      <c r="F25" s="2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</row>
    <row r="27" spans="1:18">
      <c r="A27" s="2"/>
      <c r="B27" s="2"/>
      <c r="C27" s="2"/>
      <c r="D27" s="2"/>
      <c r="E27" s="2"/>
      <c r="F27" s="2"/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</row>
    <row r="29" spans="1:18">
      <c r="A29" s="2"/>
      <c r="B29" s="2"/>
      <c r="C29" s="2"/>
      <c r="D29" s="2"/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</row>
    <row r="30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</row>
    <row r="31" spans="1:18">
      <c r="A31" s="2"/>
      <c r="B31" s="2"/>
      <c r="C31" s="2"/>
      <c r="D31" s="2"/>
      <c r="E31" s="2"/>
      <c r="F31" s="2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</row>
    <row r="32" spans="1:18">
      <c r="A32" s="2"/>
      <c r="B32" s="2"/>
      <c r="C32" s="2"/>
      <c r="D32" s="2"/>
      <c r="E32" s="2"/>
      <c r="F32" s="2"/>
      <c r="G32" s="2"/>
      <c r="H32" s="2" t="s">
        <v>27</v>
      </c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Jingxuan Ai</dc:creator>
  <cp:lastModifiedBy>Jingxuan Ai</cp:lastModifiedBy>
  <dcterms:created xsi:type="dcterms:W3CDTF">2019-04-10T03:14:09Z</dcterms:created>
  <dcterms:modified xsi:type="dcterms:W3CDTF">2019-04-10T03:43:22Z</dcterms:modified>
</cp:coreProperties>
</file>