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USAC\INDUSTRIAL\IO 1\"/>
    </mc:Choice>
  </mc:AlternateContent>
  <xr:revisionPtr revIDLastSave="0" documentId="13_ncr:1_{5F67B156-7F4A-44AC-A8F1-D2F4DDCF031E}" xr6:coauthVersionLast="47" xr6:coauthVersionMax="47" xr10:uidLastSave="{00000000-0000-0000-0000-000000000000}"/>
  <bookViews>
    <workbookView xWindow="7050" yWindow="7185" windowWidth="16890" windowHeight="8010" activeTab="1" xr2:uid="{270F6B9B-212A-4F75-AA74-3A1649DF161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2" l="1"/>
  <c r="G43" i="2"/>
  <c r="E43" i="2"/>
  <c r="C43" i="2"/>
  <c r="I41" i="2"/>
  <c r="I39" i="2"/>
  <c r="I37" i="2"/>
  <c r="K25" i="2"/>
  <c r="G32" i="2"/>
  <c r="E32" i="2"/>
  <c r="C32" i="2"/>
  <c r="I30" i="2"/>
  <c r="I28" i="2"/>
  <c r="I26" i="2"/>
  <c r="K14" i="2"/>
  <c r="G9" i="2"/>
  <c r="G21" i="2"/>
  <c r="E21" i="2"/>
  <c r="C21" i="2"/>
  <c r="I19" i="2"/>
  <c r="I17" i="2"/>
  <c r="I15" i="2"/>
  <c r="I7" i="2"/>
  <c r="I5" i="2"/>
  <c r="I3" i="2"/>
  <c r="E9" i="2"/>
  <c r="C9" i="2"/>
  <c r="K44" i="1"/>
  <c r="I44" i="1"/>
  <c r="N40" i="1"/>
  <c r="N38" i="1"/>
  <c r="N36" i="1"/>
  <c r="N34" i="1"/>
  <c r="N27" i="1"/>
  <c r="P27" i="1"/>
  <c r="S23" i="1"/>
  <c r="S21" i="1"/>
  <c r="S19" i="1"/>
  <c r="S17" i="1"/>
  <c r="H23" i="1"/>
  <c r="H21" i="1"/>
  <c r="H19" i="1"/>
  <c r="H17" i="1"/>
  <c r="E27" i="1"/>
  <c r="C27" i="1"/>
  <c r="J2" i="1"/>
  <c r="R33" i="1" l="1"/>
  <c r="N42" i="1"/>
  <c r="S25" i="1"/>
  <c r="U16" i="1"/>
  <c r="J16" i="1"/>
</calcChain>
</file>

<file path=xl/sharedStrings.xml><?xml version="1.0" encoding="utf-8"?>
<sst xmlns="http://schemas.openxmlformats.org/spreadsheetml/2006/main" count="79" uniqueCount="21">
  <si>
    <t>ALMACEN 1</t>
  </si>
  <si>
    <t>ALMACEN 2</t>
  </si>
  <si>
    <t>OFERTA</t>
  </si>
  <si>
    <t>FABRICA 1</t>
  </si>
  <si>
    <t>FABRICA 2</t>
  </si>
  <si>
    <t>FABRICA 3</t>
  </si>
  <si>
    <t>FABRICA 4</t>
  </si>
  <si>
    <t>DEMANDA</t>
  </si>
  <si>
    <t>FICTICIA</t>
  </si>
  <si>
    <t>COSTO MINIMO</t>
  </si>
  <si>
    <t>VOGUEL</t>
  </si>
  <si>
    <t>ESQUINA NOROESTE</t>
  </si>
  <si>
    <t>RESTA</t>
  </si>
  <si>
    <t>A1</t>
  </si>
  <si>
    <t>A2</t>
  </si>
  <si>
    <t>A3</t>
  </si>
  <si>
    <t>PLANTA1</t>
  </si>
  <si>
    <t>PLANTA2</t>
  </si>
  <si>
    <t>2000/2000</t>
  </si>
  <si>
    <t>Costo Minimo</t>
  </si>
  <si>
    <t>Voguel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</si>
</sst>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47AC-3DF4-4E37-968B-27CF1B86B474}">
  <dimension ref="B2:U46"/>
  <sheetViews>
    <sheetView workbookViewId="0">
      <selection activeCell="J16" sqref="J16"/>
    </sheetView>
  </sheetViews>
  <sheetFormatPr baseColWidth="10" defaultRowHeight="15" x14ac:dyDescent="0.25"/>
  <sheetData>
    <row r="2" spans="2:21" x14ac:dyDescent="0.25">
      <c r="B2" s="2"/>
      <c r="C2" s="13" t="s">
        <v>0</v>
      </c>
      <c r="D2" s="13"/>
      <c r="E2" s="13" t="s">
        <v>1</v>
      </c>
      <c r="F2" s="13"/>
      <c r="G2" s="13" t="s">
        <v>2</v>
      </c>
      <c r="H2" s="13"/>
      <c r="J2">
        <f>C3*D3+E3*F3+G3*H3+C5*D5+E5*F5+G5*H5+C7*D7+E7*F7+G7*H7+C9*D9+E9*F9+G9*H9</f>
        <v>0</v>
      </c>
    </row>
    <row r="3" spans="2:21" x14ac:dyDescent="0.25">
      <c r="B3" s="11" t="s">
        <v>3</v>
      </c>
      <c r="C3" s="2"/>
      <c r="D3" s="2">
        <v>5</v>
      </c>
      <c r="E3" s="2"/>
      <c r="F3" s="2">
        <v>20</v>
      </c>
      <c r="G3" s="2"/>
      <c r="H3" s="2">
        <v>900</v>
      </c>
    </row>
    <row r="4" spans="2:21" x14ac:dyDescent="0.25">
      <c r="B4" s="12"/>
      <c r="C4" s="9"/>
      <c r="D4" s="10"/>
      <c r="E4" s="9"/>
      <c r="F4" s="10"/>
      <c r="G4" s="9"/>
      <c r="H4" s="10"/>
    </row>
    <row r="5" spans="2:21" x14ac:dyDescent="0.25">
      <c r="B5" s="11" t="s">
        <v>4</v>
      </c>
      <c r="C5" s="2"/>
      <c r="D5" s="2">
        <v>10</v>
      </c>
      <c r="E5" s="2"/>
      <c r="F5" s="2">
        <v>30</v>
      </c>
      <c r="G5" s="2"/>
      <c r="H5" s="2">
        <v>500</v>
      </c>
    </row>
    <row r="6" spans="2:21" x14ac:dyDescent="0.25">
      <c r="B6" s="12"/>
      <c r="C6" s="9"/>
      <c r="D6" s="10"/>
      <c r="E6" s="9"/>
      <c r="F6" s="10"/>
      <c r="G6" s="9"/>
      <c r="H6" s="10"/>
    </row>
    <row r="7" spans="2:21" x14ac:dyDescent="0.25">
      <c r="B7" s="11" t="s">
        <v>5</v>
      </c>
      <c r="C7" s="2"/>
      <c r="D7" s="2">
        <v>5</v>
      </c>
      <c r="E7" s="2"/>
      <c r="F7" s="2">
        <v>25</v>
      </c>
      <c r="G7" s="2"/>
      <c r="H7" s="2">
        <v>500</v>
      </c>
    </row>
    <row r="8" spans="2:21" x14ac:dyDescent="0.25">
      <c r="B8" s="12"/>
      <c r="C8" s="9"/>
      <c r="D8" s="10"/>
      <c r="E8" s="9"/>
      <c r="F8" s="10"/>
      <c r="G8" s="2"/>
      <c r="H8" s="2"/>
    </row>
    <row r="9" spans="2:21" x14ac:dyDescent="0.25">
      <c r="B9" s="11" t="s">
        <v>6</v>
      </c>
      <c r="C9" s="2"/>
      <c r="D9" s="2">
        <v>11</v>
      </c>
      <c r="E9" s="2"/>
      <c r="F9" s="2">
        <v>9</v>
      </c>
      <c r="G9" s="2"/>
      <c r="H9" s="2">
        <v>600</v>
      </c>
    </row>
    <row r="10" spans="2:21" x14ac:dyDescent="0.25">
      <c r="B10" s="12"/>
      <c r="C10" s="9"/>
      <c r="D10" s="10"/>
      <c r="E10" s="9"/>
      <c r="F10" s="10"/>
      <c r="G10" s="9"/>
      <c r="H10" s="10"/>
    </row>
    <row r="11" spans="2:21" x14ac:dyDescent="0.25">
      <c r="B11" s="2" t="s">
        <v>7</v>
      </c>
      <c r="C11" s="9">
        <v>1555</v>
      </c>
      <c r="D11" s="10"/>
      <c r="E11" s="9">
        <v>1555</v>
      </c>
      <c r="F11" s="10"/>
      <c r="G11" s="9"/>
      <c r="H11" s="10"/>
    </row>
    <row r="14" spans="2:21" x14ac:dyDescent="0.25">
      <c r="C14" t="s">
        <v>11</v>
      </c>
      <c r="N14" t="s">
        <v>9</v>
      </c>
    </row>
    <row r="16" spans="2:21" x14ac:dyDescent="0.25">
      <c r="B16" s="2"/>
      <c r="C16" s="13" t="s">
        <v>0</v>
      </c>
      <c r="D16" s="13"/>
      <c r="E16" s="13" t="s">
        <v>1</v>
      </c>
      <c r="F16" s="13"/>
      <c r="G16" s="13" t="s">
        <v>2</v>
      </c>
      <c r="H16" s="13"/>
      <c r="J16">
        <f>C17*D17+E17*F17+G17*H17+C19*D19+E19*F19+G19*H19+C21*D21+E21*F21+G21*H21+C23*D23+E23*F23+G23*H23</f>
        <v>24300</v>
      </c>
      <c r="M16" s="2"/>
      <c r="N16" s="13" t="s">
        <v>0</v>
      </c>
      <c r="O16" s="13"/>
      <c r="P16" s="13" t="s">
        <v>1</v>
      </c>
      <c r="Q16" s="13"/>
      <c r="R16" s="13" t="s">
        <v>2</v>
      </c>
      <c r="S16" s="13"/>
      <c r="U16">
        <f>N17*O17+P17*Q17+R17*S17+N19*O19+P19*Q19+R19*S19+N21*O21+P21*Q21+R21*S21+N23*O23+P23*Q23+R23*S23</f>
        <v>24300</v>
      </c>
    </row>
    <row r="17" spans="2:19" x14ac:dyDescent="0.25">
      <c r="B17" s="11" t="s">
        <v>3</v>
      </c>
      <c r="C17" s="2">
        <v>900</v>
      </c>
      <c r="D17" s="2">
        <v>5</v>
      </c>
      <c r="E17" s="2"/>
      <c r="F17" s="2">
        <v>20</v>
      </c>
      <c r="G17" s="2"/>
      <c r="H17" s="2">
        <f>900-C17-E17</f>
        <v>0</v>
      </c>
      <c r="M17" s="11" t="s">
        <v>3</v>
      </c>
      <c r="N17" s="2">
        <v>900</v>
      </c>
      <c r="O17" s="2">
        <v>5</v>
      </c>
      <c r="P17" s="2"/>
      <c r="Q17" s="2">
        <v>20</v>
      </c>
      <c r="R17" s="2"/>
      <c r="S17" s="2">
        <f>900-N17-P17</f>
        <v>0</v>
      </c>
    </row>
    <row r="18" spans="2:19" x14ac:dyDescent="0.25">
      <c r="B18" s="12"/>
      <c r="C18" s="9"/>
      <c r="D18" s="10"/>
      <c r="E18" s="9"/>
      <c r="F18" s="10"/>
      <c r="G18" s="9"/>
      <c r="H18" s="10"/>
      <c r="M18" s="12"/>
      <c r="N18" s="9"/>
      <c r="O18" s="10"/>
      <c r="P18" s="9"/>
      <c r="Q18" s="10"/>
      <c r="R18" s="9"/>
      <c r="S18" s="10"/>
    </row>
    <row r="19" spans="2:19" x14ac:dyDescent="0.25">
      <c r="B19" s="11" t="s">
        <v>4</v>
      </c>
      <c r="C19" s="2">
        <v>500</v>
      </c>
      <c r="D19" s="2">
        <v>10</v>
      </c>
      <c r="E19" s="2"/>
      <c r="F19" s="2">
        <v>30</v>
      </c>
      <c r="G19" s="2"/>
      <c r="H19" s="2">
        <f>500-C19-E19</f>
        <v>0</v>
      </c>
      <c r="M19" s="11" t="s">
        <v>4</v>
      </c>
      <c r="N19" s="2">
        <v>155</v>
      </c>
      <c r="O19" s="2">
        <v>10</v>
      </c>
      <c r="P19" s="2">
        <v>345</v>
      </c>
      <c r="Q19" s="2">
        <v>30</v>
      </c>
      <c r="R19" s="2"/>
      <c r="S19" s="2">
        <f>500-N19-P19</f>
        <v>0</v>
      </c>
    </row>
    <row r="20" spans="2:19" x14ac:dyDescent="0.25">
      <c r="B20" s="12"/>
      <c r="C20" s="9"/>
      <c r="D20" s="10"/>
      <c r="E20" s="9"/>
      <c r="F20" s="10"/>
      <c r="G20" s="9"/>
      <c r="H20" s="10"/>
      <c r="M20" s="12"/>
      <c r="N20" s="9"/>
      <c r="O20" s="10"/>
      <c r="P20" s="9"/>
      <c r="Q20" s="10"/>
      <c r="R20" s="9"/>
      <c r="S20" s="10"/>
    </row>
    <row r="21" spans="2:19" x14ac:dyDescent="0.25">
      <c r="B21" s="11" t="s">
        <v>5</v>
      </c>
      <c r="C21" s="2">
        <v>155</v>
      </c>
      <c r="D21" s="2">
        <v>5</v>
      </c>
      <c r="E21" s="2">
        <v>345</v>
      </c>
      <c r="F21" s="2">
        <v>25</v>
      </c>
      <c r="G21" s="2"/>
      <c r="H21" s="2">
        <f>500-C21-E21</f>
        <v>0</v>
      </c>
      <c r="M21" s="11" t="s">
        <v>5</v>
      </c>
      <c r="N21" s="2">
        <v>500</v>
      </c>
      <c r="O21" s="2">
        <v>5</v>
      </c>
      <c r="P21" s="2"/>
      <c r="Q21" s="2">
        <v>25</v>
      </c>
      <c r="R21" s="2"/>
      <c r="S21" s="2">
        <f>500-N21-P21</f>
        <v>0</v>
      </c>
    </row>
    <row r="22" spans="2:19" x14ac:dyDescent="0.25">
      <c r="B22" s="12"/>
      <c r="C22" s="9"/>
      <c r="D22" s="10"/>
      <c r="E22" s="9"/>
      <c r="F22" s="10"/>
      <c r="G22" s="2"/>
      <c r="H22" s="2"/>
      <c r="M22" s="12"/>
      <c r="N22" s="9"/>
      <c r="O22" s="10"/>
      <c r="P22" s="9"/>
      <c r="Q22" s="10"/>
      <c r="R22" s="2"/>
      <c r="S22" s="2"/>
    </row>
    <row r="23" spans="2:19" x14ac:dyDescent="0.25">
      <c r="B23" s="11" t="s">
        <v>6</v>
      </c>
      <c r="C23" s="2"/>
      <c r="D23" s="2">
        <v>11</v>
      </c>
      <c r="E23" s="2">
        <v>600</v>
      </c>
      <c r="F23" s="2">
        <v>9</v>
      </c>
      <c r="G23" s="2"/>
      <c r="H23" s="2">
        <f>600-C23-E23</f>
        <v>0</v>
      </c>
      <c r="M23" s="11" t="s">
        <v>6</v>
      </c>
      <c r="N23" s="2"/>
      <c r="O23" s="2">
        <v>11</v>
      </c>
      <c r="P23" s="2">
        <v>600</v>
      </c>
      <c r="Q23" s="2">
        <v>9</v>
      </c>
      <c r="R23" s="2"/>
      <c r="S23" s="2">
        <f>600-N23-P23</f>
        <v>0</v>
      </c>
    </row>
    <row r="24" spans="2:19" x14ac:dyDescent="0.25">
      <c r="B24" s="12"/>
      <c r="C24" s="9"/>
      <c r="D24" s="10"/>
      <c r="E24" s="9"/>
      <c r="F24" s="10"/>
      <c r="G24" s="9"/>
      <c r="H24" s="10"/>
      <c r="M24" s="12"/>
      <c r="N24" s="9"/>
      <c r="O24" s="10"/>
      <c r="P24" s="9"/>
      <c r="Q24" s="10"/>
      <c r="R24" s="9"/>
      <c r="S24" s="10"/>
    </row>
    <row r="25" spans="2:19" x14ac:dyDescent="0.25">
      <c r="B25" s="5" t="s">
        <v>8</v>
      </c>
      <c r="C25" s="6"/>
      <c r="D25" s="2">
        <v>0</v>
      </c>
      <c r="E25" s="2">
        <v>610</v>
      </c>
      <c r="F25" s="2">
        <v>0</v>
      </c>
      <c r="G25" s="2"/>
      <c r="H25" s="2">
        <v>0</v>
      </c>
      <c r="M25" s="5" t="s">
        <v>8</v>
      </c>
      <c r="N25" s="6"/>
      <c r="O25" s="2">
        <v>0</v>
      </c>
      <c r="P25" s="2"/>
      <c r="Q25" s="2">
        <v>0</v>
      </c>
      <c r="R25" s="2"/>
      <c r="S25" s="2">
        <f>N27+P27-S17-S19-S21-S23</f>
        <v>610</v>
      </c>
    </row>
    <row r="26" spans="2:19" x14ac:dyDescent="0.25">
      <c r="B26" s="5"/>
      <c r="C26" s="9"/>
      <c r="D26" s="10"/>
      <c r="E26" s="9"/>
      <c r="F26" s="10"/>
      <c r="G26" s="9"/>
      <c r="H26" s="10"/>
      <c r="M26" s="5"/>
      <c r="N26" s="9"/>
      <c r="O26" s="10"/>
      <c r="P26" s="9"/>
      <c r="Q26" s="10"/>
      <c r="R26" s="9"/>
      <c r="S26" s="10"/>
    </row>
    <row r="27" spans="2:19" x14ac:dyDescent="0.25">
      <c r="B27" s="2" t="s">
        <v>7</v>
      </c>
      <c r="C27" s="9">
        <f>1555-C17-C19-C21-C23</f>
        <v>0</v>
      </c>
      <c r="D27" s="10"/>
      <c r="E27" s="9">
        <f>1555-E17-E19-E21-E23</f>
        <v>610</v>
      </c>
      <c r="F27" s="10"/>
      <c r="G27" s="9"/>
      <c r="H27" s="10"/>
      <c r="M27" s="2" t="s">
        <v>7</v>
      </c>
      <c r="N27" s="9">
        <f>1555-N17-N19-N21-N23-N25</f>
        <v>0</v>
      </c>
      <c r="O27" s="10"/>
      <c r="P27" s="9">
        <f>1555-P17-P19-P21-P23-P25</f>
        <v>610</v>
      </c>
      <c r="Q27" s="10"/>
      <c r="R27" s="9"/>
      <c r="S27" s="10"/>
    </row>
    <row r="31" spans="2:19" x14ac:dyDescent="0.25">
      <c r="I31" t="s">
        <v>10</v>
      </c>
    </row>
    <row r="33" spans="8:18" x14ac:dyDescent="0.25">
      <c r="H33" s="2"/>
      <c r="I33" s="2" t="s">
        <v>0</v>
      </c>
      <c r="J33" s="2"/>
      <c r="K33" s="2" t="s">
        <v>1</v>
      </c>
      <c r="L33" s="2"/>
      <c r="M33" s="2" t="s">
        <v>2</v>
      </c>
      <c r="N33" s="2"/>
      <c r="O33" s="9" t="s">
        <v>12</v>
      </c>
      <c r="P33" s="10"/>
      <c r="R33">
        <f>K34*L34+M34*N34+O34*P34+K36*L36+M36*N36+O36*P36+K38*L38+M38*N38+O38*P38+K40*L40+M40*N40+O40*P40</f>
        <v>0</v>
      </c>
    </row>
    <row r="34" spans="8:18" x14ac:dyDescent="0.25">
      <c r="H34" s="11" t="s">
        <v>3</v>
      </c>
      <c r="I34" s="2"/>
      <c r="J34" s="2">
        <v>5</v>
      </c>
      <c r="K34" s="2"/>
      <c r="L34" s="2">
        <v>20</v>
      </c>
      <c r="M34" s="2"/>
      <c r="N34" s="2">
        <f>900-I34-K34</f>
        <v>900</v>
      </c>
      <c r="O34" s="1"/>
      <c r="P34" s="1"/>
    </row>
    <row r="35" spans="8:18" x14ac:dyDescent="0.25">
      <c r="H35" s="12"/>
      <c r="I35" s="6"/>
      <c r="J35" s="7"/>
      <c r="K35" s="6"/>
      <c r="L35" s="7"/>
      <c r="M35" s="6"/>
      <c r="N35" s="7"/>
      <c r="O35" s="9"/>
      <c r="P35" s="10"/>
    </row>
    <row r="36" spans="8:18" x14ac:dyDescent="0.25">
      <c r="H36" s="11" t="s">
        <v>4</v>
      </c>
      <c r="I36" s="2"/>
      <c r="J36" s="2">
        <v>10</v>
      </c>
      <c r="K36" s="2"/>
      <c r="L36" s="2">
        <v>30</v>
      </c>
      <c r="M36" s="2"/>
      <c r="N36" s="2">
        <f>500-I36-K36</f>
        <v>500</v>
      </c>
      <c r="O36" s="1"/>
      <c r="P36" s="1"/>
    </row>
    <row r="37" spans="8:18" x14ac:dyDescent="0.25">
      <c r="H37" s="12"/>
      <c r="I37" s="6"/>
      <c r="J37" s="7"/>
      <c r="K37" s="6"/>
      <c r="L37" s="7"/>
      <c r="M37" s="6"/>
      <c r="N37" s="7"/>
      <c r="O37" s="9"/>
      <c r="P37" s="10"/>
    </row>
    <row r="38" spans="8:18" x14ac:dyDescent="0.25">
      <c r="H38" s="11" t="s">
        <v>5</v>
      </c>
      <c r="I38" s="2"/>
      <c r="J38" s="2">
        <v>5</v>
      </c>
      <c r="K38" s="2"/>
      <c r="L38" s="2">
        <v>25</v>
      </c>
      <c r="M38" s="2"/>
      <c r="N38" s="2">
        <f>500-I38-K38</f>
        <v>500</v>
      </c>
      <c r="O38" s="1"/>
      <c r="P38" s="1"/>
    </row>
    <row r="39" spans="8:18" x14ac:dyDescent="0.25">
      <c r="H39" s="12"/>
      <c r="I39" s="6"/>
      <c r="J39" s="7"/>
      <c r="K39" s="6"/>
      <c r="L39" s="7"/>
      <c r="M39" s="2"/>
      <c r="N39" s="2"/>
      <c r="O39" s="9"/>
      <c r="P39" s="10"/>
    </row>
    <row r="40" spans="8:18" x14ac:dyDescent="0.25">
      <c r="H40" s="11" t="s">
        <v>6</v>
      </c>
      <c r="I40" s="2"/>
      <c r="J40" s="2">
        <v>11</v>
      </c>
      <c r="K40" s="2"/>
      <c r="L40" s="2">
        <v>9</v>
      </c>
      <c r="M40" s="2"/>
      <c r="N40" s="2">
        <f>600-I40-K40</f>
        <v>600</v>
      </c>
      <c r="O40" s="1"/>
      <c r="P40" s="1"/>
    </row>
    <row r="41" spans="8:18" x14ac:dyDescent="0.25">
      <c r="H41" s="12"/>
      <c r="I41" s="6"/>
      <c r="J41" s="7"/>
      <c r="K41" s="6"/>
      <c r="L41" s="7"/>
      <c r="M41" s="6"/>
      <c r="N41" s="7"/>
      <c r="O41" s="9"/>
      <c r="P41" s="10"/>
    </row>
    <row r="42" spans="8:18" x14ac:dyDescent="0.25">
      <c r="H42" s="5" t="s">
        <v>8</v>
      </c>
      <c r="I42" s="6"/>
      <c r="J42" s="2">
        <v>0</v>
      </c>
      <c r="K42" s="2"/>
      <c r="L42" s="2">
        <v>0</v>
      </c>
      <c r="M42" s="2"/>
      <c r="N42" s="2">
        <f>I44+K44-N34-N36-N38-N40</f>
        <v>610</v>
      </c>
      <c r="O42" s="1"/>
      <c r="P42" s="1"/>
    </row>
    <row r="43" spans="8:18" x14ac:dyDescent="0.25">
      <c r="H43" s="5"/>
      <c r="I43" s="6"/>
      <c r="J43" s="7"/>
      <c r="K43" s="6"/>
      <c r="L43" s="7"/>
      <c r="M43" s="6"/>
      <c r="N43" s="7"/>
      <c r="O43" s="9"/>
      <c r="P43" s="10"/>
    </row>
    <row r="44" spans="8:18" x14ac:dyDescent="0.25">
      <c r="H44" s="8" t="s">
        <v>7</v>
      </c>
      <c r="I44" s="3">
        <f>1555-I34-I36-I38-I40-I42</f>
        <v>1555</v>
      </c>
      <c r="J44" s="4"/>
      <c r="K44" s="3">
        <f>1555-K34-K36-K38-K40-K42</f>
        <v>1555</v>
      </c>
      <c r="L44" s="4"/>
      <c r="M44" s="3"/>
      <c r="N44" s="4"/>
      <c r="O44" s="1"/>
      <c r="P44" s="1"/>
    </row>
    <row r="45" spans="8:18" x14ac:dyDescent="0.25">
      <c r="H45" s="1" t="s">
        <v>12</v>
      </c>
      <c r="I45" s="1"/>
      <c r="J45" s="1"/>
      <c r="K45" s="1"/>
      <c r="L45" s="1"/>
      <c r="M45" s="1"/>
      <c r="N45" s="1"/>
      <c r="O45" s="1"/>
      <c r="P45" s="1"/>
    </row>
    <row r="46" spans="8:18" x14ac:dyDescent="0.25">
      <c r="H46" s="1"/>
      <c r="I46" s="9"/>
      <c r="J46" s="10"/>
      <c r="K46" s="9"/>
      <c r="L46" s="10"/>
      <c r="M46" s="1"/>
      <c r="N46" s="1"/>
      <c r="O46" s="1"/>
      <c r="P46" s="1"/>
    </row>
  </sheetData>
  <mergeCells count="81">
    <mergeCell ref="C2:D2"/>
    <mergeCell ref="E2:F2"/>
    <mergeCell ref="G2:H2"/>
    <mergeCell ref="B3:B4"/>
    <mergeCell ref="B5:B6"/>
    <mergeCell ref="B7:B8"/>
    <mergeCell ref="B9:B10"/>
    <mergeCell ref="C4:D4"/>
    <mergeCell ref="E4:F4"/>
    <mergeCell ref="G4:H4"/>
    <mergeCell ref="C6:D6"/>
    <mergeCell ref="E6:F6"/>
    <mergeCell ref="G6:H6"/>
    <mergeCell ref="C8:D8"/>
    <mergeCell ref="E8:F8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B17:B18"/>
    <mergeCell ref="C18:D18"/>
    <mergeCell ref="E18:F18"/>
    <mergeCell ref="G18:H18"/>
    <mergeCell ref="B19:B20"/>
    <mergeCell ref="C20:D20"/>
    <mergeCell ref="E20:F20"/>
    <mergeCell ref="G20:H20"/>
    <mergeCell ref="B21:B22"/>
    <mergeCell ref="C22:D22"/>
    <mergeCell ref="E22:F22"/>
    <mergeCell ref="B23:B24"/>
    <mergeCell ref="C24:D24"/>
    <mergeCell ref="E24:F24"/>
    <mergeCell ref="G24:H24"/>
    <mergeCell ref="C27:D27"/>
    <mergeCell ref="E27:F27"/>
    <mergeCell ref="G27:H27"/>
    <mergeCell ref="C26:D26"/>
    <mergeCell ref="E26:F26"/>
    <mergeCell ref="G26:H26"/>
    <mergeCell ref="N16:O16"/>
    <mergeCell ref="P16:Q16"/>
    <mergeCell ref="R16:S16"/>
    <mergeCell ref="M17:M18"/>
    <mergeCell ref="N18:O18"/>
    <mergeCell ref="P18:Q18"/>
    <mergeCell ref="R18:S18"/>
    <mergeCell ref="M19:M20"/>
    <mergeCell ref="N20:O20"/>
    <mergeCell ref="P20:Q20"/>
    <mergeCell ref="R20:S20"/>
    <mergeCell ref="M21:M22"/>
    <mergeCell ref="N22:O22"/>
    <mergeCell ref="P22:Q22"/>
    <mergeCell ref="P27:Q27"/>
    <mergeCell ref="R27:S27"/>
    <mergeCell ref="M23:M24"/>
    <mergeCell ref="N24:O24"/>
    <mergeCell ref="P24:Q24"/>
    <mergeCell ref="R24:S24"/>
    <mergeCell ref="N26:O26"/>
    <mergeCell ref="P26:Q26"/>
    <mergeCell ref="R26:S26"/>
    <mergeCell ref="H38:H39"/>
    <mergeCell ref="H40:H41"/>
    <mergeCell ref="H34:H35"/>
    <mergeCell ref="H36:H37"/>
    <mergeCell ref="N27:O27"/>
    <mergeCell ref="I46:J46"/>
    <mergeCell ref="K46:L46"/>
    <mergeCell ref="O33:P33"/>
    <mergeCell ref="O35:P35"/>
    <mergeCell ref="O37:P37"/>
    <mergeCell ref="O39:P39"/>
    <mergeCell ref="O41:P41"/>
    <mergeCell ref="O43:P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7432-63AB-4F3A-B577-45FC35914D23}">
  <dimension ref="A1:L43"/>
  <sheetViews>
    <sheetView tabSelected="1" topLeftCell="A10" workbookViewId="0">
      <selection activeCell="I36" sqref="I36"/>
    </sheetView>
  </sheetViews>
  <sheetFormatPr baseColWidth="10" defaultRowHeight="15" x14ac:dyDescent="0.25"/>
  <sheetData>
    <row r="1" spans="1:12" x14ac:dyDescent="0.25">
      <c r="I1" s="1"/>
      <c r="J1" s="1"/>
    </row>
    <row r="2" spans="1:12" x14ac:dyDescent="0.25">
      <c r="B2" s="2"/>
      <c r="C2" s="13" t="s">
        <v>16</v>
      </c>
      <c r="D2" s="13"/>
      <c r="E2" s="13" t="s">
        <v>17</v>
      </c>
      <c r="F2" s="13"/>
      <c r="G2" s="17" t="s">
        <v>8</v>
      </c>
      <c r="H2" s="17"/>
      <c r="I2" s="14" t="s">
        <v>2</v>
      </c>
    </row>
    <row r="3" spans="1:12" x14ac:dyDescent="0.25">
      <c r="B3" s="11" t="s">
        <v>13</v>
      </c>
      <c r="C3" s="2"/>
      <c r="D3" s="2">
        <v>10</v>
      </c>
      <c r="E3" s="2"/>
      <c r="F3" s="2">
        <v>20</v>
      </c>
      <c r="G3" s="2"/>
      <c r="H3" s="2">
        <v>0</v>
      </c>
      <c r="I3" s="15">
        <f>900-C3-E3-G3</f>
        <v>900</v>
      </c>
    </row>
    <row r="4" spans="1:12" x14ac:dyDescent="0.25">
      <c r="B4" s="12"/>
      <c r="C4" s="9"/>
      <c r="D4" s="10"/>
      <c r="E4" s="9"/>
      <c r="F4" s="10"/>
      <c r="G4" s="9"/>
      <c r="H4" s="10"/>
      <c r="I4" s="16"/>
    </row>
    <row r="5" spans="1:12" x14ac:dyDescent="0.25">
      <c r="B5" s="11" t="s">
        <v>14</v>
      </c>
      <c r="C5" s="2"/>
      <c r="D5" s="2">
        <v>20</v>
      </c>
      <c r="E5" s="2"/>
      <c r="F5" s="2">
        <v>30</v>
      </c>
      <c r="G5" s="2"/>
      <c r="H5" s="2">
        <v>0</v>
      </c>
      <c r="I5" s="15">
        <f>500-C5-E5-G5</f>
        <v>500</v>
      </c>
    </row>
    <row r="6" spans="1:12" x14ac:dyDescent="0.25">
      <c r="B6" s="12"/>
      <c r="C6" s="9"/>
      <c r="D6" s="10"/>
      <c r="E6" s="9"/>
      <c r="F6" s="10"/>
      <c r="G6" s="9"/>
      <c r="H6" s="10"/>
      <c r="I6" s="16"/>
    </row>
    <row r="7" spans="1:12" x14ac:dyDescent="0.25">
      <c r="B7" s="11" t="s">
        <v>15</v>
      </c>
      <c r="C7" s="2"/>
      <c r="D7" s="2">
        <v>15</v>
      </c>
      <c r="E7" s="2"/>
      <c r="F7" s="2">
        <v>25</v>
      </c>
      <c r="G7" s="2"/>
      <c r="H7" s="2">
        <v>0</v>
      </c>
      <c r="I7" s="15">
        <f>600-C7-E7-G7</f>
        <v>600</v>
      </c>
    </row>
    <row r="8" spans="1:12" x14ac:dyDescent="0.25">
      <c r="B8" s="12"/>
      <c r="C8" s="9"/>
      <c r="D8" s="10"/>
      <c r="E8" s="9"/>
      <c r="F8" s="10"/>
      <c r="G8" s="9"/>
      <c r="H8" s="10"/>
      <c r="I8" s="16"/>
    </row>
    <row r="9" spans="1:12" x14ac:dyDescent="0.25">
      <c r="B9" s="2" t="s">
        <v>7</v>
      </c>
      <c r="C9" s="9">
        <f>1200-C3-C5-C7</f>
        <v>1200</v>
      </c>
      <c r="D9" s="10"/>
      <c r="E9" s="9">
        <f>600-E3-E5-E7</f>
        <v>600</v>
      </c>
      <c r="F9" s="10"/>
      <c r="G9" s="9">
        <f>200-G3-G5-G7</f>
        <v>200</v>
      </c>
      <c r="H9" s="10"/>
      <c r="I9" s="14" t="s">
        <v>18</v>
      </c>
    </row>
    <row r="11" spans="1:1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5">
      <c r="B12" t="s">
        <v>11</v>
      </c>
    </row>
    <row r="14" spans="1:12" x14ac:dyDescent="0.25">
      <c r="B14" s="2"/>
      <c r="C14" s="13" t="s">
        <v>16</v>
      </c>
      <c r="D14" s="13"/>
      <c r="E14" s="13" t="s">
        <v>17</v>
      </c>
      <c r="F14" s="13"/>
      <c r="G14" s="17" t="s">
        <v>8</v>
      </c>
      <c r="H14" s="17"/>
      <c r="I14" s="2" t="s">
        <v>7</v>
      </c>
      <c r="K14" s="19">
        <f>C15*D15+C17*D17+E17*F17+E19*F19+G19*H19</f>
        <v>31000</v>
      </c>
    </row>
    <row r="15" spans="1:12" x14ac:dyDescent="0.25">
      <c r="B15" s="11" t="s">
        <v>13</v>
      </c>
      <c r="C15" s="2">
        <v>900</v>
      </c>
      <c r="D15" s="2">
        <v>10</v>
      </c>
      <c r="E15" s="2"/>
      <c r="F15" s="2">
        <v>20</v>
      </c>
      <c r="G15" s="2"/>
      <c r="H15" s="2">
        <v>0</v>
      </c>
      <c r="I15" s="15">
        <f>900-C15-E15-G15</f>
        <v>0</v>
      </c>
    </row>
    <row r="16" spans="1:12" x14ac:dyDescent="0.25">
      <c r="B16" s="12"/>
      <c r="C16" s="9"/>
      <c r="D16" s="10"/>
      <c r="E16" s="9"/>
      <c r="F16" s="10"/>
      <c r="G16" s="9"/>
      <c r="H16" s="10"/>
      <c r="I16" s="16"/>
    </row>
    <row r="17" spans="1:12" x14ac:dyDescent="0.25">
      <c r="B17" s="11" t="s">
        <v>14</v>
      </c>
      <c r="C17" s="2">
        <v>300</v>
      </c>
      <c r="D17" s="2">
        <v>20</v>
      </c>
      <c r="E17" s="2">
        <v>200</v>
      </c>
      <c r="F17" s="2">
        <v>30</v>
      </c>
      <c r="G17" s="2"/>
      <c r="H17" s="2">
        <v>0</v>
      </c>
      <c r="I17" s="15">
        <f>500-C17-E17-G17</f>
        <v>0</v>
      </c>
    </row>
    <row r="18" spans="1:12" x14ac:dyDescent="0.25">
      <c r="B18" s="12"/>
      <c r="C18" s="9"/>
      <c r="D18" s="10"/>
      <c r="E18" s="9"/>
      <c r="F18" s="10"/>
      <c r="G18" s="9"/>
      <c r="H18" s="10"/>
      <c r="I18" s="16"/>
    </row>
    <row r="19" spans="1:12" x14ac:dyDescent="0.25">
      <c r="B19" s="11" t="s">
        <v>15</v>
      </c>
      <c r="C19" s="2"/>
      <c r="D19" s="2">
        <v>15</v>
      </c>
      <c r="E19" s="2">
        <v>400</v>
      </c>
      <c r="F19" s="2">
        <v>25</v>
      </c>
      <c r="G19" s="2">
        <v>200</v>
      </c>
      <c r="H19" s="2">
        <v>0</v>
      </c>
      <c r="I19" s="15">
        <f>600-C19-E19-G19</f>
        <v>0</v>
      </c>
    </row>
    <row r="20" spans="1:12" x14ac:dyDescent="0.25">
      <c r="B20" s="12"/>
      <c r="C20" s="9"/>
      <c r="D20" s="10"/>
      <c r="E20" s="9"/>
      <c r="F20" s="10"/>
      <c r="G20" s="9"/>
      <c r="H20" s="10"/>
      <c r="I20" s="16"/>
    </row>
    <row r="21" spans="1:12" x14ac:dyDescent="0.25">
      <c r="B21" s="14" t="s">
        <v>2</v>
      </c>
      <c r="C21" s="9">
        <f>1200-C15-C17-C19</f>
        <v>0</v>
      </c>
      <c r="D21" s="10"/>
      <c r="E21" s="9">
        <f>600-E15-E17-E19</f>
        <v>0</v>
      </c>
      <c r="F21" s="10"/>
      <c r="G21" s="9">
        <f>200-G15-G17-G19</f>
        <v>0</v>
      </c>
      <c r="H21" s="10"/>
      <c r="I21" s="14" t="s">
        <v>18</v>
      </c>
    </row>
    <row r="22" spans="1:1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B23" t="s">
        <v>19</v>
      </c>
    </row>
    <row r="25" spans="1:12" x14ac:dyDescent="0.25">
      <c r="B25" s="2"/>
      <c r="C25" s="13" t="s">
        <v>16</v>
      </c>
      <c r="D25" s="13"/>
      <c r="E25" s="13" t="s">
        <v>17</v>
      </c>
      <c r="F25" s="13"/>
      <c r="G25" s="17" t="s">
        <v>8</v>
      </c>
      <c r="H25" s="17"/>
      <c r="I25" s="2" t="s">
        <v>7</v>
      </c>
      <c r="K25" s="19">
        <f>C26*D26+C30*D30+E28*F28+E30*F30+G26*H26</f>
        <v>32000</v>
      </c>
    </row>
    <row r="26" spans="1:12" x14ac:dyDescent="0.25">
      <c r="B26" s="11" t="s">
        <v>13</v>
      </c>
      <c r="C26" s="2">
        <v>700</v>
      </c>
      <c r="D26" s="2">
        <v>10</v>
      </c>
      <c r="E26" s="2"/>
      <c r="F26" s="2">
        <v>20</v>
      </c>
      <c r="G26" s="2">
        <v>200</v>
      </c>
      <c r="H26" s="2">
        <v>0</v>
      </c>
      <c r="I26" s="15">
        <f>900-C26-E26-G26</f>
        <v>0</v>
      </c>
    </row>
    <row r="27" spans="1:12" x14ac:dyDescent="0.25">
      <c r="B27" s="12"/>
      <c r="C27" s="9"/>
      <c r="D27" s="10"/>
      <c r="E27" s="9"/>
      <c r="F27" s="10"/>
      <c r="G27" s="9"/>
      <c r="H27" s="10"/>
      <c r="I27" s="16"/>
    </row>
    <row r="28" spans="1:12" x14ac:dyDescent="0.25">
      <c r="B28" s="11" t="s">
        <v>14</v>
      </c>
      <c r="C28" s="2"/>
      <c r="D28" s="2">
        <v>20</v>
      </c>
      <c r="E28" s="2">
        <v>500</v>
      </c>
      <c r="F28" s="2">
        <v>30</v>
      </c>
      <c r="G28" s="2"/>
      <c r="H28" s="2">
        <v>0</v>
      </c>
      <c r="I28" s="15">
        <f>500-C28-E28-G28</f>
        <v>0</v>
      </c>
    </row>
    <row r="29" spans="1:12" x14ac:dyDescent="0.25">
      <c r="B29" s="12"/>
      <c r="C29" s="9"/>
      <c r="D29" s="10"/>
      <c r="E29" s="9"/>
      <c r="F29" s="10"/>
      <c r="G29" s="9"/>
      <c r="H29" s="10"/>
      <c r="I29" s="16"/>
    </row>
    <row r="30" spans="1:12" x14ac:dyDescent="0.25">
      <c r="B30" s="11" t="s">
        <v>15</v>
      </c>
      <c r="C30" s="2">
        <v>500</v>
      </c>
      <c r="D30" s="2">
        <v>15</v>
      </c>
      <c r="E30" s="2">
        <v>100</v>
      </c>
      <c r="F30" s="2">
        <v>25</v>
      </c>
      <c r="G30" s="2"/>
      <c r="H30" s="2">
        <v>0</v>
      </c>
      <c r="I30" s="15">
        <f>600-C30-E30-G30</f>
        <v>0</v>
      </c>
    </row>
    <row r="31" spans="1:12" x14ac:dyDescent="0.25">
      <c r="B31" s="12"/>
      <c r="C31" s="9"/>
      <c r="D31" s="10"/>
      <c r="E31" s="9"/>
      <c r="F31" s="10"/>
      <c r="G31" s="9"/>
      <c r="H31" s="10"/>
      <c r="I31" s="16"/>
    </row>
    <row r="32" spans="1:12" x14ac:dyDescent="0.25">
      <c r="B32" s="14" t="s">
        <v>2</v>
      </c>
      <c r="C32" s="9">
        <f>1200-C26-C28-C30</f>
        <v>0</v>
      </c>
      <c r="D32" s="10"/>
      <c r="E32" s="9">
        <f>600-E26-E28-E30</f>
        <v>0</v>
      </c>
      <c r="F32" s="10"/>
      <c r="G32" s="9">
        <f>200-G26-G28-G30</f>
        <v>0</v>
      </c>
      <c r="H32" s="10"/>
      <c r="I32" s="14" t="s">
        <v>18</v>
      </c>
    </row>
    <row r="33" spans="2:11" s="18" customFormat="1" x14ac:dyDescent="0.25"/>
    <row r="34" spans="2:11" x14ac:dyDescent="0.25">
      <c r="B34" t="s">
        <v>20</v>
      </c>
    </row>
    <row r="36" spans="2:11" x14ac:dyDescent="0.25">
      <c r="B36" s="2"/>
      <c r="C36" s="13" t="s">
        <v>16</v>
      </c>
      <c r="D36" s="13"/>
      <c r="E36" s="13" t="s">
        <v>17</v>
      </c>
      <c r="F36" s="13"/>
      <c r="G36" s="17" t="s">
        <v>8</v>
      </c>
      <c r="H36" s="17"/>
      <c r="I36" s="2" t="s">
        <v>7</v>
      </c>
      <c r="K36" s="19">
        <f>C37*D37+C39*D39+E41*F41+G39*H39</f>
        <v>30000</v>
      </c>
    </row>
    <row r="37" spans="2:11" x14ac:dyDescent="0.25">
      <c r="B37" s="11" t="s">
        <v>13</v>
      </c>
      <c r="C37" s="2">
        <v>900</v>
      </c>
      <c r="D37" s="2">
        <v>10</v>
      </c>
      <c r="E37" s="2"/>
      <c r="F37" s="2">
        <v>20</v>
      </c>
      <c r="G37" s="2"/>
      <c r="H37" s="2">
        <v>0</v>
      </c>
      <c r="I37" s="15">
        <f>900-C37-E37-G37</f>
        <v>0</v>
      </c>
    </row>
    <row r="38" spans="2:11" x14ac:dyDescent="0.25">
      <c r="B38" s="12"/>
      <c r="C38" s="9"/>
      <c r="D38" s="10"/>
      <c r="E38" s="9"/>
      <c r="F38" s="10"/>
      <c r="G38" s="9"/>
      <c r="H38" s="10"/>
      <c r="I38" s="16"/>
    </row>
    <row r="39" spans="2:11" x14ac:dyDescent="0.25">
      <c r="B39" s="11" t="s">
        <v>14</v>
      </c>
      <c r="C39" s="2">
        <v>300</v>
      </c>
      <c r="D39" s="2">
        <v>20</v>
      </c>
      <c r="E39" s="2"/>
      <c r="F39" s="2">
        <v>30</v>
      </c>
      <c r="G39" s="2">
        <v>200</v>
      </c>
      <c r="H39" s="2">
        <v>0</v>
      </c>
      <c r="I39" s="15">
        <f>500-C39-E39-G39</f>
        <v>0</v>
      </c>
    </row>
    <row r="40" spans="2:11" x14ac:dyDescent="0.25">
      <c r="B40" s="12"/>
      <c r="C40" s="9"/>
      <c r="D40" s="10"/>
      <c r="E40" s="9"/>
      <c r="F40" s="10"/>
      <c r="G40" s="9"/>
      <c r="H40" s="10"/>
      <c r="I40" s="16"/>
    </row>
    <row r="41" spans="2:11" x14ac:dyDescent="0.25">
      <c r="B41" s="11" t="s">
        <v>15</v>
      </c>
      <c r="C41" s="2"/>
      <c r="D41" s="2">
        <v>15</v>
      </c>
      <c r="E41" s="2">
        <v>600</v>
      </c>
      <c r="F41" s="2">
        <v>25</v>
      </c>
      <c r="G41" s="2"/>
      <c r="H41" s="2">
        <v>0</v>
      </c>
      <c r="I41" s="15">
        <f>600-C41-E41-G41</f>
        <v>0</v>
      </c>
    </row>
    <row r="42" spans="2:11" x14ac:dyDescent="0.25">
      <c r="B42" s="12"/>
      <c r="C42" s="9"/>
      <c r="D42" s="10"/>
      <c r="E42" s="9"/>
      <c r="F42" s="10"/>
      <c r="G42" s="9"/>
      <c r="H42" s="10"/>
      <c r="I42" s="16"/>
    </row>
    <row r="43" spans="2:11" x14ac:dyDescent="0.25">
      <c r="B43" s="14" t="s">
        <v>2</v>
      </c>
      <c r="C43" s="9">
        <f>1200-C37-C39-C41</f>
        <v>0</v>
      </c>
      <c r="D43" s="10"/>
      <c r="E43" s="9">
        <f>600-E37-E39-E41</f>
        <v>0</v>
      </c>
      <c r="F43" s="10"/>
      <c r="G43" s="9">
        <f>200-G37-G39-G41</f>
        <v>0</v>
      </c>
      <c r="H43" s="10"/>
      <c r="I43" s="14" t="s">
        <v>18</v>
      </c>
    </row>
  </sheetData>
  <mergeCells count="84">
    <mergeCell ref="C43:D43"/>
    <mergeCell ref="E43:F43"/>
    <mergeCell ref="G43:H43"/>
    <mergeCell ref="B39:B40"/>
    <mergeCell ref="I39:I40"/>
    <mergeCell ref="C40:D40"/>
    <mergeCell ref="E40:F40"/>
    <mergeCell ref="G40:H40"/>
    <mergeCell ref="B41:B42"/>
    <mergeCell ref="I41:I42"/>
    <mergeCell ref="C42:D42"/>
    <mergeCell ref="E42:F42"/>
    <mergeCell ref="G42:H42"/>
    <mergeCell ref="C36:D36"/>
    <mergeCell ref="E36:F36"/>
    <mergeCell ref="G36:H36"/>
    <mergeCell ref="B37:B38"/>
    <mergeCell ref="I37:I38"/>
    <mergeCell ref="C38:D38"/>
    <mergeCell ref="E38:F38"/>
    <mergeCell ref="G38:H38"/>
    <mergeCell ref="B30:B31"/>
    <mergeCell ref="I30:I31"/>
    <mergeCell ref="C31:D31"/>
    <mergeCell ref="E31:F31"/>
    <mergeCell ref="G31:H31"/>
    <mergeCell ref="C32:D32"/>
    <mergeCell ref="E32:F32"/>
    <mergeCell ref="G32:H32"/>
    <mergeCell ref="B26:B27"/>
    <mergeCell ref="I26:I27"/>
    <mergeCell ref="C27:D27"/>
    <mergeCell ref="E27:F27"/>
    <mergeCell ref="G27:H27"/>
    <mergeCell ref="B28:B29"/>
    <mergeCell ref="I28:I29"/>
    <mergeCell ref="C29:D29"/>
    <mergeCell ref="E29:F29"/>
    <mergeCell ref="G29:H29"/>
    <mergeCell ref="C21:D21"/>
    <mergeCell ref="E21:F21"/>
    <mergeCell ref="G21:H21"/>
    <mergeCell ref="C25:D25"/>
    <mergeCell ref="E25:F25"/>
    <mergeCell ref="G25:H25"/>
    <mergeCell ref="G2:H2"/>
    <mergeCell ref="G4:H4"/>
    <mergeCell ref="G6:H6"/>
    <mergeCell ref="G8:H8"/>
    <mergeCell ref="G9:H9"/>
    <mergeCell ref="G14:H14"/>
    <mergeCell ref="B17:B18"/>
    <mergeCell ref="I17:I18"/>
    <mergeCell ref="C18:D18"/>
    <mergeCell ref="E18:F18"/>
    <mergeCell ref="B19:B20"/>
    <mergeCell ref="I19:I20"/>
    <mergeCell ref="C20:D20"/>
    <mergeCell ref="E20:F20"/>
    <mergeCell ref="G18:H18"/>
    <mergeCell ref="G20:H20"/>
    <mergeCell ref="C14:D14"/>
    <mergeCell ref="E14:F14"/>
    <mergeCell ref="B15:B16"/>
    <mergeCell ref="I15:I16"/>
    <mergeCell ref="C16:D16"/>
    <mergeCell ref="E16:F16"/>
    <mergeCell ref="G16:H16"/>
    <mergeCell ref="I3:I4"/>
    <mergeCell ref="I5:I6"/>
    <mergeCell ref="I7:I8"/>
    <mergeCell ref="C9:D9"/>
    <mergeCell ref="E9:F9"/>
    <mergeCell ref="B5:B6"/>
    <mergeCell ref="C6:D6"/>
    <mergeCell ref="E6:F6"/>
    <mergeCell ref="B7:B8"/>
    <mergeCell ref="C8:D8"/>
    <mergeCell ref="E8:F8"/>
    <mergeCell ref="C2:D2"/>
    <mergeCell ref="E2:F2"/>
    <mergeCell ref="B3:B4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Ortega</dc:creator>
  <cp:lastModifiedBy>Joaquin Ortega</cp:lastModifiedBy>
  <dcterms:created xsi:type="dcterms:W3CDTF">2022-09-21T02:17:39Z</dcterms:created>
  <dcterms:modified xsi:type="dcterms:W3CDTF">2022-10-05T17:33:39Z</dcterms:modified>
</cp:coreProperties>
</file>