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qu\Documents\USAC\INDUSTRIAL\IO 1\PIO\"/>
    </mc:Choice>
  </mc:AlternateContent>
  <xr:revisionPtr revIDLastSave="0" documentId="13_ncr:1_{504DFBE4-996B-4C8D-834C-9F9E1BC16EFE}" xr6:coauthVersionLast="47" xr6:coauthVersionMax="47" xr10:uidLastSave="{00000000-0000-0000-0000-000000000000}"/>
  <bookViews>
    <workbookView xWindow="-108" yWindow="-108" windowWidth="23256" windowHeight="12456" activeTab="1" xr2:uid="{F9E524E3-8DDA-45AA-92C2-8591147B5F84}"/>
  </bookViews>
  <sheets>
    <sheet name="2FASES" sheetId="1" r:id="rId1"/>
    <sheet name="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9" i="2" l="1"/>
  <c r="E39" i="2"/>
  <c r="F39" i="2"/>
  <c r="G39" i="2"/>
  <c r="H39" i="2"/>
  <c r="I39" i="2"/>
  <c r="C39" i="2"/>
  <c r="K33" i="2"/>
  <c r="K34" i="2"/>
  <c r="K32" i="2"/>
  <c r="D48" i="1"/>
  <c r="E48" i="1"/>
  <c r="F48" i="1"/>
  <c r="G48" i="1"/>
  <c r="H48" i="1"/>
  <c r="C48" i="1"/>
  <c r="G50" i="1"/>
  <c r="E50" i="1"/>
  <c r="F49" i="1"/>
  <c r="E45" i="1"/>
  <c r="F44" i="1"/>
  <c r="G45" i="1"/>
  <c r="D22" i="1" l="1"/>
  <c r="E22" i="1"/>
  <c r="F22" i="1"/>
  <c r="F23" i="1" s="1"/>
  <c r="F28" i="1" s="1"/>
  <c r="G22" i="1"/>
  <c r="H22" i="1"/>
  <c r="I22" i="1"/>
  <c r="J22" i="1"/>
  <c r="C22" i="1"/>
  <c r="L17" i="1"/>
  <c r="L18" i="1"/>
  <c r="D16" i="1"/>
  <c r="D21" i="1" s="1"/>
  <c r="E16" i="1"/>
  <c r="E21" i="1" s="1"/>
  <c r="F16" i="1"/>
  <c r="F21" i="1" s="1"/>
  <c r="G16" i="1"/>
  <c r="H16" i="1"/>
  <c r="H21" i="1" s="1"/>
  <c r="I16" i="1"/>
  <c r="J16" i="1"/>
  <c r="C16" i="1"/>
  <c r="H23" i="1" l="1"/>
  <c r="H28" i="1" s="1"/>
  <c r="H27" i="1"/>
  <c r="C23" i="1"/>
  <c r="C28" i="1" s="1"/>
  <c r="C27" i="1"/>
  <c r="I23" i="1"/>
  <c r="I28" i="1" s="1"/>
  <c r="I27" i="1"/>
  <c r="G23" i="1"/>
  <c r="G28" i="1" s="1"/>
  <c r="G27" i="1"/>
  <c r="F27" i="1"/>
  <c r="J23" i="1"/>
  <c r="L22" i="1"/>
  <c r="E23" i="1"/>
  <c r="E28" i="1" s="1"/>
  <c r="E27" i="1"/>
  <c r="H26" i="1"/>
  <c r="E26" i="1"/>
  <c r="D23" i="1"/>
  <c r="D28" i="1" s="1"/>
  <c r="D27" i="1"/>
  <c r="I21" i="1"/>
  <c r="I26" i="1" s="1"/>
  <c r="G21" i="1"/>
  <c r="C21" i="1"/>
  <c r="J21" i="1"/>
  <c r="J28" i="1" l="1"/>
  <c r="J27" i="1" s="1"/>
  <c r="L23" i="1"/>
  <c r="J26" i="1"/>
  <c r="C26" i="1"/>
  <c r="G26" i="1"/>
  <c r="D26" i="1"/>
  <c r="F26" i="1"/>
</calcChain>
</file>

<file path=xl/sharedStrings.xml><?xml version="1.0" encoding="utf-8"?>
<sst xmlns="http://schemas.openxmlformats.org/spreadsheetml/2006/main" count="113" uniqueCount="28">
  <si>
    <t>X2</t>
  </si>
  <si>
    <t>X1</t>
  </si>
  <si>
    <t>X3</t>
  </si>
  <si>
    <t>S1</t>
  </si>
  <si>
    <t>S2</t>
  </si>
  <si>
    <t>R1</t>
  </si>
  <si>
    <t>R2</t>
  </si>
  <si>
    <t>F1+F2+F3</t>
  </si>
  <si>
    <t>F2/4</t>
  </si>
  <si>
    <t>=</t>
  </si>
  <si>
    <t>F3/2.5</t>
  </si>
  <si>
    <t>F1+2F3+3F2</t>
  </si>
  <si>
    <t xml:space="preserve"> </t>
  </si>
  <si>
    <t>X1 =</t>
  </si>
  <si>
    <t>X2 =</t>
  </si>
  <si>
    <t>Z =</t>
  </si>
  <si>
    <t>Z</t>
  </si>
  <si>
    <t>r = Z</t>
  </si>
  <si>
    <t>R3</t>
  </si>
  <si>
    <t>-M</t>
  </si>
  <si>
    <t>M</t>
  </si>
  <si>
    <t>F1-MF2-MF3</t>
  </si>
  <si>
    <t>-1-2M</t>
  </si>
  <si>
    <t>0</t>
  </si>
  <si>
    <t>-6M</t>
  </si>
  <si>
    <t>-3-2M</t>
  </si>
  <si>
    <t>F/2</t>
  </si>
  <si>
    <t>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</si>
</sst>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1" xfId="0" applyFill="1" applyBorder="1"/>
    <xf numFmtId="12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Fill="1" applyBorder="1"/>
    <xf numFmtId="2" fontId="0" fillId="0" borderId="1" xfId="0" applyNumberFormat="1" applyFill="1" applyBorder="1"/>
    <xf numFmtId="49" fontId="0" fillId="0" borderId="1" xfId="0" applyNumberFormat="1" applyBorder="1"/>
    <xf numFmtId="2" fontId="0" fillId="0" borderId="1" xfId="0" applyNumberFormat="1" applyBorder="1"/>
    <xf numFmtId="49" fontId="0" fillId="0" borderId="1" xfId="0" applyNumberFormat="1" applyBorder="1" applyAlignment="1">
      <alignment horizontal="right"/>
    </xf>
    <xf numFmtId="49" fontId="0" fillId="2" borderId="1" xfId="0" applyNumberFormat="1" applyFill="1" applyBorder="1" applyAlignment="1">
      <alignment horizontal="right"/>
    </xf>
    <xf numFmtId="49" fontId="0" fillId="0" borderId="0" xfId="0" applyNumberFormat="1"/>
    <xf numFmtId="49" fontId="0" fillId="0" borderId="1" xfId="0" applyNumberFormat="1" applyFill="1" applyBorder="1" applyAlignment="1">
      <alignment horizontal="right"/>
    </xf>
    <xf numFmtId="0" fontId="0" fillId="0" borderId="1" xfId="0" applyNumberForma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5.png"/><Relationship Id="rId2" Type="http://schemas.openxmlformats.org/officeDocument/2006/relationships/image" Target="../media/image3.png"/><Relationship Id="rId1" Type="http://schemas.openxmlformats.org/officeDocument/2006/relationships/image" Target="../media/image4.png"/><Relationship Id="rId4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320040</xdr:colOff>
      <xdr:row>0</xdr:row>
      <xdr:rowOff>60960</xdr:rowOff>
    </xdr:from>
    <xdr:to>
      <xdr:col>11</xdr:col>
      <xdr:colOff>518933</xdr:colOff>
      <xdr:row>8</xdr:row>
      <xdr:rowOff>91574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67E725FF-34B3-8644-4F4A-FBC45A436F23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3448" b="-1"/>
        <a:stretch/>
      </xdr:blipFill>
      <xdr:spPr>
        <a:xfrm>
          <a:off x="320040" y="60960"/>
          <a:ext cx="8916173" cy="1493654"/>
        </a:xfrm>
        <a:prstGeom prst="rect">
          <a:avLst/>
        </a:prstGeom>
      </xdr:spPr>
    </xdr:pic>
    <xdr:clientData/>
  </xdr:twoCellAnchor>
  <xdr:twoCellAnchor editAs="oneCell">
    <xdr:from>
      <xdr:col>0</xdr:col>
      <xdr:colOff>205740</xdr:colOff>
      <xdr:row>29</xdr:row>
      <xdr:rowOff>30480</xdr:rowOff>
    </xdr:from>
    <xdr:to>
      <xdr:col>13</xdr:col>
      <xdr:colOff>633390</xdr:colOff>
      <xdr:row>39</xdr:row>
      <xdr:rowOff>61121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F922C18-2983-945D-8B71-D5AD1E771C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05740" y="5334000"/>
          <a:ext cx="10729890" cy="1859441"/>
        </a:xfrm>
        <a:prstGeom prst="rect">
          <a:avLst/>
        </a:prstGeom>
      </xdr:spPr>
    </xdr:pic>
    <xdr:clientData/>
  </xdr:twoCellAnchor>
  <xdr:twoCellAnchor editAs="oneCell">
    <xdr:from>
      <xdr:col>13</xdr:col>
      <xdr:colOff>289560</xdr:colOff>
      <xdr:row>0</xdr:row>
      <xdr:rowOff>0</xdr:rowOff>
    </xdr:from>
    <xdr:to>
      <xdr:col>21</xdr:col>
      <xdr:colOff>427832</xdr:colOff>
      <xdr:row>9</xdr:row>
      <xdr:rowOff>69779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3D9C5096-CB6E-9E83-71B7-F563C7BDDD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591800" y="0"/>
          <a:ext cx="6478112" cy="171569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0</xdr:row>
      <xdr:rowOff>91440</xdr:rowOff>
    </xdr:from>
    <xdr:to>
      <xdr:col>4</xdr:col>
      <xdr:colOff>785150</xdr:colOff>
      <xdr:row>13</xdr:row>
      <xdr:rowOff>53543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0445FD0-BE77-037E-C4E9-E6B42EA49C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91440"/>
          <a:ext cx="3345470" cy="2339543"/>
        </a:xfrm>
        <a:prstGeom prst="rect">
          <a:avLst/>
        </a:prstGeom>
      </xdr:spPr>
    </xdr:pic>
    <xdr:clientData/>
  </xdr:twoCellAnchor>
  <xdr:twoCellAnchor editAs="oneCell">
    <xdr:from>
      <xdr:col>5</xdr:col>
      <xdr:colOff>205740</xdr:colOff>
      <xdr:row>0</xdr:row>
      <xdr:rowOff>53341</xdr:rowOff>
    </xdr:from>
    <xdr:to>
      <xdr:col>16</xdr:col>
      <xdr:colOff>702152</xdr:colOff>
      <xdr:row>13</xdr:row>
      <xdr:rowOff>116107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7EDE1265-3647-CD99-DEE4-399412D755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68140" y="53341"/>
          <a:ext cx="9213692" cy="2440206"/>
        </a:xfrm>
        <a:prstGeom prst="rect">
          <a:avLst/>
        </a:prstGeom>
      </xdr:spPr>
    </xdr:pic>
    <xdr:clientData/>
  </xdr:twoCellAnchor>
  <xdr:twoCellAnchor editAs="oneCell">
    <xdr:from>
      <xdr:col>1</xdr:col>
      <xdr:colOff>190500</xdr:colOff>
      <xdr:row>13</xdr:row>
      <xdr:rowOff>129539</xdr:rowOff>
    </xdr:from>
    <xdr:to>
      <xdr:col>9</xdr:col>
      <xdr:colOff>68580</xdr:colOff>
      <xdr:row>22</xdr:row>
      <xdr:rowOff>61242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7C867A82-C3E1-4723-59A6-661E7D835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2980" y="2506979"/>
          <a:ext cx="6217920" cy="1577623"/>
        </a:xfrm>
        <a:prstGeom prst="rect">
          <a:avLst/>
        </a:prstGeom>
      </xdr:spPr>
    </xdr:pic>
    <xdr:clientData/>
  </xdr:twoCellAnchor>
  <xdr:twoCellAnchor editAs="oneCell">
    <xdr:from>
      <xdr:col>10</xdr:col>
      <xdr:colOff>129540</xdr:colOff>
      <xdr:row>14</xdr:row>
      <xdr:rowOff>82954</xdr:rowOff>
    </xdr:from>
    <xdr:to>
      <xdr:col>17</xdr:col>
      <xdr:colOff>546694</xdr:colOff>
      <xdr:row>28</xdr:row>
      <xdr:rowOff>152400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5276BDDE-6F1D-F15B-A16C-DEF10ACDB5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054340" y="2643274"/>
          <a:ext cx="5964514" cy="262976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80E1D-24D9-46AE-B210-593CC3A39C6A}">
  <dimension ref="B3:M54"/>
  <sheetViews>
    <sheetView topLeftCell="A10" zoomScaleNormal="100" workbookViewId="0">
      <selection activeCell="C22" sqref="C22"/>
    </sheetView>
  </sheetViews>
  <sheetFormatPr baseColWidth="10" defaultRowHeight="14.4" x14ac:dyDescent="0.3"/>
  <sheetData>
    <row r="3" spans="2:13" x14ac:dyDescent="0.3">
      <c r="M3" t="s">
        <v>17</v>
      </c>
    </row>
    <row r="10" spans="2:13" x14ac:dyDescent="0.3">
      <c r="B10" s="1"/>
      <c r="C10" s="1" t="s">
        <v>1</v>
      </c>
      <c r="D10" s="1" t="s">
        <v>0</v>
      </c>
      <c r="E10" s="1" t="s">
        <v>2</v>
      </c>
      <c r="F10" s="1" t="s">
        <v>3</v>
      </c>
      <c r="G10" s="1" t="s">
        <v>4</v>
      </c>
      <c r="H10" s="1" t="s">
        <v>5</v>
      </c>
      <c r="I10" s="1" t="s">
        <v>6</v>
      </c>
      <c r="J10" s="1"/>
    </row>
    <row r="11" spans="2:13" x14ac:dyDescent="0.3">
      <c r="B11" s="1" t="s">
        <v>16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-1</v>
      </c>
      <c r="I11" s="1">
        <v>-1</v>
      </c>
      <c r="J11" s="1">
        <v>0</v>
      </c>
      <c r="K11" t="s">
        <v>7</v>
      </c>
    </row>
    <row r="12" spans="2:13" x14ac:dyDescent="0.3">
      <c r="B12" s="1" t="s">
        <v>5</v>
      </c>
      <c r="C12" s="1">
        <v>1</v>
      </c>
      <c r="D12" s="1">
        <v>4</v>
      </c>
      <c r="E12" s="1">
        <v>2</v>
      </c>
      <c r="F12" s="1">
        <v>-1</v>
      </c>
      <c r="G12" s="1">
        <v>0</v>
      </c>
      <c r="H12" s="1">
        <v>1</v>
      </c>
      <c r="I12" s="1">
        <v>0</v>
      </c>
      <c r="J12" s="1">
        <v>8</v>
      </c>
    </row>
    <row r="13" spans="2:13" x14ac:dyDescent="0.3">
      <c r="B13" s="1" t="s">
        <v>6</v>
      </c>
      <c r="C13" s="1">
        <v>3</v>
      </c>
      <c r="D13" s="1">
        <v>2</v>
      </c>
      <c r="E13" s="1">
        <v>0</v>
      </c>
      <c r="F13" s="1">
        <v>0</v>
      </c>
      <c r="G13" s="1">
        <v>-1</v>
      </c>
      <c r="H13" s="1">
        <v>0</v>
      </c>
      <c r="I13" s="1">
        <v>1</v>
      </c>
      <c r="J13" s="1">
        <v>6</v>
      </c>
    </row>
    <row r="15" spans="2:13" x14ac:dyDescent="0.3">
      <c r="B15" s="1"/>
      <c r="C15" s="1" t="s">
        <v>1</v>
      </c>
      <c r="D15" s="2" t="s">
        <v>0</v>
      </c>
      <c r="E15" s="1" t="s">
        <v>2</v>
      </c>
      <c r="F15" s="1" t="s">
        <v>3</v>
      </c>
      <c r="G15" s="1" t="s">
        <v>4</v>
      </c>
      <c r="H15" s="1" t="s">
        <v>5</v>
      </c>
      <c r="I15" s="1" t="s">
        <v>6</v>
      </c>
      <c r="J15" s="1"/>
    </row>
    <row r="16" spans="2:13" x14ac:dyDescent="0.3">
      <c r="B16" s="1" t="s">
        <v>16</v>
      </c>
      <c r="C16" s="1">
        <f>C11+C12+C13</f>
        <v>4</v>
      </c>
      <c r="D16" s="2">
        <f t="shared" ref="D16:J16" si="0">D11+D12+D13</f>
        <v>6</v>
      </c>
      <c r="E16" s="1">
        <f t="shared" si="0"/>
        <v>2</v>
      </c>
      <c r="F16" s="1">
        <f t="shared" si="0"/>
        <v>-1</v>
      </c>
      <c r="G16" s="1">
        <f t="shared" si="0"/>
        <v>-1</v>
      </c>
      <c r="H16" s="1">
        <f t="shared" si="0"/>
        <v>0</v>
      </c>
      <c r="I16" s="1">
        <f t="shared" si="0"/>
        <v>0</v>
      </c>
      <c r="J16" s="1">
        <f t="shared" si="0"/>
        <v>14</v>
      </c>
    </row>
    <row r="17" spans="2:12" x14ac:dyDescent="0.3">
      <c r="B17" s="2" t="s">
        <v>5</v>
      </c>
      <c r="C17" s="2">
        <v>1</v>
      </c>
      <c r="D17" s="2">
        <v>4</v>
      </c>
      <c r="E17" s="2">
        <v>2</v>
      </c>
      <c r="F17" s="2">
        <v>-1</v>
      </c>
      <c r="G17" s="2">
        <v>0</v>
      </c>
      <c r="H17" s="2">
        <v>1</v>
      </c>
      <c r="I17" s="2">
        <v>0</v>
      </c>
      <c r="J17" s="2">
        <v>8</v>
      </c>
      <c r="K17" t="s">
        <v>8</v>
      </c>
      <c r="L17">
        <f t="shared" ref="L17:L18" si="1">J17/D17</f>
        <v>2</v>
      </c>
    </row>
    <row r="18" spans="2:12" x14ac:dyDescent="0.3">
      <c r="B18" s="1" t="s">
        <v>6</v>
      </c>
      <c r="C18" s="1">
        <v>3</v>
      </c>
      <c r="D18" s="2">
        <v>2</v>
      </c>
      <c r="E18" s="1">
        <v>0</v>
      </c>
      <c r="F18" s="1">
        <v>0</v>
      </c>
      <c r="G18" s="1">
        <v>-1</v>
      </c>
      <c r="H18" s="1">
        <v>0</v>
      </c>
      <c r="I18" s="1">
        <v>1</v>
      </c>
      <c r="J18" s="1">
        <v>6</v>
      </c>
      <c r="L18">
        <f t="shared" si="1"/>
        <v>3</v>
      </c>
    </row>
    <row r="20" spans="2:12" x14ac:dyDescent="0.3">
      <c r="B20" s="3"/>
      <c r="C20" s="2" t="s">
        <v>1</v>
      </c>
      <c r="D20" s="3" t="s">
        <v>0</v>
      </c>
      <c r="E20" s="3" t="s">
        <v>2</v>
      </c>
      <c r="F20" s="3" t="s">
        <v>3</v>
      </c>
      <c r="G20" s="3" t="s">
        <v>4</v>
      </c>
      <c r="H20" s="3" t="s">
        <v>5</v>
      </c>
      <c r="I20" s="3" t="s">
        <v>6</v>
      </c>
      <c r="J20" s="3"/>
    </row>
    <row r="21" spans="2:12" x14ac:dyDescent="0.3">
      <c r="B21" s="3" t="s">
        <v>16</v>
      </c>
      <c r="C21" s="5">
        <f>C16-$D$16*C22</f>
        <v>2.5</v>
      </c>
      <c r="D21" s="6">
        <f>D16-$D$16*D22</f>
        <v>0</v>
      </c>
      <c r="E21" s="6">
        <f>E16-$D$16*E22</f>
        <v>-1</v>
      </c>
      <c r="F21" s="6">
        <f>F16-$D$16*F22</f>
        <v>0.5</v>
      </c>
      <c r="G21" s="6">
        <f>G16-$D$16*G22</f>
        <v>-1</v>
      </c>
      <c r="H21" s="6">
        <f>H16-$D$16*H22</f>
        <v>-1.5</v>
      </c>
      <c r="I21" s="6">
        <f>I16-$D$16*I22</f>
        <v>0</v>
      </c>
      <c r="J21" s="6">
        <f>J16-$D$16*J22</f>
        <v>2</v>
      </c>
      <c r="L21" t="s">
        <v>9</v>
      </c>
    </row>
    <row r="22" spans="2:12" x14ac:dyDescent="0.3">
      <c r="B22" s="3" t="s">
        <v>0</v>
      </c>
      <c r="C22" s="5">
        <f>C17/4</f>
        <v>0.25</v>
      </c>
      <c r="D22" s="6">
        <f t="shared" ref="D22:J22" si="2">D17/4</f>
        <v>1</v>
      </c>
      <c r="E22" s="6">
        <f t="shared" si="2"/>
        <v>0.5</v>
      </c>
      <c r="F22" s="6">
        <f t="shared" si="2"/>
        <v>-0.25</v>
      </c>
      <c r="G22" s="6">
        <f t="shared" si="2"/>
        <v>0</v>
      </c>
      <c r="H22" s="6">
        <f t="shared" si="2"/>
        <v>0.25</v>
      </c>
      <c r="I22" s="6">
        <f t="shared" si="2"/>
        <v>0</v>
      </c>
      <c r="J22" s="6">
        <f t="shared" si="2"/>
        <v>2</v>
      </c>
      <c r="L22" s="4">
        <f>J22/C22</f>
        <v>8</v>
      </c>
    </row>
    <row r="23" spans="2:12" x14ac:dyDescent="0.3">
      <c r="B23" s="2" t="s">
        <v>6</v>
      </c>
      <c r="C23" s="5">
        <f>C18-$D$18*C22</f>
        <v>2.5</v>
      </c>
      <c r="D23" s="5">
        <f>D18-$D$18*D22</f>
        <v>0</v>
      </c>
      <c r="E23" s="5">
        <f>E18-$D$18*E22</f>
        <v>-1</v>
      </c>
      <c r="F23" s="5">
        <f>F18-$D$18*F22</f>
        <v>0.5</v>
      </c>
      <c r="G23" s="5">
        <f>G18-$D$18*G22</f>
        <v>-1</v>
      </c>
      <c r="H23" s="5">
        <f>H18-$D$18*H22</f>
        <v>-0.5</v>
      </c>
      <c r="I23" s="5">
        <f>I18-$D$18*I22</f>
        <v>1</v>
      </c>
      <c r="J23" s="5">
        <f>J18-$D$18*J22</f>
        <v>2</v>
      </c>
      <c r="K23" t="s">
        <v>10</v>
      </c>
      <c r="L23" s="4">
        <f>J23/C23</f>
        <v>0.8</v>
      </c>
    </row>
    <row r="25" spans="2:12" x14ac:dyDescent="0.3">
      <c r="B25" s="3"/>
      <c r="C25" s="3" t="s">
        <v>1</v>
      </c>
      <c r="D25" s="3" t="s">
        <v>0</v>
      </c>
      <c r="E25" s="3" t="s">
        <v>2</v>
      </c>
      <c r="F25" s="3" t="s">
        <v>3</v>
      </c>
      <c r="G25" s="3" t="s">
        <v>4</v>
      </c>
      <c r="H25" s="3" t="s">
        <v>5</v>
      </c>
      <c r="I25" s="3" t="s">
        <v>6</v>
      </c>
      <c r="J25" s="3"/>
    </row>
    <row r="26" spans="2:12" x14ac:dyDescent="0.3">
      <c r="B26" s="3" t="s">
        <v>16</v>
      </c>
      <c r="C26" s="6">
        <f>C21-$C$21*C28</f>
        <v>0</v>
      </c>
      <c r="D26" s="6">
        <f t="shared" ref="D26:J26" si="3">D21-$C$21*D28</f>
        <v>0</v>
      </c>
      <c r="E26" s="6">
        <f t="shared" si="3"/>
        <v>0</v>
      </c>
      <c r="F26" s="6">
        <f t="shared" si="3"/>
        <v>0</v>
      </c>
      <c r="G26" s="6">
        <f t="shared" si="3"/>
        <v>0</v>
      </c>
      <c r="H26" s="6">
        <f t="shared" si="3"/>
        <v>-1</v>
      </c>
      <c r="I26" s="6">
        <f t="shared" si="3"/>
        <v>-1</v>
      </c>
      <c r="J26" s="6">
        <f t="shared" si="3"/>
        <v>0</v>
      </c>
    </row>
    <row r="27" spans="2:12" x14ac:dyDescent="0.3">
      <c r="B27" s="3" t="s">
        <v>0</v>
      </c>
      <c r="C27" s="6">
        <f>C22-$C$22*C28</f>
        <v>0</v>
      </c>
      <c r="D27" s="6">
        <f t="shared" ref="D27:J27" si="4">D22-$C$22*D28</f>
        <v>1</v>
      </c>
      <c r="E27" s="6">
        <f t="shared" si="4"/>
        <v>0.6</v>
      </c>
      <c r="F27" s="6">
        <f t="shared" si="4"/>
        <v>-0.3</v>
      </c>
      <c r="G27" s="6">
        <f>G22-$C$22*G28</f>
        <v>0.1</v>
      </c>
      <c r="H27" s="6">
        <f t="shared" si="4"/>
        <v>0.3</v>
      </c>
      <c r="I27" s="6">
        <f t="shared" si="4"/>
        <v>-0.1</v>
      </c>
      <c r="J27" s="6">
        <f t="shared" si="4"/>
        <v>1.8</v>
      </c>
    </row>
    <row r="28" spans="2:12" x14ac:dyDescent="0.3">
      <c r="B28" s="3" t="s">
        <v>1</v>
      </c>
      <c r="C28" s="6">
        <f>C23/2.5</f>
        <v>1</v>
      </c>
      <c r="D28" s="6">
        <f t="shared" ref="D28:J28" si="5">D23/2.5</f>
        <v>0</v>
      </c>
      <c r="E28" s="6">
        <f t="shared" si="5"/>
        <v>-0.4</v>
      </c>
      <c r="F28" s="6">
        <f t="shared" si="5"/>
        <v>0.2</v>
      </c>
      <c r="G28" s="6">
        <f t="shared" si="5"/>
        <v>-0.4</v>
      </c>
      <c r="H28" s="6">
        <f t="shared" si="5"/>
        <v>-0.2</v>
      </c>
      <c r="I28" s="6">
        <f t="shared" si="5"/>
        <v>0.4</v>
      </c>
      <c r="J28" s="6">
        <f t="shared" si="5"/>
        <v>0.8</v>
      </c>
    </row>
    <row r="42" spans="2:10" x14ac:dyDescent="0.3">
      <c r="B42" s="3"/>
      <c r="C42" s="3" t="s">
        <v>1</v>
      </c>
      <c r="D42" s="3" t="s">
        <v>0</v>
      </c>
      <c r="E42" s="3" t="s">
        <v>2</v>
      </c>
      <c r="F42" s="3" t="s">
        <v>3</v>
      </c>
      <c r="G42" s="3" t="s">
        <v>4</v>
      </c>
      <c r="H42" s="3"/>
    </row>
    <row r="43" spans="2:10" x14ac:dyDescent="0.3">
      <c r="B43" s="3" t="s">
        <v>16</v>
      </c>
      <c r="C43" s="6">
        <v>-2</v>
      </c>
      <c r="D43" s="6">
        <v>-3</v>
      </c>
      <c r="E43" s="6">
        <v>-1</v>
      </c>
      <c r="F43" s="6">
        <v>0</v>
      </c>
      <c r="G43" s="6">
        <v>0</v>
      </c>
      <c r="H43" s="6">
        <v>0</v>
      </c>
      <c r="I43" t="s">
        <v>11</v>
      </c>
    </row>
    <row r="44" spans="2:10" x14ac:dyDescent="0.3">
      <c r="B44" s="3" t="s">
        <v>0</v>
      </c>
      <c r="C44" s="6">
        <v>0</v>
      </c>
      <c r="D44" s="6">
        <v>1</v>
      </c>
      <c r="E44" s="6">
        <v>0.6</v>
      </c>
      <c r="F44" s="6">
        <f>-3/10</f>
        <v>-0.3</v>
      </c>
      <c r="G44" s="7">
        <v>0.1</v>
      </c>
      <c r="H44" s="7">
        <v>1.8</v>
      </c>
    </row>
    <row r="45" spans="2:10" x14ac:dyDescent="0.3">
      <c r="B45" s="3" t="s">
        <v>1</v>
      </c>
      <c r="C45" s="6">
        <v>1</v>
      </c>
      <c r="D45" s="6">
        <v>0</v>
      </c>
      <c r="E45" s="6">
        <f>-2/5</f>
        <v>-0.4</v>
      </c>
      <c r="F45" s="6">
        <v>0.2</v>
      </c>
      <c r="G45" s="6">
        <f>-2/5</f>
        <v>-0.4</v>
      </c>
      <c r="H45" s="7">
        <v>0.8</v>
      </c>
    </row>
    <row r="47" spans="2:10" x14ac:dyDescent="0.3">
      <c r="B47" s="3"/>
      <c r="C47" s="3" t="s">
        <v>1</v>
      </c>
      <c r="D47" s="3" t="s">
        <v>0</v>
      </c>
      <c r="E47" s="3" t="s">
        <v>2</v>
      </c>
      <c r="F47" s="3" t="s">
        <v>3</v>
      </c>
      <c r="G47" s="3" t="s">
        <v>4</v>
      </c>
      <c r="H47" s="3"/>
    </row>
    <row r="48" spans="2:10" x14ac:dyDescent="0.3">
      <c r="B48" s="3" t="s">
        <v>16</v>
      </c>
      <c r="C48" s="6">
        <f>C43+C45*2+3*C44</f>
        <v>0</v>
      </c>
      <c r="D48" s="6">
        <f t="shared" ref="D48:H48" si="6">D43+D45*2+3*D44</f>
        <v>0</v>
      </c>
      <c r="E48" s="6">
        <f t="shared" si="6"/>
        <v>0</v>
      </c>
      <c r="F48" s="6">
        <f t="shared" si="6"/>
        <v>-0.49999999999999989</v>
      </c>
      <c r="G48" s="6">
        <f t="shared" si="6"/>
        <v>-0.5</v>
      </c>
      <c r="H48" s="6">
        <f t="shared" si="6"/>
        <v>7</v>
      </c>
      <c r="J48" t="s">
        <v>12</v>
      </c>
    </row>
    <row r="49" spans="2:8" x14ac:dyDescent="0.3">
      <c r="B49" s="3" t="s">
        <v>0</v>
      </c>
      <c r="C49" s="6">
        <v>0</v>
      </c>
      <c r="D49" s="6">
        <v>1</v>
      </c>
      <c r="E49" s="6">
        <v>0.6</v>
      </c>
      <c r="F49" s="6">
        <f>-3/10</f>
        <v>-0.3</v>
      </c>
      <c r="G49" s="7">
        <v>0.1</v>
      </c>
      <c r="H49" s="7">
        <v>1.8</v>
      </c>
    </row>
    <row r="50" spans="2:8" x14ac:dyDescent="0.3">
      <c r="B50" s="3" t="s">
        <v>1</v>
      </c>
      <c r="C50" s="6">
        <v>1</v>
      </c>
      <c r="D50" s="6">
        <v>0</v>
      </c>
      <c r="E50" s="6">
        <f>-2/5</f>
        <v>-0.4</v>
      </c>
      <c r="F50" s="6">
        <v>0.2</v>
      </c>
      <c r="G50" s="6">
        <f>-2/5</f>
        <v>-0.4</v>
      </c>
      <c r="H50" s="7">
        <v>0.8</v>
      </c>
    </row>
    <row r="52" spans="2:8" x14ac:dyDescent="0.3">
      <c r="B52" t="s">
        <v>13</v>
      </c>
      <c r="C52">
        <v>0.8</v>
      </c>
    </row>
    <row r="53" spans="2:8" x14ac:dyDescent="0.3">
      <c r="B53" t="s">
        <v>14</v>
      </c>
      <c r="C53">
        <v>1.8</v>
      </c>
    </row>
    <row r="54" spans="2:8" x14ac:dyDescent="0.3">
      <c r="B54" t="s">
        <v>15</v>
      </c>
      <c r="C54">
        <v>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766963-75F0-4193-AE32-CC0FB31BC51C}">
  <dimension ref="B24:K40"/>
  <sheetViews>
    <sheetView tabSelected="1" workbookViewId="0">
      <selection activeCell="N34" sqref="N34"/>
    </sheetView>
  </sheetViews>
  <sheetFormatPr baseColWidth="10" defaultRowHeight="14.4" x14ac:dyDescent="0.3"/>
  <sheetData>
    <row r="24" spans="2:11" x14ac:dyDescent="0.3">
      <c r="B24" s="1"/>
      <c r="C24" s="1" t="s">
        <v>1</v>
      </c>
      <c r="D24" s="1" t="s">
        <v>0</v>
      </c>
      <c r="E24" s="1" t="s">
        <v>3</v>
      </c>
      <c r="F24" s="1" t="s">
        <v>4</v>
      </c>
      <c r="G24" s="1" t="s">
        <v>5</v>
      </c>
      <c r="H24" s="1" t="s">
        <v>6</v>
      </c>
      <c r="I24" s="1"/>
    </row>
    <row r="25" spans="2:11" x14ac:dyDescent="0.3">
      <c r="B25" s="1" t="s">
        <v>16</v>
      </c>
      <c r="C25" s="1">
        <v>-3</v>
      </c>
      <c r="D25" s="1">
        <v>-1</v>
      </c>
      <c r="E25" s="1">
        <v>0</v>
      </c>
      <c r="F25" s="1">
        <v>0</v>
      </c>
      <c r="G25" s="9" t="s">
        <v>20</v>
      </c>
      <c r="H25" s="8" t="s">
        <v>20</v>
      </c>
      <c r="I25" s="1">
        <v>0</v>
      </c>
      <c r="J25" t="s">
        <v>21</v>
      </c>
    </row>
    <row r="26" spans="2:11" x14ac:dyDescent="0.3">
      <c r="B26" s="1" t="s">
        <v>5</v>
      </c>
      <c r="C26" s="1">
        <v>1</v>
      </c>
      <c r="D26" s="1">
        <v>1</v>
      </c>
      <c r="E26" s="1">
        <v>-1</v>
      </c>
      <c r="F26" s="1">
        <v>0</v>
      </c>
      <c r="G26" s="1">
        <v>1</v>
      </c>
      <c r="H26" s="1">
        <v>0</v>
      </c>
      <c r="I26" s="1">
        <v>3</v>
      </c>
    </row>
    <row r="27" spans="2:11" x14ac:dyDescent="0.3">
      <c r="B27" s="1" t="s">
        <v>6</v>
      </c>
      <c r="C27" s="1">
        <v>2</v>
      </c>
      <c r="D27" s="1">
        <v>1</v>
      </c>
      <c r="E27" s="1">
        <v>0</v>
      </c>
      <c r="F27" s="1">
        <v>1</v>
      </c>
      <c r="G27" s="1">
        <v>0</v>
      </c>
      <c r="H27" s="1">
        <v>0</v>
      </c>
      <c r="I27" s="1">
        <v>4</v>
      </c>
    </row>
    <row r="28" spans="2:11" x14ac:dyDescent="0.3">
      <c r="B28" s="1" t="s">
        <v>18</v>
      </c>
      <c r="C28" s="1">
        <v>1</v>
      </c>
      <c r="D28" s="1">
        <v>1</v>
      </c>
      <c r="E28" s="1">
        <v>0</v>
      </c>
      <c r="F28" s="1">
        <v>0</v>
      </c>
      <c r="G28" s="1">
        <v>0</v>
      </c>
      <c r="H28" s="1">
        <v>1</v>
      </c>
      <c r="I28" s="1">
        <v>3</v>
      </c>
    </row>
    <row r="30" spans="2:11" x14ac:dyDescent="0.3">
      <c r="B30" s="1"/>
      <c r="C30" s="2" t="s">
        <v>1</v>
      </c>
      <c r="D30" s="1" t="s">
        <v>0</v>
      </c>
      <c r="E30" s="1" t="s">
        <v>3</v>
      </c>
      <c r="F30" s="1" t="s">
        <v>4</v>
      </c>
      <c r="G30" s="1" t="s">
        <v>5</v>
      </c>
      <c r="H30" s="1" t="s">
        <v>6</v>
      </c>
      <c r="I30" s="1"/>
    </row>
    <row r="31" spans="2:11" x14ac:dyDescent="0.3">
      <c r="B31" s="1" t="s">
        <v>16</v>
      </c>
      <c r="C31" s="11" t="s">
        <v>25</v>
      </c>
      <c r="D31" s="10" t="s">
        <v>22</v>
      </c>
      <c r="E31" s="10" t="s">
        <v>19</v>
      </c>
      <c r="F31" s="10">
        <v>0</v>
      </c>
      <c r="G31" s="10" t="s">
        <v>23</v>
      </c>
      <c r="H31" s="10" t="s">
        <v>23</v>
      </c>
      <c r="I31" s="10" t="s">
        <v>24</v>
      </c>
    </row>
    <row r="32" spans="2:11" x14ac:dyDescent="0.3">
      <c r="B32" s="1" t="s">
        <v>5</v>
      </c>
      <c r="C32" s="11">
        <v>1</v>
      </c>
      <c r="D32" s="10">
        <v>1</v>
      </c>
      <c r="E32" s="10">
        <v>-1</v>
      </c>
      <c r="F32" s="10">
        <v>0</v>
      </c>
      <c r="G32" s="10">
        <v>1</v>
      </c>
      <c r="H32" s="10">
        <v>0</v>
      </c>
      <c r="I32" s="10">
        <v>3</v>
      </c>
      <c r="K32" s="12">
        <f>I32/C32</f>
        <v>3</v>
      </c>
    </row>
    <row r="33" spans="2:11" x14ac:dyDescent="0.3">
      <c r="B33" s="2" t="s">
        <v>6</v>
      </c>
      <c r="C33" s="11">
        <v>2</v>
      </c>
      <c r="D33" s="11">
        <v>1</v>
      </c>
      <c r="E33" s="11">
        <v>0</v>
      </c>
      <c r="F33" s="11">
        <v>1</v>
      </c>
      <c r="G33" s="11">
        <v>0</v>
      </c>
      <c r="H33" s="11">
        <v>0</v>
      </c>
      <c r="I33" s="11">
        <v>4</v>
      </c>
      <c r="J33" t="s">
        <v>26</v>
      </c>
      <c r="K33" s="12">
        <f t="shared" ref="K33:K34" si="0">I33/C33</f>
        <v>2</v>
      </c>
    </row>
    <row r="34" spans="2:11" x14ac:dyDescent="0.3">
      <c r="B34" s="1" t="s">
        <v>18</v>
      </c>
      <c r="C34" s="11">
        <v>1</v>
      </c>
      <c r="D34" s="10">
        <v>1</v>
      </c>
      <c r="E34" s="10">
        <v>0</v>
      </c>
      <c r="F34" s="10">
        <v>0</v>
      </c>
      <c r="G34" s="10">
        <v>0</v>
      </c>
      <c r="H34" s="10">
        <v>1</v>
      </c>
      <c r="I34" s="10">
        <v>3</v>
      </c>
      <c r="K34" s="12">
        <f t="shared" si="0"/>
        <v>3</v>
      </c>
    </row>
    <row r="36" spans="2:11" x14ac:dyDescent="0.3">
      <c r="B36" s="3"/>
      <c r="C36" s="3" t="s">
        <v>1</v>
      </c>
      <c r="D36" s="3" t="s">
        <v>0</v>
      </c>
      <c r="E36" s="3" t="s">
        <v>3</v>
      </c>
      <c r="F36" s="3" t="s">
        <v>4</v>
      </c>
      <c r="G36" s="3" t="s">
        <v>5</v>
      </c>
      <c r="H36" s="3" t="s">
        <v>6</v>
      </c>
      <c r="I36" s="3"/>
    </row>
    <row r="37" spans="2:11" x14ac:dyDescent="0.3">
      <c r="B37" s="3" t="s">
        <v>16</v>
      </c>
      <c r="C37" s="13" t="s">
        <v>25</v>
      </c>
      <c r="D37" s="13" t="s">
        <v>22</v>
      </c>
      <c r="E37" s="13" t="s">
        <v>19</v>
      </c>
      <c r="F37" s="13">
        <v>0</v>
      </c>
      <c r="G37" s="13" t="s">
        <v>23</v>
      </c>
      <c r="H37" s="13" t="s">
        <v>23</v>
      </c>
      <c r="I37" s="13" t="s">
        <v>24</v>
      </c>
    </row>
    <row r="38" spans="2:11" x14ac:dyDescent="0.3">
      <c r="B38" s="3" t="s">
        <v>5</v>
      </c>
      <c r="C38" s="13">
        <v>1</v>
      </c>
      <c r="D38" s="13">
        <v>1</v>
      </c>
      <c r="E38" s="13">
        <v>-1</v>
      </c>
      <c r="F38" s="13">
        <v>0</v>
      </c>
      <c r="G38" s="13">
        <v>1</v>
      </c>
      <c r="H38" s="13">
        <v>0</v>
      </c>
      <c r="I38" s="13">
        <v>3</v>
      </c>
    </row>
    <row r="39" spans="2:11" x14ac:dyDescent="0.3">
      <c r="B39" s="3" t="s">
        <v>1</v>
      </c>
      <c r="C39" s="14">
        <f>C33/2</f>
        <v>1</v>
      </c>
      <c r="D39" s="14">
        <f t="shared" ref="D39:I39" si="1">D33/2</f>
        <v>0.5</v>
      </c>
      <c r="E39" s="14">
        <f t="shared" si="1"/>
        <v>0</v>
      </c>
      <c r="F39" s="14">
        <f t="shared" si="1"/>
        <v>0.5</v>
      </c>
      <c r="G39" s="14">
        <f t="shared" si="1"/>
        <v>0</v>
      </c>
      <c r="H39" s="14">
        <f t="shared" si="1"/>
        <v>0</v>
      </c>
      <c r="I39" s="14">
        <f t="shared" si="1"/>
        <v>2</v>
      </c>
    </row>
    <row r="40" spans="2:11" x14ac:dyDescent="0.3">
      <c r="B40" s="3" t="s">
        <v>18</v>
      </c>
      <c r="C40" s="13" t="s">
        <v>27</v>
      </c>
      <c r="D40" s="13">
        <v>1</v>
      </c>
      <c r="E40" s="13">
        <v>0</v>
      </c>
      <c r="F40" s="13">
        <v>0</v>
      </c>
      <c r="G40" s="13">
        <v>0</v>
      </c>
      <c r="H40" s="13">
        <v>1</v>
      </c>
      <c r="I40" s="13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2FASES</vt:lpstr>
      <vt:lpstr>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Joaquin Ortega</dc:creator>
  <cp:lastModifiedBy>Joaquin Ortega</cp:lastModifiedBy>
  <dcterms:created xsi:type="dcterms:W3CDTF">2022-08-30T20:47:47Z</dcterms:created>
  <dcterms:modified xsi:type="dcterms:W3CDTF">2022-08-31T03:57:09Z</dcterms:modified>
</cp:coreProperties>
</file>