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\Documents\USAC\INDUSTRIAL\IO 1\PIO\"/>
    </mc:Choice>
  </mc:AlternateContent>
  <xr:revisionPtr revIDLastSave="0" documentId="13_ncr:1_{37AD0554-14CC-4EEB-A2B1-9F61859661CB}" xr6:coauthVersionLast="47" xr6:coauthVersionMax="47" xr10:uidLastSave="{00000000-0000-0000-0000-000000000000}"/>
  <bookViews>
    <workbookView xWindow="-108" yWindow="-108" windowWidth="23256" windowHeight="12456" xr2:uid="{57AD3153-8CB0-4234-876F-51FD7A7AC7AB}"/>
  </bookViews>
  <sheets>
    <sheet name="1" sheetId="1" r:id="rId1"/>
    <sheet name="2" sheetId="2" r:id="rId2"/>
    <sheet name="3" sheetId="3" r:id="rId3"/>
    <sheet name="Hoja1" sheetId="4" r:id="rId4"/>
    <sheet name="Hoja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5" l="1"/>
  <c r="D19" i="5"/>
  <c r="E19" i="5"/>
  <c r="F19" i="5"/>
  <c r="G19" i="5"/>
  <c r="C19" i="5"/>
  <c r="D17" i="5"/>
  <c r="E17" i="5"/>
  <c r="G17" i="5"/>
  <c r="C17" i="5"/>
  <c r="D18" i="5"/>
  <c r="E18" i="5"/>
  <c r="F18" i="5"/>
  <c r="G18" i="5"/>
  <c r="C18" i="5"/>
  <c r="D13" i="5"/>
  <c r="E13" i="5"/>
  <c r="F13" i="5"/>
  <c r="G13" i="5"/>
  <c r="C13" i="5"/>
  <c r="D12" i="5"/>
  <c r="E12" i="5"/>
  <c r="F12" i="5"/>
  <c r="G12" i="5"/>
  <c r="C12" i="5"/>
  <c r="D11" i="5"/>
  <c r="E11" i="5"/>
  <c r="F11" i="5"/>
  <c r="G11" i="5"/>
  <c r="C11" i="5"/>
  <c r="C17" i="4"/>
  <c r="D13" i="4"/>
  <c r="E13" i="4"/>
  <c r="F13" i="4"/>
  <c r="G13" i="4"/>
  <c r="C13" i="4"/>
  <c r="D11" i="4"/>
  <c r="E11" i="4"/>
  <c r="F11" i="4"/>
  <c r="G11" i="4"/>
  <c r="C11" i="4"/>
  <c r="D12" i="4"/>
  <c r="E12" i="4"/>
  <c r="F12" i="4"/>
  <c r="G12" i="4"/>
  <c r="C12" i="4"/>
  <c r="D31" i="3"/>
  <c r="E31" i="3"/>
  <c r="F31" i="3"/>
  <c r="G31" i="3"/>
  <c r="H31" i="3"/>
  <c r="C31" i="3"/>
  <c r="D30" i="3"/>
  <c r="E30" i="3"/>
  <c r="F30" i="3"/>
  <c r="G30" i="3"/>
  <c r="H30" i="3"/>
  <c r="C30" i="3"/>
  <c r="D29" i="3"/>
  <c r="E29" i="3"/>
  <c r="F29" i="3"/>
  <c r="G29" i="3"/>
  <c r="H29" i="3"/>
  <c r="C29" i="3"/>
  <c r="D28" i="3"/>
  <c r="E28" i="3"/>
  <c r="F28" i="3"/>
  <c r="G28" i="3"/>
  <c r="H28" i="3"/>
  <c r="C28" i="3"/>
  <c r="D24" i="3"/>
  <c r="D22" i="3"/>
  <c r="F22" i="3"/>
  <c r="F21" i="3"/>
  <c r="H21" i="3"/>
  <c r="D23" i="3"/>
  <c r="D21" i="3" s="1"/>
  <c r="E23" i="3"/>
  <c r="E24" i="3" s="1"/>
  <c r="F23" i="3"/>
  <c r="F24" i="3" s="1"/>
  <c r="G23" i="3"/>
  <c r="G22" i="3" s="1"/>
  <c r="H23" i="3"/>
  <c r="H22" i="3" s="1"/>
  <c r="C23" i="3"/>
  <c r="C21" i="3" s="1"/>
  <c r="D21" i="2"/>
  <c r="E21" i="2"/>
  <c r="E22" i="2" s="1"/>
  <c r="F21" i="2"/>
  <c r="F20" i="2" s="1"/>
  <c r="G21" i="2"/>
  <c r="G22" i="2" s="1"/>
  <c r="C21" i="2"/>
  <c r="C22" i="2" s="1"/>
  <c r="F22" i="1"/>
  <c r="F21" i="1" s="1"/>
  <c r="D22" i="1"/>
  <c r="D23" i="1" s="1"/>
  <c r="E22" i="1"/>
  <c r="E23" i="1" s="1"/>
  <c r="G22" i="1"/>
  <c r="G21" i="1" s="1"/>
  <c r="C22" i="1"/>
  <c r="C19" i="4" l="1"/>
  <c r="G17" i="4"/>
  <c r="D17" i="4"/>
  <c r="E17" i="4"/>
  <c r="E19" i="4" s="1"/>
  <c r="F17" i="4"/>
  <c r="F19" i="4" s="1"/>
  <c r="G21" i="3"/>
  <c r="E22" i="3"/>
  <c r="E21" i="3"/>
  <c r="C24" i="3"/>
  <c r="H24" i="3"/>
  <c r="C22" i="3"/>
  <c r="G24" i="3"/>
  <c r="F22" i="2"/>
  <c r="E20" i="2"/>
  <c r="C20" i="2"/>
  <c r="C26" i="2" s="1"/>
  <c r="C27" i="2" s="1"/>
  <c r="G20" i="2"/>
  <c r="D22" i="2"/>
  <c r="D20" i="2"/>
  <c r="E21" i="1"/>
  <c r="D21" i="1"/>
  <c r="G23" i="1"/>
  <c r="F23" i="1"/>
  <c r="C21" i="1"/>
  <c r="C23" i="1"/>
  <c r="C18" i="4" l="1"/>
  <c r="G19" i="4"/>
  <c r="G18" i="4"/>
  <c r="D19" i="4"/>
  <c r="D18" i="4"/>
  <c r="F18" i="4"/>
  <c r="E18" i="4"/>
  <c r="C28" i="2"/>
  <c r="G26" i="2"/>
  <c r="G27" i="2" s="1"/>
  <c r="F26" i="2"/>
  <c r="D26" i="2"/>
  <c r="D27" i="2" s="1"/>
  <c r="E26" i="2"/>
  <c r="G27" i="1"/>
  <c r="D27" i="1"/>
  <c r="E27" i="1"/>
  <c r="F27" i="1"/>
  <c r="C27" i="1"/>
  <c r="G28" i="2" l="1"/>
  <c r="D28" i="2"/>
  <c r="E28" i="2"/>
  <c r="E27" i="2"/>
  <c r="F27" i="2"/>
  <c r="F28" i="2"/>
  <c r="E29" i="1"/>
  <c r="E28" i="1"/>
  <c r="G29" i="1"/>
  <c r="G28" i="1"/>
  <c r="C29" i="1"/>
  <c r="C28" i="1"/>
  <c r="F29" i="1"/>
  <c r="F28" i="1"/>
  <c r="D29" i="1"/>
  <c r="D28" i="1"/>
</calcChain>
</file>

<file path=xl/sharedStrings.xml><?xml version="1.0" encoding="utf-8"?>
<sst xmlns="http://schemas.openxmlformats.org/spreadsheetml/2006/main" count="208" uniqueCount="59">
  <si>
    <t>Saponificacion</t>
  </si>
  <si>
    <t>Moldeado</t>
  </si>
  <si>
    <t>Precio</t>
  </si>
  <si>
    <t>Artesanales</t>
  </si>
  <si>
    <t>Industriales</t>
  </si>
  <si>
    <t>Limitaciones</t>
  </si>
  <si>
    <t>X1 =</t>
  </si>
  <si>
    <t>Cantidad de jabones artesanales</t>
  </si>
  <si>
    <t>X2=</t>
  </si>
  <si>
    <t>Cantidad de jabones indsutriales</t>
  </si>
  <si>
    <t>Maxmizar</t>
  </si>
  <si>
    <t>Zo =</t>
  </si>
  <si>
    <t>15X1 + 10X2</t>
  </si>
  <si>
    <t>Restriccion</t>
  </si>
  <si>
    <t>R1:</t>
  </si>
  <si>
    <t>R2:</t>
  </si>
  <si>
    <r>
      <t xml:space="preserve">X1, X2 </t>
    </r>
    <r>
      <rPr>
        <sz val="11"/>
        <color theme="1"/>
        <rFont val="MS Reference Sans Serif"/>
        <family val="2"/>
      </rPr>
      <t>≥</t>
    </r>
    <r>
      <rPr>
        <sz val="11"/>
        <color theme="1"/>
        <rFont val="Calibri"/>
        <family val="2"/>
      </rPr>
      <t xml:space="preserve"> 0</t>
    </r>
  </si>
  <si>
    <t>Zo - 15X1 - 10X2 + 0S1 + 0S2 = 0</t>
  </si>
  <si>
    <t>METODO SIMPLEX</t>
  </si>
  <si>
    <t>X1</t>
  </si>
  <si>
    <t>X2</t>
  </si>
  <si>
    <t>S1</t>
  </si>
  <si>
    <t>S2</t>
  </si>
  <si>
    <t>SOLUCION</t>
  </si>
  <si>
    <t>Zo</t>
  </si>
  <si>
    <t>Pivote =</t>
  </si>
  <si>
    <t xml:space="preserve">X1 = </t>
  </si>
  <si>
    <t>20X1 + 10X2 ≤ 4800</t>
  </si>
  <si>
    <r>
      <t xml:space="preserve">20X1 + 30X2 </t>
    </r>
    <r>
      <rPr>
        <sz val="11"/>
        <color theme="1"/>
        <rFont val="MS Reference Sans Serif"/>
        <family val="2"/>
      </rPr>
      <t>≤ 6000</t>
    </r>
  </si>
  <si>
    <r>
      <t xml:space="preserve">20X1 + 30X2 + S1 </t>
    </r>
    <r>
      <rPr>
        <sz val="11"/>
        <color theme="1"/>
        <rFont val="MS Reference Sans Serif"/>
        <family val="2"/>
      </rPr>
      <t>≤ 6000</t>
    </r>
  </si>
  <si>
    <t>20X1 + 10X2 + S2 ≤ 4800</t>
  </si>
  <si>
    <t>Mujeres</t>
  </si>
  <si>
    <t>Hombres</t>
  </si>
  <si>
    <t>Cocina</t>
  </si>
  <si>
    <t>Futbol</t>
  </si>
  <si>
    <t>Cantidad de anuncios de cocina</t>
  </si>
  <si>
    <t>Cantidad de anuncios de futbol</t>
  </si>
  <si>
    <t>Minimizar</t>
  </si>
  <si>
    <t>50000X1 + 100000X2</t>
  </si>
  <si>
    <r>
      <t xml:space="preserve">6X1 + 3X2 </t>
    </r>
    <r>
      <rPr>
        <sz val="11"/>
        <color theme="1"/>
        <rFont val="MS Reference Sans Serif"/>
        <family val="2"/>
      </rPr>
      <t>≥ 30</t>
    </r>
  </si>
  <si>
    <t>2X1 + 8X2 ≥ 24</t>
  </si>
  <si>
    <t>6X1 + 3X2 + S1 = 30</t>
  </si>
  <si>
    <t>2X1 + 8X2 + S2 = 24</t>
  </si>
  <si>
    <t>Zo - 50000X1 - 100000X2 + 0S1 + 0S2 = 0</t>
  </si>
  <si>
    <t>X2 =</t>
  </si>
  <si>
    <t>Z =</t>
  </si>
  <si>
    <t>Maximizar</t>
  </si>
  <si>
    <t>Xo = 50X1 + 56X2</t>
  </si>
  <si>
    <t>Restricciones</t>
  </si>
  <si>
    <t>R3:</t>
  </si>
  <si>
    <t>X1, X2 ≥ 0</t>
  </si>
  <si>
    <t>X1 + X2 ≤ 80</t>
  </si>
  <si>
    <t>3X1 + 2X2 ≤ 220</t>
  </si>
  <si>
    <t>2X1 + 3X2 ≤ 210</t>
  </si>
  <si>
    <t>X1 + X2 + S1 = 80</t>
  </si>
  <si>
    <t>3X1 + 2X2 + S2 = 220</t>
  </si>
  <si>
    <t>2X1 + 3X2 + S3 = 210</t>
  </si>
  <si>
    <t>S3</t>
  </si>
  <si>
    <t>Z -50X1 -56X2 + 0S1 + 0S2 + 0S3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</si>
</sst>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[$$-409]#,##0.00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1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0" fontId="0" fillId="0" borderId="1" xfId="0" applyNumberFormat="1" applyBorder="1"/>
    <xf numFmtId="0" fontId="0" fillId="0" borderId="1" xfId="1" applyNumberFormat="1" applyFont="1" applyBorder="1"/>
    <xf numFmtId="164" fontId="0" fillId="0" borderId="1" xfId="1" applyNumberFormat="1" applyFont="1" applyBorder="1"/>
    <xf numFmtId="44" fontId="0" fillId="0" borderId="1" xfId="1" applyFont="1" applyBorder="1"/>
    <xf numFmtId="0" fontId="0" fillId="0" borderId="0" xfId="0" applyFill="1" applyBorder="1"/>
    <xf numFmtId="165" fontId="0" fillId="0" borderId="0" xfId="1" applyNumberFormat="1" applyFont="1" applyFill="1" applyBorder="1"/>
    <xf numFmtId="44" fontId="0" fillId="4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9C52-A168-4E68-AF68-1786DC1CF0EB}">
  <dimension ref="B2:J29"/>
  <sheetViews>
    <sheetView tabSelected="1" zoomScale="90" zoomScaleNormal="90" workbookViewId="0">
      <selection activeCell="F8" sqref="F8"/>
    </sheetView>
  </sheetViews>
  <sheetFormatPr baseColWidth="10" defaultRowHeight="14.4" x14ac:dyDescent="0.3"/>
  <cols>
    <col min="3" max="3" width="13" customWidth="1"/>
  </cols>
  <sheetData>
    <row r="2" spans="2:10" x14ac:dyDescent="0.3">
      <c r="B2" s="1"/>
      <c r="C2" s="1" t="s">
        <v>0</v>
      </c>
      <c r="D2" s="1" t="s">
        <v>1</v>
      </c>
      <c r="E2" s="1" t="s">
        <v>2</v>
      </c>
      <c r="G2" t="s">
        <v>6</v>
      </c>
      <c r="H2" t="s">
        <v>7</v>
      </c>
    </row>
    <row r="3" spans="2:10" x14ac:dyDescent="0.3">
      <c r="B3" s="1" t="s">
        <v>3</v>
      </c>
      <c r="C3" s="2">
        <v>20</v>
      </c>
      <c r="D3" s="2">
        <v>20</v>
      </c>
      <c r="E3" s="14">
        <v>15</v>
      </c>
      <c r="G3" t="s">
        <v>8</v>
      </c>
      <c r="H3" t="s">
        <v>9</v>
      </c>
    </row>
    <row r="4" spans="2:10" x14ac:dyDescent="0.3">
      <c r="B4" s="1" t="s">
        <v>4</v>
      </c>
      <c r="C4" s="2">
        <v>30</v>
      </c>
      <c r="D4" s="2">
        <v>10</v>
      </c>
      <c r="E4" s="14">
        <v>10</v>
      </c>
    </row>
    <row r="5" spans="2:10" x14ac:dyDescent="0.3">
      <c r="B5" s="1" t="s">
        <v>5</v>
      </c>
      <c r="C5" s="2">
        <v>6000</v>
      </c>
      <c r="D5" s="2">
        <v>4800</v>
      </c>
      <c r="E5" s="2"/>
      <c r="G5" t="s">
        <v>10</v>
      </c>
      <c r="H5" t="s">
        <v>11</v>
      </c>
      <c r="I5" t="s">
        <v>12</v>
      </c>
    </row>
    <row r="7" spans="2:10" x14ac:dyDescent="0.3">
      <c r="B7" t="s">
        <v>13</v>
      </c>
    </row>
    <row r="8" spans="2:10" ht="15" x14ac:dyDescent="0.3">
      <c r="B8" t="s">
        <v>14</v>
      </c>
      <c r="C8" t="s">
        <v>28</v>
      </c>
      <c r="F8" t="s">
        <v>29</v>
      </c>
    </row>
    <row r="9" spans="2:10" x14ac:dyDescent="0.3">
      <c r="B9" t="s">
        <v>15</v>
      </c>
      <c r="C9" t="s">
        <v>27</v>
      </c>
      <c r="F9" t="s">
        <v>30</v>
      </c>
    </row>
    <row r="10" spans="2:10" ht="15" x14ac:dyDescent="0.3">
      <c r="B10" t="s">
        <v>16</v>
      </c>
      <c r="F10" t="s">
        <v>17</v>
      </c>
    </row>
    <row r="12" spans="2:10" x14ac:dyDescent="0.3">
      <c r="B12" t="s">
        <v>18</v>
      </c>
    </row>
    <row r="14" spans="2:10" x14ac:dyDescent="0.3">
      <c r="B14" s="1"/>
      <c r="C14" s="3" t="s">
        <v>19</v>
      </c>
      <c r="D14" s="1" t="s">
        <v>20</v>
      </c>
      <c r="E14" s="1" t="s">
        <v>21</v>
      </c>
      <c r="F14" s="1" t="s">
        <v>22</v>
      </c>
      <c r="G14" s="1" t="s">
        <v>23</v>
      </c>
      <c r="I14" t="s">
        <v>25</v>
      </c>
      <c r="J14">
        <v>20</v>
      </c>
    </row>
    <row r="15" spans="2:10" x14ac:dyDescent="0.3">
      <c r="B15" s="1" t="s">
        <v>21</v>
      </c>
      <c r="C15" s="4">
        <v>20</v>
      </c>
      <c r="D15" s="2">
        <v>30</v>
      </c>
      <c r="E15" s="2">
        <v>1</v>
      </c>
      <c r="F15" s="2">
        <v>0</v>
      </c>
      <c r="G15" s="2">
        <v>6000</v>
      </c>
    </row>
    <row r="16" spans="2:10" x14ac:dyDescent="0.3">
      <c r="B16" s="3" t="s">
        <v>22</v>
      </c>
      <c r="C16" s="5">
        <v>20</v>
      </c>
      <c r="D16" s="4">
        <v>10</v>
      </c>
      <c r="E16" s="3">
        <v>0</v>
      </c>
      <c r="F16" s="3">
        <v>1</v>
      </c>
      <c r="G16" s="3">
        <v>4800</v>
      </c>
    </row>
    <row r="17" spans="2:10" x14ac:dyDescent="0.3">
      <c r="B17" s="1" t="s">
        <v>24</v>
      </c>
      <c r="C17" s="4">
        <v>-15</v>
      </c>
      <c r="D17" s="2">
        <v>-10</v>
      </c>
      <c r="E17" s="1">
        <v>0</v>
      </c>
      <c r="F17" s="1">
        <v>0</v>
      </c>
      <c r="G17" s="1">
        <v>0</v>
      </c>
    </row>
    <row r="20" spans="2:10" x14ac:dyDescent="0.3">
      <c r="B20" s="1"/>
      <c r="C20" s="1" t="s">
        <v>19</v>
      </c>
      <c r="D20" s="3" t="s">
        <v>20</v>
      </c>
      <c r="E20" s="1" t="s">
        <v>21</v>
      </c>
      <c r="F20" s="1" t="s">
        <v>22</v>
      </c>
      <c r="G20" s="1" t="s">
        <v>23</v>
      </c>
    </row>
    <row r="21" spans="2:10" x14ac:dyDescent="0.3">
      <c r="B21" s="3" t="s">
        <v>21</v>
      </c>
      <c r="C21" s="4">
        <f>C15-$C$15*C22</f>
        <v>0</v>
      </c>
      <c r="D21" s="5">
        <f t="shared" ref="D21:G21" si="0">D15-$C$15*D22</f>
        <v>20</v>
      </c>
      <c r="E21" s="4">
        <f t="shared" si="0"/>
        <v>1</v>
      </c>
      <c r="F21" s="4">
        <f t="shared" si="0"/>
        <v>-1</v>
      </c>
      <c r="G21" s="4">
        <f t="shared" si="0"/>
        <v>1200</v>
      </c>
    </row>
    <row r="22" spans="2:10" x14ac:dyDescent="0.3">
      <c r="B22" s="1" t="s">
        <v>19</v>
      </c>
      <c r="C22" s="2">
        <f>C16/$C$16</f>
        <v>1</v>
      </c>
      <c r="D22" s="4">
        <f>D16/$C$16</f>
        <v>0.5</v>
      </c>
      <c r="E22" s="2">
        <f t="shared" ref="E22:G22" si="1">E16/$C$16</f>
        <v>0</v>
      </c>
      <c r="F22" s="2">
        <f>F16/$C$16</f>
        <v>0.05</v>
      </c>
      <c r="G22" s="2">
        <f t="shared" si="1"/>
        <v>240</v>
      </c>
    </row>
    <row r="23" spans="2:10" x14ac:dyDescent="0.3">
      <c r="B23" s="1" t="s">
        <v>24</v>
      </c>
      <c r="C23" s="2">
        <f>C17-$C$17*C22</f>
        <v>0</v>
      </c>
      <c r="D23" s="4">
        <f t="shared" ref="D23:G23" si="2">D17-$C$17*D22</f>
        <v>-2.5</v>
      </c>
      <c r="E23" s="2">
        <f t="shared" si="2"/>
        <v>0</v>
      </c>
      <c r="F23" s="2">
        <f t="shared" si="2"/>
        <v>0.75</v>
      </c>
      <c r="G23" s="2">
        <f t="shared" si="2"/>
        <v>3600</v>
      </c>
    </row>
    <row r="26" spans="2:10" x14ac:dyDescent="0.3">
      <c r="B26" s="1"/>
      <c r="C26" s="1" t="s">
        <v>19</v>
      </c>
      <c r="D26" s="1" t="s">
        <v>20</v>
      </c>
      <c r="E26" s="1" t="s">
        <v>21</v>
      </c>
      <c r="F26" s="1" t="s">
        <v>22</v>
      </c>
      <c r="G26" s="1" t="s">
        <v>23</v>
      </c>
      <c r="I26" s="9" t="s">
        <v>26</v>
      </c>
      <c r="J26" s="9">
        <v>210</v>
      </c>
    </row>
    <row r="27" spans="2:10" x14ac:dyDescent="0.3">
      <c r="B27" s="1" t="s">
        <v>20</v>
      </c>
      <c r="C27" s="2">
        <f>C21/$D$21</f>
        <v>0</v>
      </c>
      <c r="D27" s="2">
        <f t="shared" ref="D27:G27" si="3">D21/$D$21</f>
        <v>1</v>
      </c>
      <c r="E27" s="2">
        <f t="shared" si="3"/>
        <v>0.05</v>
      </c>
      <c r="F27" s="2">
        <f t="shared" si="3"/>
        <v>-0.05</v>
      </c>
      <c r="G27" s="2">
        <f t="shared" si="3"/>
        <v>60</v>
      </c>
      <c r="I27" s="9" t="s">
        <v>44</v>
      </c>
      <c r="J27" s="9">
        <v>60</v>
      </c>
    </row>
    <row r="28" spans="2:10" x14ac:dyDescent="0.3">
      <c r="B28" s="1" t="s">
        <v>19</v>
      </c>
      <c r="C28" s="2">
        <f>C22-$D$22*C27</f>
        <v>1</v>
      </c>
      <c r="D28" s="2">
        <f t="shared" ref="D28:G28" si="4">D22-$D$22*D27</f>
        <v>0</v>
      </c>
      <c r="E28" s="2">
        <f t="shared" si="4"/>
        <v>-2.5000000000000001E-2</v>
      </c>
      <c r="F28" s="2">
        <f t="shared" si="4"/>
        <v>7.5000000000000011E-2</v>
      </c>
      <c r="G28" s="2">
        <f t="shared" si="4"/>
        <v>210</v>
      </c>
      <c r="I28" s="9" t="s">
        <v>45</v>
      </c>
      <c r="J28" s="9">
        <v>3750</v>
      </c>
    </row>
    <row r="29" spans="2:10" x14ac:dyDescent="0.3">
      <c r="B29" s="1" t="s">
        <v>24</v>
      </c>
      <c r="C29" s="2">
        <f>C23-$D$23*C27</f>
        <v>0</v>
      </c>
      <c r="D29" s="2">
        <f t="shared" ref="D29:G29" si="5">D23-$D$23*D27</f>
        <v>0</v>
      </c>
      <c r="E29" s="6">
        <f t="shared" si="5"/>
        <v>0.125</v>
      </c>
      <c r="F29" s="2">
        <f t="shared" si="5"/>
        <v>0.625</v>
      </c>
      <c r="G29" s="2">
        <f t="shared" si="5"/>
        <v>3750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870D-2047-43B4-9917-7EB944F73870}">
  <dimension ref="B2:J28"/>
  <sheetViews>
    <sheetView zoomScale="96" zoomScaleNormal="96" workbookViewId="0">
      <selection activeCell="C22" sqref="C22"/>
    </sheetView>
  </sheetViews>
  <sheetFormatPr baseColWidth="10" defaultRowHeight="14.4" x14ac:dyDescent="0.3"/>
  <cols>
    <col min="3" max="3" width="16.21875" bestFit="1" customWidth="1"/>
    <col min="4" max="4" width="14.109375" bestFit="1" customWidth="1"/>
    <col min="5" max="5" width="12.6640625" bestFit="1" customWidth="1"/>
    <col min="10" max="10" width="12.6640625" bestFit="1" customWidth="1"/>
  </cols>
  <sheetData>
    <row r="2" spans="2:10" x14ac:dyDescent="0.3">
      <c r="B2" s="1"/>
      <c r="C2" s="1" t="s">
        <v>31</v>
      </c>
      <c r="D2" s="1" t="s">
        <v>32</v>
      </c>
      <c r="E2" s="1" t="s">
        <v>2</v>
      </c>
      <c r="G2" t="s">
        <v>6</v>
      </c>
      <c r="H2" t="s">
        <v>35</v>
      </c>
    </row>
    <row r="3" spans="2:10" x14ac:dyDescent="0.3">
      <c r="B3" s="1" t="s">
        <v>33</v>
      </c>
      <c r="C3" s="11">
        <v>6000000</v>
      </c>
      <c r="D3" s="12">
        <v>2000000</v>
      </c>
      <c r="E3" s="13">
        <v>50000</v>
      </c>
      <c r="G3" t="s">
        <v>8</v>
      </c>
      <c r="H3" t="s">
        <v>36</v>
      </c>
    </row>
    <row r="4" spans="2:10" x14ac:dyDescent="0.3">
      <c r="B4" s="1" t="s">
        <v>34</v>
      </c>
      <c r="C4" s="12">
        <v>3000000</v>
      </c>
      <c r="D4" s="12">
        <v>8000000</v>
      </c>
      <c r="E4" s="13">
        <v>100000</v>
      </c>
    </row>
    <row r="5" spans="2:10" x14ac:dyDescent="0.3">
      <c r="G5" t="s">
        <v>37</v>
      </c>
      <c r="H5" t="s">
        <v>11</v>
      </c>
      <c r="I5" t="s">
        <v>38</v>
      </c>
    </row>
    <row r="6" spans="2:10" x14ac:dyDescent="0.3">
      <c r="B6" t="s">
        <v>13</v>
      </c>
    </row>
    <row r="7" spans="2:10" ht="15" x14ac:dyDescent="0.3">
      <c r="B7" t="s">
        <v>14</v>
      </c>
      <c r="C7" t="s">
        <v>39</v>
      </c>
      <c r="F7" t="s">
        <v>41</v>
      </c>
    </row>
    <row r="8" spans="2:10" x14ac:dyDescent="0.3">
      <c r="B8" t="s">
        <v>15</v>
      </c>
      <c r="C8" t="s">
        <v>40</v>
      </c>
      <c r="F8" t="s">
        <v>42</v>
      </c>
    </row>
    <row r="9" spans="2:10" ht="15" x14ac:dyDescent="0.3">
      <c r="B9" t="s">
        <v>16</v>
      </c>
      <c r="F9" t="s">
        <v>43</v>
      </c>
    </row>
    <row r="11" spans="2:10" x14ac:dyDescent="0.3">
      <c r="B11" t="s">
        <v>18</v>
      </c>
    </row>
    <row r="13" spans="2:10" x14ac:dyDescent="0.3">
      <c r="B13" s="7"/>
      <c r="C13" s="7" t="s">
        <v>19</v>
      </c>
      <c r="D13" s="3" t="s">
        <v>20</v>
      </c>
      <c r="E13" s="7" t="s">
        <v>21</v>
      </c>
      <c r="F13" s="7" t="s">
        <v>22</v>
      </c>
      <c r="G13" s="7" t="s">
        <v>23</v>
      </c>
      <c r="I13" t="s">
        <v>25</v>
      </c>
      <c r="J13">
        <v>8</v>
      </c>
    </row>
    <row r="14" spans="2:10" x14ac:dyDescent="0.3">
      <c r="B14" s="7" t="s">
        <v>21</v>
      </c>
      <c r="C14" s="8">
        <v>6</v>
      </c>
      <c r="D14" s="4">
        <v>3</v>
      </c>
      <c r="E14" s="8">
        <v>1</v>
      </c>
      <c r="F14" s="8">
        <v>0</v>
      </c>
      <c r="G14" s="8">
        <v>30</v>
      </c>
    </row>
    <row r="15" spans="2:10" x14ac:dyDescent="0.3">
      <c r="B15" s="3" t="s">
        <v>22</v>
      </c>
      <c r="C15" s="4">
        <v>2</v>
      </c>
      <c r="D15" s="5">
        <v>8</v>
      </c>
      <c r="E15" s="3">
        <v>0</v>
      </c>
      <c r="F15" s="3">
        <v>1</v>
      </c>
      <c r="G15" s="3">
        <v>24</v>
      </c>
    </row>
    <row r="16" spans="2:10" x14ac:dyDescent="0.3">
      <c r="B16" s="7" t="s">
        <v>24</v>
      </c>
      <c r="C16" s="8">
        <v>-50000</v>
      </c>
      <c r="D16" s="4">
        <v>-100000</v>
      </c>
      <c r="E16" s="7">
        <v>0</v>
      </c>
      <c r="F16" s="7">
        <v>0</v>
      </c>
      <c r="G16" s="7">
        <v>0</v>
      </c>
    </row>
    <row r="19" spans="2:10" x14ac:dyDescent="0.3">
      <c r="B19" s="7"/>
      <c r="C19" s="3" t="s">
        <v>19</v>
      </c>
      <c r="D19" s="7" t="s">
        <v>20</v>
      </c>
      <c r="E19" s="7" t="s">
        <v>21</v>
      </c>
      <c r="F19" s="7" t="s">
        <v>22</v>
      </c>
      <c r="G19" s="7" t="s">
        <v>23</v>
      </c>
    </row>
    <row r="20" spans="2:10" x14ac:dyDescent="0.3">
      <c r="B20" s="3" t="s">
        <v>21</v>
      </c>
      <c r="C20" s="5">
        <f>C14-$D$14*C21</f>
        <v>5.25</v>
      </c>
      <c r="D20" s="4">
        <f t="shared" ref="D20:G20" si="0">D14-$D$14*D21</f>
        <v>0</v>
      </c>
      <c r="E20" s="4">
        <f t="shared" si="0"/>
        <v>1</v>
      </c>
      <c r="F20" s="4">
        <f t="shared" si="0"/>
        <v>-0.375</v>
      </c>
      <c r="G20" s="4">
        <f t="shared" si="0"/>
        <v>21</v>
      </c>
    </row>
    <row r="21" spans="2:10" x14ac:dyDescent="0.3">
      <c r="B21" s="7" t="s">
        <v>20</v>
      </c>
      <c r="C21" s="4">
        <f>C15/$D$15</f>
        <v>0.25</v>
      </c>
      <c r="D21" s="8">
        <f t="shared" ref="D21:G21" si="1">D15/$D$15</f>
        <v>1</v>
      </c>
      <c r="E21" s="8">
        <f t="shared" si="1"/>
        <v>0</v>
      </c>
      <c r="F21" s="8">
        <f t="shared" si="1"/>
        <v>0.125</v>
      </c>
      <c r="G21" s="8">
        <f t="shared" si="1"/>
        <v>3</v>
      </c>
    </row>
    <row r="22" spans="2:10" x14ac:dyDescent="0.3">
      <c r="B22" s="7" t="s">
        <v>24</v>
      </c>
      <c r="C22" s="4">
        <f>C16-$D$16*C21</f>
        <v>-25000</v>
      </c>
      <c r="D22" s="8">
        <f t="shared" ref="D22:G22" si="2">D16-$D$16*D21</f>
        <v>0</v>
      </c>
      <c r="E22" s="8">
        <f t="shared" si="2"/>
        <v>0</v>
      </c>
      <c r="F22" s="8">
        <f t="shared" si="2"/>
        <v>12500</v>
      </c>
      <c r="G22" s="8">
        <f t="shared" si="2"/>
        <v>300000</v>
      </c>
    </row>
    <row r="25" spans="2:10" x14ac:dyDescent="0.3">
      <c r="B25" s="1"/>
      <c r="C25" s="1" t="s">
        <v>19</v>
      </c>
      <c r="D25" s="1" t="s">
        <v>20</v>
      </c>
      <c r="E25" s="1" t="s">
        <v>21</v>
      </c>
      <c r="F25" s="1" t="s">
        <v>22</v>
      </c>
      <c r="G25" s="1" t="s">
        <v>23</v>
      </c>
      <c r="I25" s="9" t="s">
        <v>26</v>
      </c>
      <c r="J25" s="9">
        <v>4</v>
      </c>
    </row>
    <row r="26" spans="2:10" x14ac:dyDescent="0.3">
      <c r="B26" s="1" t="s">
        <v>19</v>
      </c>
      <c r="C26" s="2">
        <f>C20/$C$20</f>
        <v>1</v>
      </c>
      <c r="D26" s="2">
        <f t="shared" ref="D26:G26" si="3">D20/$C$20</f>
        <v>0</v>
      </c>
      <c r="E26" s="2">
        <f>E20/$C$20</f>
        <v>0.19047619047619047</v>
      </c>
      <c r="F26" s="2">
        <f t="shared" si="3"/>
        <v>-7.1428571428571425E-2</v>
      </c>
      <c r="G26" s="2">
        <f t="shared" si="3"/>
        <v>4</v>
      </c>
      <c r="I26" s="9" t="s">
        <v>44</v>
      </c>
      <c r="J26" s="9">
        <v>2</v>
      </c>
    </row>
    <row r="27" spans="2:10" x14ac:dyDescent="0.3">
      <c r="B27" s="1" t="s">
        <v>20</v>
      </c>
      <c r="C27" s="2">
        <f>C21-$C$21*C26</f>
        <v>0</v>
      </c>
      <c r="D27" s="2">
        <f t="shared" ref="D27:G27" si="4">D21-$C$21*D26</f>
        <v>1</v>
      </c>
      <c r="E27" s="2">
        <f>E21-$C$21*E26</f>
        <v>-4.7619047619047616E-2</v>
      </c>
      <c r="F27" s="2">
        <f t="shared" si="4"/>
        <v>0.14285714285714285</v>
      </c>
      <c r="G27" s="2">
        <f t="shared" si="4"/>
        <v>2</v>
      </c>
      <c r="I27" s="9" t="s">
        <v>45</v>
      </c>
      <c r="J27" s="10">
        <v>400000</v>
      </c>
    </row>
    <row r="28" spans="2:10" x14ac:dyDescent="0.3">
      <c r="B28" s="1" t="s">
        <v>24</v>
      </c>
      <c r="C28" s="2">
        <f>C22-$C$22*C26</f>
        <v>0</v>
      </c>
      <c r="D28" s="2">
        <f t="shared" ref="D28:G28" si="5">D22-$C$22*D26</f>
        <v>0</v>
      </c>
      <c r="E28" s="2">
        <f>E22-$C$22*E26</f>
        <v>4761.9047619047615</v>
      </c>
      <c r="F28" s="2">
        <f t="shared" si="5"/>
        <v>10714.285714285714</v>
      </c>
      <c r="G28" s="2">
        <f t="shared" si="5"/>
        <v>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0064-BD4C-4173-9D71-BDB314731E30}">
  <dimension ref="B2:K31"/>
  <sheetViews>
    <sheetView zoomScale="87" zoomScaleNormal="87" workbookViewId="0">
      <selection activeCell="C24" sqref="C24"/>
    </sheetView>
  </sheetViews>
  <sheetFormatPr baseColWidth="10" defaultRowHeight="14.4" x14ac:dyDescent="0.3"/>
  <sheetData>
    <row r="2" spans="2:11" x14ac:dyDescent="0.3">
      <c r="B2" t="s">
        <v>46</v>
      </c>
      <c r="C2" t="s">
        <v>47</v>
      </c>
      <c r="F2" t="s">
        <v>58</v>
      </c>
    </row>
    <row r="3" spans="2:11" x14ac:dyDescent="0.3">
      <c r="B3" t="s">
        <v>48</v>
      </c>
    </row>
    <row r="4" spans="2:11" x14ac:dyDescent="0.3">
      <c r="B4" t="s">
        <v>14</v>
      </c>
      <c r="C4" t="s">
        <v>51</v>
      </c>
      <c r="F4" t="s">
        <v>54</v>
      </c>
    </row>
    <row r="5" spans="2:11" x14ac:dyDescent="0.3">
      <c r="B5" t="s">
        <v>15</v>
      </c>
      <c r="C5" t="s">
        <v>52</v>
      </c>
      <c r="F5" t="s">
        <v>55</v>
      </c>
    </row>
    <row r="6" spans="2:11" x14ac:dyDescent="0.3">
      <c r="B6" t="s">
        <v>49</v>
      </c>
      <c r="C6" t="s">
        <v>53</v>
      </c>
      <c r="F6" t="s">
        <v>56</v>
      </c>
    </row>
    <row r="7" spans="2:11" x14ac:dyDescent="0.3">
      <c r="B7" t="s">
        <v>50</v>
      </c>
    </row>
    <row r="11" spans="2:11" x14ac:dyDescent="0.3">
      <c r="B11" t="s">
        <v>18</v>
      </c>
    </row>
    <row r="13" spans="2:11" x14ac:dyDescent="0.3">
      <c r="B13" s="7"/>
      <c r="C13" s="7" t="s">
        <v>19</v>
      </c>
      <c r="D13" s="3" t="s">
        <v>20</v>
      </c>
      <c r="E13" s="7" t="s">
        <v>21</v>
      </c>
      <c r="F13" s="7" t="s">
        <v>22</v>
      </c>
      <c r="G13" s="7" t="s">
        <v>57</v>
      </c>
      <c r="H13" s="7" t="s">
        <v>23</v>
      </c>
      <c r="J13" t="s">
        <v>25</v>
      </c>
      <c r="K13">
        <v>3</v>
      </c>
    </row>
    <row r="14" spans="2:11" x14ac:dyDescent="0.3">
      <c r="B14" s="7" t="s">
        <v>21</v>
      </c>
      <c r="C14" s="8">
        <v>1</v>
      </c>
      <c r="D14" s="4">
        <v>1</v>
      </c>
      <c r="E14" s="8">
        <v>1</v>
      </c>
      <c r="F14" s="8">
        <v>0</v>
      </c>
      <c r="G14" s="8">
        <v>0</v>
      </c>
      <c r="H14" s="8">
        <v>80</v>
      </c>
    </row>
    <row r="15" spans="2:11" x14ac:dyDescent="0.3">
      <c r="B15" s="7" t="s">
        <v>22</v>
      </c>
      <c r="C15" s="8">
        <v>3</v>
      </c>
      <c r="D15" s="4">
        <v>2</v>
      </c>
      <c r="E15" s="7">
        <v>0</v>
      </c>
      <c r="F15" s="7">
        <v>1</v>
      </c>
      <c r="G15" s="7">
        <v>0</v>
      </c>
      <c r="H15" s="7">
        <v>220</v>
      </c>
    </row>
    <row r="16" spans="2:11" x14ac:dyDescent="0.3">
      <c r="B16" s="3" t="s">
        <v>57</v>
      </c>
      <c r="C16" s="4">
        <v>2</v>
      </c>
      <c r="D16" s="5">
        <v>3</v>
      </c>
      <c r="E16" s="3">
        <v>0</v>
      </c>
      <c r="F16" s="3">
        <v>0</v>
      </c>
      <c r="G16" s="3">
        <v>1</v>
      </c>
      <c r="H16" s="3">
        <v>210</v>
      </c>
    </row>
    <row r="17" spans="2:11" x14ac:dyDescent="0.3">
      <c r="B17" s="7" t="s">
        <v>24</v>
      </c>
      <c r="C17" s="8">
        <v>-50</v>
      </c>
      <c r="D17" s="4">
        <v>-56</v>
      </c>
      <c r="E17" s="7">
        <v>0</v>
      </c>
      <c r="F17" s="7">
        <v>0</v>
      </c>
      <c r="G17" s="7">
        <v>0</v>
      </c>
      <c r="H17" s="7">
        <v>0</v>
      </c>
    </row>
    <row r="20" spans="2:11" x14ac:dyDescent="0.3">
      <c r="B20" s="7"/>
      <c r="C20" s="3" t="s">
        <v>19</v>
      </c>
      <c r="D20" s="7" t="s">
        <v>20</v>
      </c>
      <c r="E20" s="7" t="s">
        <v>21</v>
      </c>
      <c r="F20" s="7" t="s">
        <v>22</v>
      </c>
      <c r="G20" s="7" t="s">
        <v>57</v>
      </c>
      <c r="H20" s="7" t="s">
        <v>23</v>
      </c>
    </row>
    <row r="21" spans="2:11" x14ac:dyDescent="0.3">
      <c r="B21" s="3" t="s">
        <v>21</v>
      </c>
      <c r="C21" s="5">
        <f>C14-$D$14*C23</f>
        <v>0.33333333333333337</v>
      </c>
      <c r="D21" s="4">
        <f t="shared" ref="D21:H21" si="0">D14-$D$14*D23</f>
        <v>0</v>
      </c>
      <c r="E21" s="4">
        <f t="shared" si="0"/>
        <v>1</v>
      </c>
      <c r="F21" s="4">
        <f t="shared" si="0"/>
        <v>0</v>
      </c>
      <c r="G21" s="4">
        <f t="shared" si="0"/>
        <v>-0.33333333333333331</v>
      </c>
      <c r="H21" s="4">
        <f t="shared" si="0"/>
        <v>10</v>
      </c>
    </row>
    <row r="22" spans="2:11" x14ac:dyDescent="0.3">
      <c r="B22" s="7" t="s">
        <v>22</v>
      </c>
      <c r="C22" s="4">
        <f>C15-$D$15*C23</f>
        <v>1.6666666666666667</v>
      </c>
      <c r="D22" s="8">
        <f t="shared" ref="D22:H22" si="1">D15-$D$15*D23</f>
        <v>0</v>
      </c>
      <c r="E22" s="8">
        <f t="shared" si="1"/>
        <v>0</v>
      </c>
      <c r="F22" s="8">
        <f t="shared" si="1"/>
        <v>1</v>
      </c>
      <c r="G22" s="8">
        <f t="shared" si="1"/>
        <v>-0.66666666666666663</v>
      </c>
      <c r="H22" s="8">
        <f t="shared" si="1"/>
        <v>80</v>
      </c>
    </row>
    <row r="23" spans="2:11" x14ac:dyDescent="0.3">
      <c r="B23" s="7" t="s">
        <v>20</v>
      </c>
      <c r="C23" s="4">
        <f>C16/$D$16</f>
        <v>0.66666666666666663</v>
      </c>
      <c r="D23" s="8">
        <f t="shared" ref="D23:H23" si="2">D16/$D$16</f>
        <v>1</v>
      </c>
      <c r="E23" s="8">
        <f t="shared" si="2"/>
        <v>0</v>
      </c>
      <c r="F23" s="8">
        <f t="shared" si="2"/>
        <v>0</v>
      </c>
      <c r="G23" s="8">
        <f t="shared" si="2"/>
        <v>0.33333333333333331</v>
      </c>
      <c r="H23" s="8">
        <f t="shared" si="2"/>
        <v>70</v>
      </c>
    </row>
    <row r="24" spans="2:11" x14ac:dyDescent="0.3">
      <c r="B24" s="7" t="s">
        <v>24</v>
      </c>
      <c r="C24" s="4">
        <f>C17-$D$17*C23</f>
        <v>-12.666666666666671</v>
      </c>
      <c r="D24" s="8">
        <f t="shared" ref="D24:H24" si="3">D17-$D$17*D23</f>
        <v>0</v>
      </c>
      <c r="E24" s="8">
        <f t="shared" si="3"/>
        <v>0</v>
      </c>
      <c r="F24" s="8">
        <f t="shared" si="3"/>
        <v>0</v>
      </c>
      <c r="G24" s="8">
        <f t="shared" si="3"/>
        <v>18.666666666666664</v>
      </c>
      <c r="H24" s="8">
        <f t="shared" si="3"/>
        <v>3920</v>
      </c>
    </row>
    <row r="27" spans="2:11" x14ac:dyDescent="0.3">
      <c r="B27" s="1"/>
      <c r="C27" s="1" t="s">
        <v>19</v>
      </c>
      <c r="D27" s="1" t="s">
        <v>20</v>
      </c>
      <c r="E27" s="1" t="s">
        <v>21</v>
      </c>
      <c r="F27" s="1" t="s">
        <v>22</v>
      </c>
      <c r="G27" s="1" t="s">
        <v>57</v>
      </c>
      <c r="H27" s="1" t="s">
        <v>23</v>
      </c>
      <c r="J27" s="9" t="s">
        <v>26</v>
      </c>
      <c r="K27" s="9">
        <v>30</v>
      </c>
    </row>
    <row r="28" spans="2:11" x14ac:dyDescent="0.3">
      <c r="B28" s="1" t="s">
        <v>19</v>
      </c>
      <c r="C28" s="2">
        <f>C21/$C$21</f>
        <v>1</v>
      </c>
      <c r="D28" s="2">
        <f t="shared" ref="D28:H28" si="4">D21/$C$21</f>
        <v>0</v>
      </c>
      <c r="E28" s="2">
        <f t="shared" si="4"/>
        <v>2.9999999999999996</v>
      </c>
      <c r="F28" s="2">
        <f t="shared" si="4"/>
        <v>0</v>
      </c>
      <c r="G28" s="2">
        <f t="shared" si="4"/>
        <v>-0.99999999999999978</v>
      </c>
      <c r="H28" s="2">
        <f t="shared" si="4"/>
        <v>29.999999999999996</v>
      </c>
      <c r="J28" s="9" t="s">
        <v>44</v>
      </c>
      <c r="K28" s="9">
        <v>50</v>
      </c>
    </row>
    <row r="29" spans="2:11" x14ac:dyDescent="0.3">
      <c r="B29" s="1" t="s">
        <v>22</v>
      </c>
      <c r="C29" s="2">
        <f>C22-$C$22*C28</f>
        <v>0</v>
      </c>
      <c r="D29" s="2">
        <f t="shared" ref="D29:H29" si="5">D22-$C$22*D28</f>
        <v>0</v>
      </c>
      <c r="E29" s="2">
        <f t="shared" si="5"/>
        <v>-4.9999999999999991</v>
      </c>
      <c r="F29" s="2">
        <f t="shared" si="5"/>
        <v>1</v>
      </c>
      <c r="G29" s="2">
        <f t="shared" si="5"/>
        <v>0.99999999999999967</v>
      </c>
      <c r="H29" s="2">
        <f t="shared" si="5"/>
        <v>30.000000000000007</v>
      </c>
      <c r="J29" s="9" t="s">
        <v>45</v>
      </c>
      <c r="K29" s="10">
        <v>4300</v>
      </c>
    </row>
    <row r="30" spans="2:11" x14ac:dyDescent="0.3">
      <c r="B30" s="1" t="s">
        <v>20</v>
      </c>
      <c r="C30" s="2">
        <f>C23-$C$23*C28</f>
        <v>0</v>
      </c>
      <c r="D30" s="2">
        <f t="shared" ref="D30:H30" si="6">D23-$C$23*D28</f>
        <v>1</v>
      </c>
      <c r="E30" s="2">
        <f t="shared" si="6"/>
        <v>-1.9999999999999996</v>
      </c>
      <c r="F30" s="2">
        <f t="shared" si="6"/>
        <v>0</v>
      </c>
      <c r="G30" s="2">
        <f t="shared" si="6"/>
        <v>0.99999999999999978</v>
      </c>
      <c r="H30" s="2">
        <f t="shared" si="6"/>
        <v>50</v>
      </c>
      <c r="J30" s="15"/>
      <c r="K30" s="16"/>
    </row>
    <row r="31" spans="2:11" x14ac:dyDescent="0.3">
      <c r="B31" s="1" t="s">
        <v>24</v>
      </c>
      <c r="C31" s="2">
        <f>C24-$C$24*C28</f>
        <v>0</v>
      </c>
      <c r="D31" s="2">
        <f t="shared" ref="D31:H31" si="7">D24-$C$24*D28</f>
        <v>0</v>
      </c>
      <c r="E31" s="2">
        <f t="shared" si="7"/>
        <v>38.000000000000007</v>
      </c>
      <c r="F31" s="2">
        <f t="shared" si="7"/>
        <v>0</v>
      </c>
      <c r="G31" s="2">
        <f t="shared" si="7"/>
        <v>5.9999999999999964</v>
      </c>
      <c r="H31" s="2">
        <f t="shared" si="7"/>
        <v>4300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4D98-9A32-42F1-93D8-0C2CA8655847}">
  <dimension ref="B2:J19"/>
  <sheetViews>
    <sheetView workbookViewId="0">
      <selection activeCell="B2" sqref="B2:J20"/>
    </sheetView>
  </sheetViews>
  <sheetFormatPr baseColWidth="10" defaultRowHeight="14.4" x14ac:dyDescent="0.3"/>
  <sheetData>
    <row r="2" spans="2:10" x14ac:dyDescent="0.3">
      <c r="B2" t="s">
        <v>18</v>
      </c>
    </row>
    <row r="4" spans="2:10" x14ac:dyDescent="0.3">
      <c r="B4" s="7"/>
      <c r="C4" s="7" t="s">
        <v>19</v>
      </c>
      <c r="D4" s="3" t="s">
        <v>20</v>
      </c>
      <c r="E4" s="7" t="s">
        <v>21</v>
      </c>
      <c r="F4" s="7" t="s">
        <v>22</v>
      </c>
      <c r="G4" s="7" t="s">
        <v>23</v>
      </c>
      <c r="I4" t="s">
        <v>25</v>
      </c>
      <c r="J4">
        <v>8</v>
      </c>
    </row>
    <row r="5" spans="2:10" x14ac:dyDescent="0.3">
      <c r="B5" s="7" t="s">
        <v>21</v>
      </c>
      <c r="C5" s="8">
        <v>8</v>
      </c>
      <c r="D5" s="4">
        <v>8</v>
      </c>
      <c r="E5" s="8">
        <v>1</v>
      </c>
      <c r="F5" s="8">
        <v>0</v>
      </c>
      <c r="G5" s="8">
        <v>120</v>
      </c>
    </row>
    <row r="6" spans="2:10" x14ac:dyDescent="0.3">
      <c r="B6" s="3" t="s">
        <v>22</v>
      </c>
      <c r="C6" s="4">
        <v>0.5</v>
      </c>
      <c r="D6" s="5">
        <v>1</v>
      </c>
      <c r="E6" s="3">
        <v>0</v>
      </c>
      <c r="F6" s="3">
        <v>1</v>
      </c>
      <c r="G6" s="3">
        <v>10</v>
      </c>
    </row>
    <row r="7" spans="2:10" x14ac:dyDescent="0.3">
      <c r="B7" s="7" t="s">
        <v>24</v>
      </c>
      <c r="C7" s="8">
        <v>-8</v>
      </c>
      <c r="D7" s="4">
        <v>-10</v>
      </c>
      <c r="E7" s="7">
        <v>0</v>
      </c>
      <c r="F7" s="7">
        <v>0</v>
      </c>
      <c r="G7" s="7">
        <v>0</v>
      </c>
    </row>
    <row r="10" spans="2:10" x14ac:dyDescent="0.3">
      <c r="B10" s="7"/>
      <c r="C10" s="3" t="s">
        <v>19</v>
      </c>
      <c r="D10" s="7" t="s">
        <v>20</v>
      </c>
      <c r="E10" s="7" t="s">
        <v>21</v>
      </c>
      <c r="F10" s="7" t="s">
        <v>22</v>
      </c>
      <c r="G10" s="7" t="s">
        <v>23</v>
      </c>
    </row>
    <row r="11" spans="2:10" x14ac:dyDescent="0.3">
      <c r="B11" s="3" t="s">
        <v>21</v>
      </c>
      <c r="C11" s="5">
        <f>C5-$D$5*C12</f>
        <v>4</v>
      </c>
      <c r="D11" s="4">
        <f t="shared" ref="D11:G11" si="0">D5-$D$5*D12</f>
        <v>0</v>
      </c>
      <c r="E11" s="4">
        <f t="shared" si="0"/>
        <v>1</v>
      </c>
      <c r="F11" s="4">
        <f t="shared" si="0"/>
        <v>-8</v>
      </c>
      <c r="G11" s="4">
        <f t="shared" si="0"/>
        <v>40</v>
      </c>
    </row>
    <row r="12" spans="2:10" x14ac:dyDescent="0.3">
      <c r="B12" s="7" t="s">
        <v>20</v>
      </c>
      <c r="C12" s="4">
        <f>C6/$D$6</f>
        <v>0.5</v>
      </c>
      <c r="D12" s="8">
        <f t="shared" ref="D12:G12" si="1">D6/$D$6</f>
        <v>1</v>
      </c>
      <c r="E12" s="8">
        <f t="shared" si="1"/>
        <v>0</v>
      </c>
      <c r="F12" s="8">
        <f t="shared" si="1"/>
        <v>1</v>
      </c>
      <c r="G12" s="8">
        <f t="shared" si="1"/>
        <v>10</v>
      </c>
    </row>
    <row r="13" spans="2:10" x14ac:dyDescent="0.3">
      <c r="B13" s="7" t="s">
        <v>24</v>
      </c>
      <c r="C13" s="4">
        <f>C7-$D$7*C12</f>
        <v>-3</v>
      </c>
      <c r="D13" s="8">
        <f t="shared" ref="D13:G13" si="2">D7-$D$7*D12</f>
        <v>0</v>
      </c>
      <c r="E13" s="8">
        <f t="shared" si="2"/>
        <v>0</v>
      </c>
      <c r="F13" s="8">
        <f t="shared" si="2"/>
        <v>10</v>
      </c>
      <c r="G13" s="8">
        <f t="shared" si="2"/>
        <v>100</v>
      </c>
    </row>
    <row r="16" spans="2:10" x14ac:dyDescent="0.3">
      <c r="B16" s="1"/>
      <c r="C16" s="1" t="s">
        <v>19</v>
      </c>
      <c r="D16" s="1" t="s">
        <v>20</v>
      </c>
      <c r="E16" s="1" t="s">
        <v>21</v>
      </c>
      <c r="F16" s="1" t="s">
        <v>22</v>
      </c>
      <c r="G16" s="1" t="s">
        <v>23</v>
      </c>
      <c r="I16" s="9" t="s">
        <v>26</v>
      </c>
      <c r="J16" s="9">
        <v>10</v>
      </c>
    </row>
    <row r="17" spans="2:10" x14ac:dyDescent="0.3">
      <c r="B17" s="1" t="s">
        <v>19</v>
      </c>
      <c r="C17" s="2">
        <f>C11/$C$11</f>
        <v>1</v>
      </c>
      <c r="D17" s="2">
        <f>D11/$C$11</f>
        <v>0</v>
      </c>
      <c r="E17" s="2">
        <f>E11/$C$11</f>
        <v>0.25</v>
      </c>
      <c r="F17" s="2">
        <f>F11/$C$11</f>
        <v>-2</v>
      </c>
      <c r="G17" s="2">
        <f>G11/$C$11</f>
        <v>10</v>
      </c>
      <c r="I17" s="9" t="s">
        <v>44</v>
      </c>
      <c r="J17" s="9">
        <v>5</v>
      </c>
    </row>
    <row r="18" spans="2:10" x14ac:dyDescent="0.3">
      <c r="B18" s="1" t="s">
        <v>20</v>
      </c>
      <c r="C18" s="2">
        <f>C12-$C$12*C17</f>
        <v>0</v>
      </c>
      <c r="D18" s="2">
        <f>D12-$C$12*D17</f>
        <v>1</v>
      </c>
      <c r="E18" s="2">
        <f>E12-$C$12*E17</f>
        <v>-0.125</v>
      </c>
      <c r="F18" s="2">
        <f>F12-$C$12*F17</f>
        <v>2</v>
      </c>
      <c r="G18" s="2">
        <f>G12-$C$12*G17</f>
        <v>5</v>
      </c>
      <c r="I18" s="9" t="s">
        <v>45</v>
      </c>
      <c r="J18" s="17">
        <v>130</v>
      </c>
    </row>
    <row r="19" spans="2:10" x14ac:dyDescent="0.3">
      <c r="B19" s="1" t="s">
        <v>24</v>
      </c>
      <c r="C19" s="2">
        <f>C13-$C$13*C17</f>
        <v>0</v>
      </c>
      <c r="D19" s="2">
        <f>D13-$C$13*D17</f>
        <v>0</v>
      </c>
      <c r="E19" s="2">
        <f>E13-$C$13*E17</f>
        <v>0.75</v>
      </c>
      <c r="F19" s="2">
        <f>F13-$C$13*F17</f>
        <v>4</v>
      </c>
      <c r="G19" s="2">
        <f>G13-$C$13*G17</f>
        <v>130</v>
      </c>
      <c r="I19" s="15"/>
      <c r="J19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8EDB-C4BD-422A-AD12-68B9F615670E}">
  <dimension ref="B2:J19"/>
  <sheetViews>
    <sheetView workbookViewId="0">
      <selection activeCell="D5" sqref="D5"/>
    </sheetView>
  </sheetViews>
  <sheetFormatPr baseColWidth="10" defaultRowHeight="14.4" x14ac:dyDescent="0.3"/>
  <sheetData>
    <row r="2" spans="2:10" x14ac:dyDescent="0.3">
      <c r="B2" t="s">
        <v>18</v>
      </c>
    </row>
    <row r="4" spans="2:10" x14ac:dyDescent="0.3">
      <c r="B4" s="7"/>
      <c r="C4" s="7" t="s">
        <v>19</v>
      </c>
      <c r="D4" s="3" t="s">
        <v>20</v>
      </c>
      <c r="E4" s="7" t="s">
        <v>21</v>
      </c>
      <c r="F4" s="7" t="s">
        <v>22</v>
      </c>
      <c r="G4" s="7" t="s">
        <v>23</v>
      </c>
      <c r="I4" t="s">
        <v>25</v>
      </c>
      <c r="J4">
        <v>1.5</v>
      </c>
    </row>
    <row r="5" spans="2:10" x14ac:dyDescent="0.3">
      <c r="B5" s="3" t="s">
        <v>20</v>
      </c>
      <c r="C5" s="4">
        <v>1</v>
      </c>
      <c r="D5" s="5">
        <v>1.5</v>
      </c>
      <c r="E5" s="4">
        <v>1</v>
      </c>
      <c r="F5" s="4">
        <v>0</v>
      </c>
      <c r="G5" s="4">
        <v>750</v>
      </c>
    </row>
    <row r="6" spans="2:10" x14ac:dyDescent="0.3">
      <c r="B6" s="7" t="s">
        <v>22</v>
      </c>
      <c r="C6" s="8">
        <v>1.5</v>
      </c>
      <c r="D6" s="4">
        <v>1</v>
      </c>
      <c r="E6" s="7">
        <v>0</v>
      </c>
      <c r="F6" s="7">
        <v>1</v>
      </c>
      <c r="G6" s="7">
        <v>750</v>
      </c>
    </row>
    <row r="7" spans="2:10" x14ac:dyDescent="0.3">
      <c r="B7" s="7" t="s">
        <v>24</v>
      </c>
      <c r="C7" s="8">
        <v>-25</v>
      </c>
      <c r="D7" s="4">
        <v>-30</v>
      </c>
      <c r="E7" s="7">
        <v>0</v>
      </c>
      <c r="F7" s="7">
        <v>0</v>
      </c>
      <c r="G7" s="7">
        <v>0</v>
      </c>
    </row>
    <row r="10" spans="2:10" x14ac:dyDescent="0.3">
      <c r="B10" s="7"/>
      <c r="C10" s="3" t="s">
        <v>19</v>
      </c>
      <c r="D10" s="7" t="s">
        <v>20</v>
      </c>
      <c r="E10" s="7" t="s">
        <v>21</v>
      </c>
      <c r="F10" s="7" t="s">
        <v>22</v>
      </c>
      <c r="G10" s="7" t="s">
        <v>23</v>
      </c>
    </row>
    <row r="11" spans="2:10" x14ac:dyDescent="0.3">
      <c r="B11" s="7" t="s">
        <v>20</v>
      </c>
      <c r="C11" s="4">
        <f>C5/$D$5</f>
        <v>0.66666666666666663</v>
      </c>
      <c r="D11" s="8">
        <f t="shared" ref="D11:G11" si="0">D5/$D$5</f>
        <v>1</v>
      </c>
      <c r="E11" s="8">
        <f t="shared" si="0"/>
        <v>0.66666666666666663</v>
      </c>
      <c r="F11" s="8">
        <f t="shared" si="0"/>
        <v>0</v>
      </c>
      <c r="G11" s="8">
        <f t="shared" si="0"/>
        <v>500</v>
      </c>
    </row>
    <row r="12" spans="2:10" x14ac:dyDescent="0.3">
      <c r="B12" s="3" t="s">
        <v>19</v>
      </c>
      <c r="C12" s="5">
        <f>C6-$D$6*C11</f>
        <v>0.83333333333333337</v>
      </c>
      <c r="D12" s="4">
        <f t="shared" ref="D12:G12" si="1">D6-$D$6*D11</f>
        <v>0</v>
      </c>
      <c r="E12" s="4">
        <f t="shared" si="1"/>
        <v>-0.66666666666666663</v>
      </c>
      <c r="F12" s="4">
        <f t="shared" si="1"/>
        <v>1</v>
      </c>
      <c r="G12" s="4">
        <f t="shared" si="1"/>
        <v>250</v>
      </c>
    </row>
    <row r="13" spans="2:10" x14ac:dyDescent="0.3">
      <c r="B13" s="7" t="s">
        <v>24</v>
      </c>
      <c r="C13" s="4">
        <f>C7-$D$7*C11</f>
        <v>-5</v>
      </c>
      <c r="D13" s="8">
        <f t="shared" ref="D13:G13" si="2">D7-$D$7*D11</f>
        <v>0</v>
      </c>
      <c r="E13" s="8">
        <f t="shared" si="2"/>
        <v>20</v>
      </c>
      <c r="F13" s="8">
        <f t="shared" si="2"/>
        <v>0</v>
      </c>
      <c r="G13" s="8">
        <f t="shared" si="2"/>
        <v>15000</v>
      </c>
    </row>
    <row r="16" spans="2:10" x14ac:dyDescent="0.3">
      <c r="B16" s="1"/>
      <c r="C16" s="1" t="s">
        <v>19</v>
      </c>
      <c r="D16" s="1" t="s">
        <v>20</v>
      </c>
      <c r="E16" s="1" t="s">
        <v>21</v>
      </c>
      <c r="F16" s="1" t="s">
        <v>22</v>
      </c>
      <c r="G16" s="1" t="s">
        <v>23</v>
      </c>
      <c r="I16" s="9" t="s">
        <v>26</v>
      </c>
      <c r="J16" s="9">
        <v>300</v>
      </c>
    </row>
    <row r="17" spans="2:10" x14ac:dyDescent="0.3">
      <c r="B17" s="1" t="s">
        <v>19</v>
      </c>
      <c r="C17" s="2">
        <f>C11-$C$11*C18</f>
        <v>0</v>
      </c>
      <c r="D17" s="2">
        <f t="shared" ref="D17:G17" si="3">D11-$C$11*D18</f>
        <v>1</v>
      </c>
      <c r="E17" s="2">
        <f t="shared" si="3"/>
        <v>1.1999999999999997</v>
      </c>
      <c r="F17" s="2">
        <f>F11-$C$11*F18</f>
        <v>-0.79999999999999993</v>
      </c>
      <c r="G17" s="2">
        <f t="shared" si="3"/>
        <v>300</v>
      </c>
      <c r="I17" s="9" t="s">
        <v>44</v>
      </c>
      <c r="J17" s="9">
        <v>300</v>
      </c>
    </row>
    <row r="18" spans="2:10" x14ac:dyDescent="0.3">
      <c r="B18" s="1" t="s">
        <v>20</v>
      </c>
      <c r="C18" s="2">
        <f>C12/$C$12</f>
        <v>1</v>
      </c>
      <c r="D18" s="2">
        <f t="shared" ref="D18:G18" si="4">D12/$C$12</f>
        <v>0</v>
      </c>
      <c r="E18" s="2">
        <f t="shared" si="4"/>
        <v>-0.79999999999999993</v>
      </c>
      <c r="F18" s="2">
        <f t="shared" si="4"/>
        <v>1.2</v>
      </c>
      <c r="G18" s="2">
        <f t="shared" si="4"/>
        <v>300</v>
      </c>
      <c r="I18" s="9" t="s">
        <v>45</v>
      </c>
      <c r="J18" s="17">
        <v>16500</v>
      </c>
    </row>
    <row r="19" spans="2:10" x14ac:dyDescent="0.3">
      <c r="B19" s="1" t="s">
        <v>24</v>
      </c>
      <c r="C19" s="2">
        <f>C13-$C$13*C18</f>
        <v>0</v>
      </c>
      <c r="D19" s="2">
        <f t="shared" ref="D19:G19" si="5">D13-$C$13*D18</f>
        <v>0</v>
      </c>
      <c r="E19" s="2">
        <f t="shared" si="5"/>
        <v>16</v>
      </c>
      <c r="F19" s="2">
        <f t="shared" si="5"/>
        <v>6</v>
      </c>
      <c r="G19" s="2">
        <f t="shared" si="5"/>
        <v>16500</v>
      </c>
      <c r="I19" s="15"/>
      <c r="J1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Ortega</dc:creator>
  <cp:lastModifiedBy>Joaquin Ortega</cp:lastModifiedBy>
  <dcterms:created xsi:type="dcterms:W3CDTF">2022-08-05T00:14:22Z</dcterms:created>
  <dcterms:modified xsi:type="dcterms:W3CDTF">2022-08-31T03:57:06Z</dcterms:modified>
</cp:coreProperties>
</file>