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\Documents\USAC\INDUSTRIAL\IO 2\"/>
    </mc:Choice>
  </mc:AlternateContent>
  <xr:revisionPtr revIDLastSave="0" documentId="13_ncr:1_{2CABB3CA-F79B-4EF7-90E7-E19691584BEB}" xr6:coauthVersionLast="47" xr6:coauthVersionMax="47" xr10:uidLastSave="{00000000-0000-0000-0000-000000000000}"/>
  <bookViews>
    <workbookView xWindow="14400" yWindow="0" windowWidth="14400" windowHeight="15600" xr2:uid="{66F07604-6DE2-4AE0-BC8B-1FB2FD35A6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F26" i="1" s="1"/>
  <c r="C29" i="1" s="1"/>
  <c r="F32" i="1" s="1"/>
  <c r="H32" i="1" l="1"/>
  <c r="J32" i="1"/>
  <c r="E35" i="1"/>
  <c r="D41" i="1"/>
  <c r="D38" i="1"/>
  <c r="D44" i="1"/>
</calcChain>
</file>

<file path=xl/sharedStrings.xml><?xml version="1.0" encoding="utf-8"?>
<sst xmlns="http://schemas.openxmlformats.org/spreadsheetml/2006/main" count="27" uniqueCount="25">
  <si>
    <t>λ</t>
  </si>
  <si>
    <t>μ</t>
  </si>
  <si>
    <t>Estudiantes por minuto</t>
  </si>
  <si>
    <t>A)</t>
  </si>
  <si>
    <t>Suma</t>
  </si>
  <si>
    <t>Promedio</t>
  </si>
  <si>
    <t>Total</t>
  </si>
  <si>
    <t>Recuento</t>
  </si>
  <si>
    <t>Estudiante cada 12 segundos</t>
  </si>
  <si>
    <t>1min</t>
  </si>
  <si>
    <t>* 60seg</t>
  </si>
  <si>
    <t>1/12 estu/seg</t>
  </si>
  <si>
    <t>2 o mas estudiantes</t>
  </si>
  <si>
    <t>3 o mas estudiantes</t>
  </si>
  <si>
    <t>4 o mas estudiantes</t>
  </si>
  <si>
    <t>B)</t>
  </si>
  <si>
    <t>C)</t>
  </si>
  <si>
    <t>de estar vacio</t>
  </si>
  <si>
    <t>D)</t>
  </si>
  <si>
    <t>E)</t>
  </si>
  <si>
    <t>estudiantes</t>
  </si>
  <si>
    <t>minutos antes de llegar a la caja</t>
  </si>
  <si>
    <t>F)</t>
  </si>
  <si>
    <t>Cambiarian dastricamente, ya que nuestros resultados se verian en tiempos menores, mayor probabilidad de estar vacio</t>
  </si>
  <si>
    <t>Con tiempos mucho mas cortos de fila, pero con mayor coste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</si>
</sst>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1" fontId="0" fillId="0" borderId="1" xfId="0" applyNumberFormat="1" applyBorder="1"/>
    <xf numFmtId="164" fontId="0" fillId="0" borderId="0" xfId="1" applyNumberFormat="1" applyFont="1"/>
    <xf numFmtId="0" fontId="0" fillId="2" borderId="0" xfId="0" applyFill="1"/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134219</xdr:colOff>
      <xdr:row>22</xdr:row>
      <xdr:rowOff>162506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282C0E-1314-0A89-0EF6-CFFEC3C83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6230219" cy="41630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27</xdr:row>
      <xdr:rowOff>9525</xdr:rowOff>
    </xdr:from>
    <xdr:to>
      <xdr:col>2</xdr:col>
      <xdr:colOff>77</xdr:colOff>
      <xdr:row>29</xdr:row>
      <xdr:rowOff>133420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06F8B0F-DCF8-97F7-0C29-4101B1EC1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" y="5153025"/>
          <a:ext cx="552527" cy="504895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30</xdr:row>
      <xdr:rowOff>85725</xdr:rowOff>
    </xdr:from>
    <xdr:to>
      <xdr:col>4</xdr:col>
      <xdr:colOff>428956</xdr:colOff>
      <xdr:row>32</xdr:row>
      <xdr:rowOff>152462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8C05A60-7246-24F4-E247-7F505B19E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4900" y="5800725"/>
          <a:ext cx="2372056" cy="447737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33</xdr:row>
      <xdr:rowOff>161925</xdr:rowOff>
    </xdr:from>
    <xdr:to>
      <xdr:col>3</xdr:col>
      <xdr:colOff>190693</xdr:colOff>
      <xdr:row>35</xdr:row>
      <xdr:rowOff>181031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776A48E-A4DF-1670-068B-1FF480A6C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5375" y="6448425"/>
          <a:ext cx="1381318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40</xdr:row>
      <xdr:rowOff>19050</xdr:rowOff>
    </xdr:from>
    <xdr:to>
      <xdr:col>2</xdr:col>
      <xdr:colOff>657373</xdr:colOff>
      <xdr:row>41</xdr:row>
      <xdr:rowOff>181024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9600973-281F-E2EC-5131-0880D09FB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3950" y="7639050"/>
          <a:ext cx="1057423" cy="3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37</xdr:row>
      <xdr:rowOff>9525</xdr:rowOff>
    </xdr:from>
    <xdr:to>
      <xdr:col>2</xdr:col>
      <xdr:colOff>685944</xdr:colOff>
      <xdr:row>39</xdr:row>
      <xdr:rowOff>76262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B599F14-FBB8-2B4E-ECCD-3AE5C0554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81100" y="7058025"/>
          <a:ext cx="1028844" cy="447737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43</xdr:row>
      <xdr:rowOff>28575</xdr:rowOff>
    </xdr:from>
    <xdr:to>
      <xdr:col>2</xdr:col>
      <xdr:colOff>600196</xdr:colOff>
      <xdr:row>45</xdr:row>
      <xdr:rowOff>66733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A5FBED2-5B3A-25D5-31BC-4B5EA4628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7300" y="8220075"/>
          <a:ext cx="866896" cy="419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F507-884C-42EB-8EF4-ED2C82D1F196}">
  <dimension ref="B25:K49"/>
  <sheetViews>
    <sheetView tabSelected="1" topLeftCell="A13" workbookViewId="0">
      <selection activeCell="C50" sqref="C50"/>
    </sheetView>
  </sheetViews>
  <sheetFormatPr baseColWidth="10" defaultRowHeight="15" x14ac:dyDescent="0.25"/>
  <sheetData>
    <row r="25" spans="2:11" x14ac:dyDescent="0.25">
      <c r="B25" s="1" t="s">
        <v>0</v>
      </c>
      <c r="C25" s="2">
        <v>4</v>
      </c>
      <c r="D25" t="s">
        <v>2</v>
      </c>
      <c r="I25" t="s">
        <v>11</v>
      </c>
      <c r="J25" t="s">
        <v>10</v>
      </c>
      <c r="K25">
        <f>60/12</f>
        <v>5</v>
      </c>
    </row>
    <row r="26" spans="2:11" x14ac:dyDescent="0.25">
      <c r="B26" s="1" t="s">
        <v>1</v>
      </c>
      <c r="C26" s="2">
        <v>1</v>
      </c>
      <c r="D26" t="s">
        <v>8</v>
      </c>
      <c r="F26" s="4">
        <f>K25</f>
        <v>5</v>
      </c>
      <c r="G26" t="s">
        <v>2</v>
      </c>
      <c r="J26" t="s">
        <v>9</v>
      </c>
    </row>
    <row r="29" spans="2:11" x14ac:dyDescent="0.25">
      <c r="C29">
        <f>C25/F26</f>
        <v>0.8</v>
      </c>
    </row>
    <row r="31" spans="2:11" x14ac:dyDescent="0.25">
      <c r="B31" t="s">
        <v>3</v>
      </c>
      <c r="F31" s="5" t="s">
        <v>12</v>
      </c>
      <c r="G31" s="5"/>
      <c r="H31" s="5" t="s">
        <v>13</v>
      </c>
      <c r="I31" s="5"/>
      <c r="J31" s="5" t="s">
        <v>14</v>
      </c>
      <c r="K31" s="5"/>
    </row>
    <row r="32" spans="2:11" x14ac:dyDescent="0.25">
      <c r="F32" s="6">
        <f>(1-C29)*C29^2</f>
        <v>0.128</v>
      </c>
      <c r="G32" s="6"/>
      <c r="H32" s="6">
        <f>(1-C29)*C29^3</f>
        <v>0.1024</v>
      </c>
      <c r="I32" s="6"/>
      <c r="J32" s="6">
        <f>(1-C29)*C29^4</f>
        <v>8.1920000000000021E-2</v>
      </c>
      <c r="K32" s="6"/>
    </row>
    <row r="35" spans="2:6" x14ac:dyDescent="0.25">
      <c r="B35" t="s">
        <v>15</v>
      </c>
      <c r="E35" s="3">
        <f>1-C29</f>
        <v>0.19999999999999996</v>
      </c>
      <c r="F35" t="s">
        <v>17</v>
      </c>
    </row>
    <row r="38" spans="2:6" x14ac:dyDescent="0.25">
      <c r="B38" t="s">
        <v>16</v>
      </c>
      <c r="D38">
        <f>C25/(F26*(F26-C25))</f>
        <v>0.8</v>
      </c>
      <c r="E38" t="s">
        <v>21</v>
      </c>
    </row>
    <row r="41" spans="2:6" x14ac:dyDescent="0.25">
      <c r="B41" t="s">
        <v>18</v>
      </c>
      <c r="D41">
        <f>C25^2/(F26*(F26-C25))</f>
        <v>3.2</v>
      </c>
      <c r="E41" t="s">
        <v>20</v>
      </c>
    </row>
    <row r="44" spans="2:6" x14ac:dyDescent="0.25">
      <c r="B44" t="s">
        <v>19</v>
      </c>
      <c r="D44">
        <f>C25/(F26-C25)</f>
        <v>4</v>
      </c>
      <c r="E44" t="s">
        <v>20</v>
      </c>
    </row>
    <row r="48" spans="2:6" x14ac:dyDescent="0.25">
      <c r="B48" t="s">
        <v>22</v>
      </c>
      <c r="C48" t="s">
        <v>23</v>
      </c>
    </row>
    <row r="49" spans="3:3" x14ac:dyDescent="0.25">
      <c r="C49" t="s">
        <v>24</v>
      </c>
    </row>
  </sheetData>
  <mergeCells count="6">
    <mergeCell ref="F31:G31"/>
    <mergeCell ref="H31:I31"/>
    <mergeCell ref="J31:K31"/>
    <mergeCell ref="F32:G32"/>
    <mergeCell ref="H32:I32"/>
    <mergeCell ref="J32:K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2023-02-21T00:52:53Z</dcterms:created>
  <dcterms:modified xsi:type="dcterms:W3CDTF">2023-02-21T01:34:23Z</dcterms:modified>
</cp:coreProperties>
</file>