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PIO\"/>
    </mc:Choice>
  </mc:AlternateContent>
  <xr:revisionPtr revIDLastSave="0" documentId="13_ncr:1_{0096E65E-9FA2-4618-AB80-C23BB4BC382D}" xr6:coauthVersionLast="47" xr6:coauthVersionMax="47" xr10:uidLastSave="{00000000-0000-0000-0000-000000000000}"/>
  <bookViews>
    <workbookView xWindow="38295" yWindow="0" windowWidth="19410" windowHeight="20985" xr2:uid="{102DAD92-B698-4A5A-ACE6-9F0C221A5CC6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 a="1"/>
  <c r="J53" i="1" s="1"/>
  <c r="I61" i="2" a="1"/>
  <c r="I61" i="2" s="1"/>
  <c r="K26" i="2"/>
  <c r="J26" i="2"/>
  <c r="I26" i="2"/>
  <c r="L36" i="1"/>
  <c r="K36" i="1"/>
  <c r="J36" i="1"/>
  <c r="F52" i="1" l="1"/>
  <c r="E52" i="1"/>
  <c r="D52" i="1"/>
  <c r="F46" i="1"/>
  <c r="E46" i="1"/>
  <c r="D46" i="1"/>
  <c r="E43" i="1"/>
  <c r="D42" i="1"/>
  <c r="E41" i="1"/>
  <c r="F41" i="1"/>
  <c r="D41" i="1"/>
  <c r="G41" i="1" s="1"/>
  <c r="F40" i="1"/>
  <c r="E40" i="1"/>
  <c r="D40" i="1"/>
  <c r="G37" i="1"/>
  <c r="F43" i="1" s="1"/>
  <c r="G36" i="1"/>
  <c r="E42" i="1" s="1"/>
  <c r="G35" i="1"/>
  <c r="F34" i="1"/>
  <c r="E34" i="1"/>
  <c r="D34" i="1"/>
  <c r="E60" i="2"/>
  <c r="D60" i="2"/>
  <c r="C60" i="2"/>
  <c r="E54" i="2"/>
  <c r="D54" i="2"/>
  <c r="C54" i="2"/>
  <c r="E48" i="2"/>
  <c r="D48" i="2"/>
  <c r="C48" i="2"/>
  <c r="E42" i="2"/>
  <c r="D42" i="2"/>
  <c r="C42" i="2"/>
  <c r="E36" i="2"/>
  <c r="D36" i="2"/>
  <c r="C36" i="2"/>
  <c r="F31" i="2"/>
  <c r="D31" i="2"/>
  <c r="E31" i="2"/>
  <c r="C31" i="2"/>
  <c r="E30" i="2"/>
  <c r="D30" i="2"/>
  <c r="C30" i="2"/>
  <c r="F26" i="2"/>
  <c r="F27" i="2"/>
  <c r="F25" i="2"/>
  <c r="E24" i="2"/>
  <c r="D24" i="2"/>
  <c r="C24" i="2"/>
  <c r="E33" i="2" l="1"/>
  <c r="D33" i="2"/>
  <c r="E32" i="2"/>
  <c r="D32" i="2"/>
  <c r="C32" i="2"/>
  <c r="F32" i="2" s="1"/>
  <c r="C33" i="2"/>
  <c r="F33" i="2" s="1"/>
  <c r="F42" i="1"/>
  <c r="G42" i="1" s="1"/>
  <c r="D43" i="1"/>
  <c r="G43" i="1" s="1"/>
  <c r="D47" i="1" a="1"/>
  <c r="C37" i="2" l="1" a="1"/>
  <c r="D47" i="1"/>
  <c r="G48" i="1"/>
  <c r="G49" i="1"/>
  <c r="C37" i="2" l="1"/>
  <c r="F39" i="2"/>
  <c r="F38" i="2"/>
  <c r="G47" i="1"/>
  <c r="D53" i="1" a="1"/>
  <c r="C43" i="2" l="1" a="1"/>
  <c r="F37" i="2"/>
  <c r="D53" i="1"/>
  <c r="G53" i="1" s="1"/>
  <c r="G54" i="1"/>
  <c r="G55" i="1"/>
  <c r="F45" i="2" l="1"/>
  <c r="C43" i="2"/>
  <c r="F44" i="2"/>
  <c r="F43" i="2" l="1"/>
  <c r="C49" i="2" a="1"/>
  <c r="F51" i="2" l="1"/>
  <c r="C49" i="2"/>
  <c r="F50" i="2"/>
  <c r="F49" i="2" l="1"/>
  <c r="C55" i="2" a="1"/>
  <c r="F57" i="2" l="1"/>
  <c r="C55" i="2"/>
  <c r="F56" i="2"/>
  <c r="F55" i="2" l="1"/>
  <c r="C61" i="2" a="1"/>
  <c r="F63" i="2" l="1"/>
  <c r="C61" i="2"/>
  <c r="F61" i="2" s="1"/>
  <c r="F6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<sst xmlns="http://schemas.openxmlformats.org/spreadsheetml/2006/main" count="58" uniqueCount="14">
  <si>
    <t>LA MORENA</t>
  </si>
  <si>
    <t>AZUCAR REAL</t>
  </si>
  <si>
    <t>DULCE MENTE</t>
  </si>
  <si>
    <t>ENERO</t>
  </si>
  <si>
    <t>FEBRERO</t>
  </si>
  <si>
    <t>MARZO</t>
  </si>
  <si>
    <t>ABRIL</t>
  </si>
  <si>
    <t>MAYO</t>
  </si>
  <si>
    <t>JUNIO</t>
  </si>
  <si>
    <t>DEL MONTE</t>
  </si>
  <si>
    <t>DUCAL</t>
  </si>
  <si>
    <t>LA CHULA</t>
  </si>
  <si>
    <t>VECTOR INICIAL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</si>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</sst>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544171</xdr:colOff>
      <xdr:row>30</xdr:row>
      <xdr:rowOff>181771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B42BE0-B0D0-39EA-8006-E9D9EE227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926171" cy="570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434903</xdr:colOff>
      <xdr:row>21</xdr:row>
      <xdr:rowOff>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5A409D-5816-242C-9DD6-618204B0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845478" cy="381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65B4-2CAC-4152-9189-2067717D0AC2}">
  <dimension ref="C32:L55"/>
  <sheetViews>
    <sheetView tabSelected="1" topLeftCell="A7" zoomScaleNormal="100" workbookViewId="0">
      <selection activeCell="H39" sqref="H39"/>
    </sheetView>
  </sheetViews>
  <sheetFormatPr baseColWidth="10" defaultRowHeight="15" x14ac:dyDescent="0.25"/>
  <sheetData>
    <row r="32" spans="3:4" x14ac:dyDescent="0.25">
      <c r="C32" t="s">
        <v>13</v>
      </c>
      <c r="D32">
        <v>8566</v>
      </c>
    </row>
    <row r="34" spans="3:12" x14ac:dyDescent="0.25">
      <c r="C34" s="1"/>
      <c r="D34" s="1" t="str">
        <f>C35</f>
        <v>DEL MONTE</v>
      </c>
      <c r="E34" s="1" t="str">
        <f>C36</f>
        <v>DUCAL</v>
      </c>
      <c r="F34" s="1" t="str">
        <f>C37</f>
        <v>LA CHULA</v>
      </c>
      <c r="J34" t="s">
        <v>12</v>
      </c>
    </row>
    <row r="35" spans="3:12" x14ac:dyDescent="0.25">
      <c r="C35" s="1" t="s">
        <v>9</v>
      </c>
      <c r="D35" s="1">
        <v>944</v>
      </c>
      <c r="E35" s="1">
        <v>1002</v>
      </c>
      <c r="F35" s="1">
        <v>887</v>
      </c>
      <c r="G35">
        <f>SUM(D35:F35)</f>
        <v>2833</v>
      </c>
      <c r="J35" s="1" t="s">
        <v>9</v>
      </c>
      <c r="K35" s="1" t="s">
        <v>10</v>
      </c>
      <c r="L35" s="1" t="s">
        <v>11</v>
      </c>
    </row>
    <row r="36" spans="3:12" x14ac:dyDescent="0.25">
      <c r="C36" s="1" t="s">
        <v>10</v>
      </c>
      <c r="D36" s="1">
        <v>1329</v>
      </c>
      <c r="E36" s="1">
        <v>956</v>
      </c>
      <c r="F36" s="1">
        <v>800</v>
      </c>
      <c r="G36">
        <f t="shared" ref="G36:G37" si="0">SUM(D36:F36)</f>
        <v>3085</v>
      </c>
      <c r="J36" s="2">
        <f>G35/D32</f>
        <v>0.33072612654681299</v>
      </c>
      <c r="K36" s="2">
        <f>G36/D32</f>
        <v>0.36014475834695309</v>
      </c>
      <c r="L36" s="2">
        <f>G37/D32</f>
        <v>0.30912911510623398</v>
      </c>
    </row>
    <row r="37" spans="3:12" x14ac:dyDescent="0.25">
      <c r="C37" s="1" t="s">
        <v>11</v>
      </c>
      <c r="D37" s="1">
        <v>876</v>
      </c>
      <c r="E37" s="1">
        <v>698</v>
      </c>
      <c r="F37" s="1">
        <v>1074</v>
      </c>
      <c r="G37">
        <f t="shared" si="0"/>
        <v>2648</v>
      </c>
    </row>
    <row r="39" spans="3:12" x14ac:dyDescent="0.25">
      <c r="C39" t="s">
        <v>3</v>
      </c>
    </row>
    <row r="40" spans="3:12" x14ac:dyDescent="0.25">
      <c r="C40" s="1"/>
      <c r="D40" s="1" t="str">
        <f>C41</f>
        <v>DEL MONTE</v>
      </c>
      <c r="E40" s="1" t="str">
        <f>C42</f>
        <v>DUCAL</v>
      </c>
      <c r="F40" s="1" t="str">
        <f>C43</f>
        <v>LA CHULA</v>
      </c>
    </row>
    <row r="41" spans="3:12" x14ac:dyDescent="0.25">
      <c r="C41" s="1" t="s">
        <v>9</v>
      </c>
      <c r="D41" s="2">
        <f>D35/$G$35</f>
        <v>0.3332156724320508</v>
      </c>
      <c r="E41" s="2">
        <f t="shared" ref="E41:F41" si="1">E35/$G$35</f>
        <v>0.35368866925520648</v>
      </c>
      <c r="F41" s="2">
        <f t="shared" si="1"/>
        <v>0.31309565831274266</v>
      </c>
      <c r="G41">
        <f>SUM(D41:F41)</f>
        <v>1</v>
      </c>
    </row>
    <row r="42" spans="3:12" x14ac:dyDescent="0.25">
      <c r="C42" s="1" t="s">
        <v>10</v>
      </c>
      <c r="D42" s="2">
        <f>D36/$G$36</f>
        <v>0.43079416531604536</v>
      </c>
      <c r="E42" s="2">
        <f t="shared" ref="E42:F42" si="2">E36/$G$36</f>
        <v>0.30988654781199354</v>
      </c>
      <c r="F42" s="2">
        <f t="shared" si="2"/>
        <v>0.2593192868719611</v>
      </c>
      <c r="G42">
        <f t="shared" ref="G42:G43" si="3">SUM(D42:F42)</f>
        <v>1</v>
      </c>
    </row>
    <row r="43" spans="3:12" x14ac:dyDescent="0.25">
      <c r="C43" s="1" t="s">
        <v>11</v>
      </c>
      <c r="D43" s="2">
        <f>D37/$G$37</f>
        <v>0.33081570996978854</v>
      </c>
      <c r="E43" s="2">
        <f t="shared" ref="E43:F43" si="4">E37/$G$37</f>
        <v>0.26359516616314199</v>
      </c>
      <c r="F43" s="2">
        <f t="shared" si="4"/>
        <v>0.40558912386706947</v>
      </c>
      <c r="G43">
        <f t="shared" si="3"/>
        <v>1</v>
      </c>
    </row>
    <row r="45" spans="3:12" x14ac:dyDescent="0.25">
      <c r="C45" t="s">
        <v>4</v>
      </c>
    </row>
    <row r="46" spans="3:12" x14ac:dyDescent="0.25">
      <c r="C46" s="1"/>
      <c r="D46" s="1" t="str">
        <f>C47</f>
        <v>DEL MONTE</v>
      </c>
      <c r="E46" s="1" t="str">
        <f>C48</f>
        <v>DUCAL</v>
      </c>
      <c r="F46" s="1" t="str">
        <f>C49</f>
        <v>LA CHULA</v>
      </c>
    </row>
    <row r="47" spans="3:12" x14ac:dyDescent="0.25">
      <c r="C47" s="1" t="s">
        <v>9</v>
      </c>
      <c r="D47" s="2" cm="1">
        <f t="array" ref="D47:F49">MMULT($D$41:$F$43,D41:F43)</f>
        <v>0.36697666190107159</v>
      </c>
      <c r="E47" s="2">
        <v>0.30998847055109047</v>
      </c>
      <c r="F47" s="2">
        <v>0.32303486754783783</v>
      </c>
      <c r="G47">
        <f>SUM(D47:F47)</f>
        <v>0.99999999999999989</v>
      </c>
    </row>
    <row r="48" spans="3:12" x14ac:dyDescent="0.25">
      <c r="C48" s="1" t="s">
        <v>10</v>
      </c>
      <c r="D48" s="2">
        <v>0.36283157817833572</v>
      </c>
      <c r="E48" s="2">
        <v>0.31675199808069654</v>
      </c>
      <c r="F48" s="2">
        <v>0.32041642374096768</v>
      </c>
      <c r="G48">
        <f t="shared" ref="G48:G49" si="5">SUM(D48:F48)</f>
        <v>1</v>
      </c>
    </row>
    <row r="49" spans="3:12" x14ac:dyDescent="0.25">
      <c r="C49" s="1" t="s">
        <v>11</v>
      </c>
      <c r="D49" s="2">
        <v>0.35796349280537354</v>
      </c>
      <c r="E49" s="2">
        <v>0.3056016967898591</v>
      </c>
      <c r="F49" s="2">
        <v>0.33643481040476741</v>
      </c>
      <c r="G49">
        <f t="shared" si="5"/>
        <v>1</v>
      </c>
    </row>
    <row r="51" spans="3:12" x14ac:dyDescent="0.25">
      <c r="C51" t="s">
        <v>5</v>
      </c>
    </row>
    <row r="52" spans="3:12" x14ac:dyDescent="0.25">
      <c r="C52" s="1"/>
      <c r="D52" s="1" t="str">
        <f>C53</f>
        <v>DEL MONTE</v>
      </c>
      <c r="E52" s="1" t="str">
        <f>C54</f>
        <v>DUCAL</v>
      </c>
      <c r="F52" s="1" t="str">
        <f>C55</f>
        <v>LA CHULA</v>
      </c>
      <c r="J52" s="1" t="s">
        <v>9</v>
      </c>
      <c r="K52" s="1" t="s">
        <v>10</v>
      </c>
      <c r="L52" s="1" t="s">
        <v>11</v>
      </c>
    </row>
    <row r="53" spans="3:12" x14ac:dyDescent="0.25">
      <c r="C53" s="1" t="s">
        <v>9</v>
      </c>
      <c r="D53" s="2" cm="1">
        <f t="array" ref="D53:F55">MMULT($D$41:$F$43,D47:F49)</f>
        <v>0.3626886086437241</v>
      </c>
      <c r="E53" s="2">
        <v>0.311007173783866</v>
      </c>
      <c r="F53" s="2">
        <v>0.3263042175724099</v>
      </c>
      <c r="G53">
        <f>SUM(D53:F53)</f>
        <v>1</v>
      </c>
      <c r="J53" s="2" cm="1">
        <f t="array" ref="J53:L53">MMULT(J36:L36,_xlfn.ANCHORARRAY(D53))</f>
        <v>0.36278629273917473</v>
      </c>
      <c r="K53" s="2">
        <v>0.31067164201546987</v>
      </c>
      <c r="L53" s="2">
        <v>0.32654206524535545</v>
      </c>
    </row>
    <row r="54" spans="3:12" x14ac:dyDescent="0.25">
      <c r="C54" s="1" t="s">
        <v>10</v>
      </c>
      <c r="D54" s="2">
        <v>0.36335486763348845</v>
      </c>
      <c r="E54" s="2">
        <v>0.31094682170484034</v>
      </c>
      <c r="F54" s="2">
        <v>0.32569831066167115</v>
      </c>
      <c r="G54">
        <f t="shared" ref="G54:G55" si="6">SUM(D54:F54)</f>
        <v>1</v>
      </c>
    </row>
    <row r="55" spans="3:12" x14ac:dyDescent="0.25">
      <c r="C55" s="1" t="s">
        <v>11</v>
      </c>
      <c r="D55" s="2">
        <v>0.36222839451162692</v>
      </c>
      <c r="E55" s="2">
        <v>0.30999207598768508</v>
      </c>
      <c r="F55" s="2">
        <v>0.32777952950068789</v>
      </c>
      <c r="G55">
        <f t="shared" si="6"/>
        <v>0.99999999999999989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4BFB-ABC2-49AB-8285-FB67FBF9D544}">
  <dimension ref="B22:K63"/>
  <sheetViews>
    <sheetView topLeftCell="A16" zoomScaleNormal="100" workbookViewId="0">
      <selection activeCell="C31" sqref="C31"/>
    </sheetView>
  </sheetViews>
  <sheetFormatPr baseColWidth="10" defaultRowHeight="15" x14ac:dyDescent="0.25"/>
  <cols>
    <col min="2" max="2" width="13.28515625" bestFit="1" customWidth="1"/>
    <col min="3" max="3" width="11.5703125" bestFit="1" customWidth="1"/>
    <col min="4" max="4" width="12.85546875" bestFit="1" customWidth="1"/>
    <col min="5" max="5" width="13.28515625" bestFit="1" customWidth="1"/>
    <col min="9" max="9" width="14.85546875" bestFit="1" customWidth="1"/>
    <col min="10" max="10" width="12.85546875" bestFit="1" customWidth="1"/>
    <col min="11" max="11" width="13.140625" bestFit="1" customWidth="1"/>
  </cols>
  <sheetData>
    <row r="22" spans="2:11" x14ac:dyDescent="0.25">
      <c r="C22" t="s">
        <v>13</v>
      </c>
      <c r="D22">
        <v>8450</v>
      </c>
    </row>
    <row r="24" spans="2:11" x14ac:dyDescent="0.25">
      <c r="B24" s="1"/>
      <c r="C24" s="1" t="str">
        <f>B25</f>
        <v>LA MORENA</v>
      </c>
      <c r="D24" s="1" t="str">
        <f>B26</f>
        <v>AZUCAR REAL</v>
      </c>
      <c r="E24" s="1" t="str">
        <f>B27</f>
        <v>DULCE MENTE</v>
      </c>
      <c r="I24" t="s">
        <v>12</v>
      </c>
    </row>
    <row r="25" spans="2:11" x14ac:dyDescent="0.25">
      <c r="B25" s="1" t="s">
        <v>0</v>
      </c>
      <c r="C25" s="1">
        <v>507</v>
      </c>
      <c r="D25" s="1">
        <v>845</v>
      </c>
      <c r="E25" s="1">
        <v>338</v>
      </c>
      <c r="F25">
        <f>SUM(C25:E25)</f>
        <v>1690</v>
      </c>
      <c r="I25" s="1" t="s">
        <v>0</v>
      </c>
      <c r="J25" s="1" t="s">
        <v>1</v>
      </c>
      <c r="K25" s="1" t="s">
        <v>2</v>
      </c>
    </row>
    <row r="26" spans="2:11" x14ac:dyDescent="0.25">
      <c r="B26" s="1" t="s">
        <v>1</v>
      </c>
      <c r="C26" s="1">
        <v>676</v>
      </c>
      <c r="D26" s="1">
        <v>2028</v>
      </c>
      <c r="E26" s="1">
        <v>676</v>
      </c>
      <c r="F26">
        <f t="shared" ref="F26:F27" si="0">SUM(C26:E26)</f>
        <v>3380</v>
      </c>
      <c r="I26" s="2">
        <f>F25/$D$22</f>
        <v>0.2</v>
      </c>
      <c r="J26" s="2">
        <f>F26/$D$22</f>
        <v>0.4</v>
      </c>
      <c r="K26" s="2">
        <f>F27/$D$22</f>
        <v>0.4</v>
      </c>
    </row>
    <row r="27" spans="2:11" x14ac:dyDescent="0.25">
      <c r="B27" s="1" t="s">
        <v>2</v>
      </c>
      <c r="C27" s="1">
        <v>845</v>
      </c>
      <c r="D27" s="1">
        <v>845</v>
      </c>
      <c r="E27" s="1">
        <v>1690</v>
      </c>
      <c r="F27">
        <f t="shared" si="0"/>
        <v>3380</v>
      </c>
    </row>
    <row r="29" spans="2:11" x14ac:dyDescent="0.25">
      <c r="B29" t="s">
        <v>3</v>
      </c>
    </row>
    <row r="30" spans="2:11" x14ac:dyDescent="0.25">
      <c r="B30" s="1"/>
      <c r="C30" s="1" t="str">
        <f>B31</f>
        <v>LA MORENA</v>
      </c>
      <c r="D30" s="1" t="str">
        <f>B32</f>
        <v>AZUCAR REAL</v>
      </c>
      <c r="E30" s="1" t="str">
        <f>B33</f>
        <v>DULCE MENTE</v>
      </c>
    </row>
    <row r="31" spans="2:11" x14ac:dyDescent="0.25">
      <c r="B31" s="1" t="s">
        <v>0</v>
      </c>
      <c r="C31" s="1">
        <f>C25/$F$25</f>
        <v>0.3</v>
      </c>
      <c r="D31" s="1">
        <f t="shared" ref="D31:E31" si="1">D25/$F$25</f>
        <v>0.5</v>
      </c>
      <c r="E31" s="1">
        <f t="shared" si="1"/>
        <v>0.2</v>
      </c>
      <c r="F31">
        <f>SUM(C31:E31)</f>
        <v>1</v>
      </c>
    </row>
    <row r="32" spans="2:11" x14ac:dyDescent="0.25">
      <c r="B32" s="1" t="s">
        <v>1</v>
      </c>
      <c r="C32" s="1">
        <f>C26/$F$26</f>
        <v>0.2</v>
      </c>
      <c r="D32" s="1">
        <f t="shared" ref="D32:E32" si="2">D26/$F$26</f>
        <v>0.6</v>
      </c>
      <c r="E32" s="1">
        <f t="shared" si="2"/>
        <v>0.2</v>
      </c>
      <c r="F32">
        <f t="shared" ref="F32:F33" si="3">SUM(C32:E32)</f>
        <v>1</v>
      </c>
    </row>
    <row r="33" spans="2:6" x14ac:dyDescent="0.25">
      <c r="B33" s="1" t="s">
        <v>2</v>
      </c>
      <c r="C33" s="1">
        <f>C27/$F$27</f>
        <v>0.25</v>
      </c>
      <c r="D33" s="1">
        <f t="shared" ref="D33:E33" si="4">D27/$F$27</f>
        <v>0.25</v>
      </c>
      <c r="E33" s="1">
        <f t="shared" si="4"/>
        <v>0.5</v>
      </c>
      <c r="F33">
        <f t="shared" si="3"/>
        <v>1</v>
      </c>
    </row>
    <row r="35" spans="2:6" x14ac:dyDescent="0.25">
      <c r="B35" t="s">
        <v>4</v>
      </c>
    </row>
    <row r="36" spans="2:6" x14ac:dyDescent="0.25">
      <c r="B36" s="1"/>
      <c r="C36" s="1" t="str">
        <f>B37</f>
        <v>LA MORENA</v>
      </c>
      <c r="D36" s="1" t="str">
        <f>B38</f>
        <v>AZUCAR REAL</v>
      </c>
      <c r="E36" s="1" t="str">
        <f>B39</f>
        <v>DULCE MENTE</v>
      </c>
    </row>
    <row r="37" spans="2:6" x14ac:dyDescent="0.25">
      <c r="B37" s="1" t="s">
        <v>0</v>
      </c>
      <c r="C37" s="1" cm="1">
        <f t="array" ref="C37:E39">MMULT($C$31:$E$33,C31:E33)</f>
        <v>0.24</v>
      </c>
      <c r="D37" s="1">
        <v>0.49999999999999994</v>
      </c>
      <c r="E37" s="1">
        <v>0.26</v>
      </c>
      <c r="F37">
        <f>SUM(C37:E37)</f>
        <v>1</v>
      </c>
    </row>
    <row r="38" spans="2:6" x14ac:dyDescent="0.25">
      <c r="B38" s="1" t="s">
        <v>1</v>
      </c>
      <c r="C38" s="1">
        <v>0.22999999999999998</v>
      </c>
      <c r="D38" s="1">
        <v>0.51</v>
      </c>
      <c r="E38" s="1">
        <v>0.26</v>
      </c>
      <c r="F38">
        <f t="shared" ref="F38:F39" si="5">SUM(C38:E38)</f>
        <v>1</v>
      </c>
    </row>
    <row r="39" spans="2:6" x14ac:dyDescent="0.25">
      <c r="B39" s="1" t="s">
        <v>2</v>
      </c>
      <c r="C39" s="1">
        <v>0.25</v>
      </c>
      <c r="D39" s="1">
        <v>0.4</v>
      </c>
      <c r="E39" s="1">
        <v>0.35</v>
      </c>
      <c r="F39">
        <f t="shared" si="5"/>
        <v>1</v>
      </c>
    </row>
    <row r="41" spans="2:6" x14ac:dyDescent="0.25">
      <c r="B41" t="s">
        <v>5</v>
      </c>
    </row>
    <row r="42" spans="2:6" x14ac:dyDescent="0.25">
      <c r="B42" s="1"/>
      <c r="C42" s="1" t="str">
        <f>B43</f>
        <v>LA MORENA</v>
      </c>
      <c r="D42" s="1" t="str">
        <f>B44</f>
        <v>AZUCAR REAL</v>
      </c>
      <c r="E42" s="1" t="str">
        <f>B45</f>
        <v>DULCE MENTE</v>
      </c>
    </row>
    <row r="43" spans="2:6" x14ac:dyDescent="0.25">
      <c r="B43" s="1" t="s">
        <v>0</v>
      </c>
      <c r="C43" s="2" cm="1">
        <f t="array" ref="C43:E45">MMULT($C$31:$E$33,C37:E39)</f>
        <v>0.23699999999999999</v>
      </c>
      <c r="D43" s="2">
        <v>0.48499999999999999</v>
      </c>
      <c r="E43" s="2">
        <v>0.27800000000000002</v>
      </c>
      <c r="F43">
        <f>SUM(C43:E43)</f>
        <v>1</v>
      </c>
    </row>
    <row r="44" spans="2:6" x14ac:dyDescent="0.25">
      <c r="B44" s="1" t="s">
        <v>1</v>
      </c>
      <c r="C44" s="2">
        <v>0.23599999999999999</v>
      </c>
      <c r="D44" s="2">
        <v>0.48599999999999999</v>
      </c>
      <c r="E44" s="2">
        <v>0.27800000000000002</v>
      </c>
      <c r="F44">
        <f t="shared" ref="F44:F45" si="6">SUM(C44:E44)</f>
        <v>1</v>
      </c>
    </row>
    <row r="45" spans="2:6" x14ac:dyDescent="0.25">
      <c r="B45" s="1" t="s">
        <v>2</v>
      </c>
      <c r="C45" s="2">
        <v>0.24249999999999999</v>
      </c>
      <c r="D45" s="2">
        <v>0.45250000000000001</v>
      </c>
      <c r="E45" s="2">
        <v>0.30499999999999999</v>
      </c>
      <c r="F45">
        <f t="shared" si="6"/>
        <v>1</v>
      </c>
    </row>
    <row r="47" spans="2:6" x14ac:dyDescent="0.25">
      <c r="B47" t="s">
        <v>6</v>
      </c>
    </row>
    <row r="48" spans="2:6" x14ac:dyDescent="0.25">
      <c r="B48" s="1"/>
      <c r="C48" s="1" t="str">
        <f>B49</f>
        <v>LA MORENA</v>
      </c>
      <c r="D48" s="1" t="str">
        <f>B50</f>
        <v>AZUCAR REAL</v>
      </c>
      <c r="E48" s="1" t="str">
        <f>B51</f>
        <v>DULCE MENTE</v>
      </c>
    </row>
    <row r="49" spans="2:11" x14ac:dyDescent="0.25">
      <c r="B49" s="1" t="s">
        <v>0</v>
      </c>
      <c r="C49" s="2" cm="1">
        <f t="array" ref="C49:E51">MMULT($C$31:$E$33,C43:E45)</f>
        <v>0.23759999999999998</v>
      </c>
      <c r="D49" s="2">
        <v>0.47899999999999998</v>
      </c>
      <c r="E49" s="2">
        <v>0.28339999999999999</v>
      </c>
      <c r="F49">
        <f>SUM(C49:E49)</f>
        <v>0.99999999999999989</v>
      </c>
    </row>
    <row r="50" spans="2:11" x14ac:dyDescent="0.25">
      <c r="B50" s="1" t="s">
        <v>1</v>
      </c>
      <c r="C50" s="2">
        <v>0.23749999999999999</v>
      </c>
      <c r="D50" s="2">
        <v>0.47909999999999997</v>
      </c>
      <c r="E50" s="2">
        <v>0.28339999999999999</v>
      </c>
      <c r="F50">
        <f t="shared" ref="F50:F51" si="7">SUM(C50:E50)</f>
        <v>0.99999999999999989</v>
      </c>
    </row>
    <row r="51" spans="2:11" x14ac:dyDescent="0.25">
      <c r="B51" s="1" t="s">
        <v>2</v>
      </c>
      <c r="C51" s="2">
        <v>0.23949999999999999</v>
      </c>
      <c r="D51" s="2">
        <v>0.46899999999999997</v>
      </c>
      <c r="E51" s="2">
        <v>0.29149999999999998</v>
      </c>
      <c r="F51">
        <f t="shared" si="7"/>
        <v>0.99999999999999989</v>
      </c>
    </row>
    <row r="53" spans="2:11" x14ac:dyDescent="0.25">
      <c r="B53" t="s">
        <v>7</v>
      </c>
    </row>
    <row r="54" spans="2:11" x14ac:dyDescent="0.25">
      <c r="B54" s="1"/>
      <c r="C54" s="1" t="str">
        <f>B55</f>
        <v>LA MORENA</v>
      </c>
      <c r="D54" s="1" t="str">
        <f>B56</f>
        <v>AZUCAR REAL</v>
      </c>
      <c r="E54" s="1" t="str">
        <f>B57</f>
        <v>DULCE MENTE</v>
      </c>
    </row>
    <row r="55" spans="2:11" x14ac:dyDescent="0.25">
      <c r="B55" s="1" t="s">
        <v>0</v>
      </c>
      <c r="C55" s="2" cm="1">
        <f t="array" ref="C55:E57">MMULT($C$31:$E$33,C49:E51)</f>
        <v>0.23792999999999997</v>
      </c>
      <c r="D55" s="2">
        <v>0.47704999999999997</v>
      </c>
      <c r="E55" s="2">
        <v>0.28502</v>
      </c>
      <c r="F55">
        <f>SUM(C55:E55)</f>
        <v>1</v>
      </c>
    </row>
    <row r="56" spans="2:11" x14ac:dyDescent="0.25">
      <c r="B56" s="1" t="s">
        <v>1</v>
      </c>
      <c r="C56" s="2">
        <v>0.23791999999999999</v>
      </c>
      <c r="D56" s="2">
        <v>0.47705999999999998</v>
      </c>
      <c r="E56" s="2">
        <v>0.28502</v>
      </c>
      <c r="F56">
        <f t="shared" ref="F56:F57" si="8">SUM(C56:E56)</f>
        <v>1</v>
      </c>
    </row>
    <row r="57" spans="2:11" x14ac:dyDescent="0.25">
      <c r="B57" s="1" t="s">
        <v>2</v>
      </c>
      <c r="C57" s="2">
        <v>0.23852499999999999</v>
      </c>
      <c r="D57" s="2">
        <v>0.47402499999999997</v>
      </c>
      <c r="E57" s="2">
        <v>0.28744999999999998</v>
      </c>
      <c r="F57">
        <f t="shared" si="8"/>
        <v>1</v>
      </c>
    </row>
    <row r="59" spans="2:11" x14ac:dyDescent="0.25">
      <c r="B59" t="s">
        <v>8</v>
      </c>
    </row>
    <row r="60" spans="2:11" x14ac:dyDescent="0.25">
      <c r="B60" s="1"/>
      <c r="C60" s="1" t="str">
        <f>B61</f>
        <v>LA MORENA</v>
      </c>
      <c r="D60" s="1" t="str">
        <f>B62</f>
        <v>AZUCAR REAL</v>
      </c>
      <c r="E60" s="1" t="str">
        <f>B63</f>
        <v>DULCE MENTE</v>
      </c>
      <c r="I60" s="1" t="s">
        <v>0</v>
      </c>
      <c r="J60" s="1" t="s">
        <v>1</v>
      </c>
      <c r="K60" s="1" t="s">
        <v>2</v>
      </c>
    </row>
    <row r="61" spans="2:11" x14ac:dyDescent="0.25">
      <c r="B61" s="1" t="s">
        <v>0</v>
      </c>
      <c r="C61" s="2" cm="1">
        <f t="array" ref="C61:E63">MMULT($C$31:$E$33,C55:E57)</f>
        <v>0.23804399999999998</v>
      </c>
      <c r="D61" s="2">
        <v>0.47645000000000004</v>
      </c>
      <c r="E61" s="2">
        <v>0.28550599999999998</v>
      </c>
      <c r="F61">
        <f>SUM(C61:E61)</f>
        <v>1</v>
      </c>
      <c r="I61" s="3" cm="1">
        <f t="array" ref="I61:K61">MMULT(I26:K26,_xlfn.ANCHORARRAY(C61))</f>
        <v>0.23811599999999999</v>
      </c>
      <c r="J61" s="3">
        <v>0.47608639999999997</v>
      </c>
      <c r="K61" s="3">
        <v>0.28579759999999998</v>
      </c>
    </row>
    <row r="62" spans="2:11" x14ac:dyDescent="0.25">
      <c r="B62" s="1" t="s">
        <v>1</v>
      </c>
      <c r="C62" s="2">
        <v>0.23804299999999998</v>
      </c>
      <c r="D62" s="2">
        <v>0.47645099999999996</v>
      </c>
      <c r="E62" s="2">
        <v>0.28550599999999998</v>
      </c>
      <c r="F62">
        <f t="shared" ref="F62:F63" si="9">SUM(C62:E62)</f>
        <v>1</v>
      </c>
    </row>
    <row r="63" spans="2:11" x14ac:dyDescent="0.25">
      <c r="B63" s="1" t="s">
        <v>2</v>
      </c>
      <c r="C63" s="2">
        <v>0.23822499999999999</v>
      </c>
      <c r="D63" s="2">
        <v>0.47553999999999996</v>
      </c>
      <c r="E63" s="2">
        <v>0.28623500000000002</v>
      </c>
      <c r="F63">
        <f t="shared" si="9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2023-03-22T01:06:19Z</dcterms:created>
  <dcterms:modified xsi:type="dcterms:W3CDTF">2023-03-22T01:37:53Z</dcterms:modified>
</cp:coreProperties>
</file>