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F737EF18-0376-459F-82F2-7FF6FBDE25F9}" xr6:coauthVersionLast="47" xr6:coauthVersionMax="47" xr10:uidLastSave="{00000000-0000-0000-0000-000000000000}"/>
  <bookViews>
    <workbookView xWindow="57495" yWindow="0" windowWidth="19410" windowHeight="20985" xr2:uid="{1F853DB9-C886-4A4B-BD17-D605060DEE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K36" i="1"/>
  <c r="J32" i="1"/>
  <c r="J28" i="1"/>
  <c r="J24" i="1"/>
  <c r="D24" i="1"/>
  <c r="E28" i="1" s="1"/>
</calcChain>
</file>

<file path=xl/sharedStrings.xml><?xml version="1.0" encoding="utf-8"?>
<sst xmlns="http://schemas.openxmlformats.org/spreadsheetml/2006/main" count="31" uniqueCount="28">
  <si>
    <t>Demanda anual</t>
  </si>
  <si>
    <t>unidades</t>
  </si>
  <si>
    <t>r</t>
  </si>
  <si>
    <t>Costo de almacenaje</t>
  </si>
  <si>
    <t>anual por unidad</t>
  </si>
  <si>
    <t>Ca</t>
  </si>
  <si>
    <t>costo de produccion</t>
  </si>
  <si>
    <t>Cp</t>
  </si>
  <si>
    <t>Precio unitario</t>
  </si>
  <si>
    <t>P</t>
  </si>
  <si>
    <t>Precio deficit</t>
  </si>
  <si>
    <t>Ce</t>
  </si>
  <si>
    <t>Dias habiles</t>
  </si>
  <si>
    <t>FALTANTES</t>
  </si>
  <si>
    <t>No mas en espera</t>
  </si>
  <si>
    <t xml:space="preserve">Sin esperar mas de </t>
  </si>
  <si>
    <t>dias</t>
  </si>
  <si>
    <t>A)</t>
  </si>
  <si>
    <t>SIN FALTANTES</t>
  </si>
  <si>
    <t>CON FALTANTES</t>
  </si>
  <si>
    <t xml:space="preserve">Para la diferencia de costos entre el modelo sin faltantes y con faltantes, tenemos un costo mayor annual si trabajamos por medio de </t>
  </si>
  <si>
    <t>sin faltantes, ya que este asciende por mas de $300</t>
  </si>
  <si>
    <t>B)</t>
  </si>
  <si>
    <t>E =</t>
  </si>
  <si>
    <t>D =</t>
  </si>
  <si>
    <t>Sin existencias =</t>
  </si>
  <si>
    <t>No se podria adoptar la polita de inventarios en espera, ya que el cliente tendra que esperar un aproximado de 23 dias</t>
  </si>
  <si>
    <t>sin que le llegue su pedido, a lo cual no es posible cumplir con la entrega de 15 dias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</si>
</sst>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44" fontId="0" fillId="0" borderId="1" xfId="1" applyFont="1" applyFill="1" applyBorder="1"/>
    <xf numFmtId="0" fontId="0" fillId="0" borderId="0" xfId="0" applyFill="1" applyBorder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115043</xdr:colOff>
      <xdr:row>14</xdr:row>
      <xdr:rowOff>57504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E991BA-DCA3-968D-CA33-E81E5BAA4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325218" cy="25340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1181265</xdr:colOff>
      <xdr:row>26</xdr:row>
      <xdr:rowOff>28659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2691D3-DD86-4156-85AA-50E07099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191000"/>
          <a:ext cx="1181265" cy="6001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686077</xdr:colOff>
      <xdr:row>29</xdr:row>
      <xdr:rowOff>76264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5A3619F-67CA-418A-8345-D24549CA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4953000"/>
          <a:ext cx="1981477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686077</xdr:colOff>
      <xdr:row>26</xdr:row>
      <xdr:rowOff>19132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464C63-18BA-4764-BC4F-8A0F59F1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2175" y="4381500"/>
          <a:ext cx="1981477" cy="5906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162140</xdr:colOff>
      <xdr:row>30</xdr:row>
      <xdr:rowOff>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A13F465-0EEC-4088-A166-C030DD8FB5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555"/>
        <a:stretch/>
      </xdr:blipFill>
      <xdr:spPr>
        <a:xfrm>
          <a:off x="5972175" y="5143500"/>
          <a:ext cx="1457540" cy="5715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152602</xdr:colOff>
      <xdr:row>34</xdr:row>
      <xdr:rowOff>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98CB59B-D379-4AD6-A5DB-46D083187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175" y="5905500"/>
          <a:ext cx="1448002" cy="5715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9</xdr:col>
      <xdr:colOff>562341</xdr:colOff>
      <xdr:row>37</xdr:row>
      <xdr:rowOff>104843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0B137C3-F62B-47E7-B11F-BEBEFDD3E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2175" y="6667500"/>
          <a:ext cx="2619741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2151-0764-4E9A-875D-BE073D786458}">
  <dimension ref="B15:K48"/>
  <sheetViews>
    <sheetView tabSelected="1" topLeftCell="A7" workbookViewId="0">
      <selection activeCell="F52" sqref="F52"/>
    </sheetView>
  </sheetViews>
  <sheetFormatPr baseColWidth="10" defaultRowHeight="15" x14ac:dyDescent="0.25"/>
  <cols>
    <col min="3" max="3" width="19.42578125" bestFit="1" customWidth="1"/>
    <col min="5" max="5" width="13" bestFit="1" customWidth="1"/>
    <col min="8" max="8" width="19.42578125" bestFit="1" customWidth="1"/>
    <col min="11" max="11" width="13" bestFit="1" customWidth="1"/>
  </cols>
  <sheetData>
    <row r="15" spans="3:9" x14ac:dyDescent="0.25">
      <c r="H15" t="s">
        <v>13</v>
      </c>
    </row>
    <row r="16" spans="3:9" x14ac:dyDescent="0.25">
      <c r="C16" s="1" t="s">
        <v>0</v>
      </c>
      <c r="D16" s="2">
        <v>800</v>
      </c>
      <c r="E16" t="s">
        <v>1</v>
      </c>
      <c r="G16" t="s">
        <v>2</v>
      </c>
      <c r="H16" s="1" t="s">
        <v>14</v>
      </c>
      <c r="I16" s="2">
        <v>0.25</v>
      </c>
    </row>
    <row r="17" spans="3:10" x14ac:dyDescent="0.25">
      <c r="C17" s="1" t="s">
        <v>3</v>
      </c>
      <c r="D17" s="3">
        <v>3</v>
      </c>
      <c r="E17" t="s">
        <v>4</v>
      </c>
      <c r="F17" s="4"/>
      <c r="G17" t="s">
        <v>5</v>
      </c>
      <c r="H17" s="1" t="s">
        <v>15</v>
      </c>
      <c r="I17" s="3">
        <v>15</v>
      </c>
      <c r="J17" s="6" t="s">
        <v>16</v>
      </c>
    </row>
    <row r="18" spans="3:10" x14ac:dyDescent="0.25">
      <c r="C18" s="1" t="s">
        <v>6</v>
      </c>
      <c r="D18" s="3">
        <v>150</v>
      </c>
      <c r="G18" t="s">
        <v>7</v>
      </c>
    </row>
    <row r="19" spans="3:10" x14ac:dyDescent="0.25">
      <c r="C19" s="1" t="s">
        <v>8</v>
      </c>
      <c r="D19" s="5">
        <v>500</v>
      </c>
      <c r="G19" t="s">
        <v>9</v>
      </c>
    </row>
    <row r="20" spans="3:10" x14ac:dyDescent="0.25">
      <c r="C20" s="1" t="s">
        <v>10</v>
      </c>
      <c r="D20" s="5">
        <v>20</v>
      </c>
      <c r="G20" t="s">
        <v>11</v>
      </c>
    </row>
    <row r="21" spans="3:10" x14ac:dyDescent="0.25">
      <c r="C21" s="1" t="s">
        <v>12</v>
      </c>
      <c r="D21" s="2">
        <v>250</v>
      </c>
    </row>
    <row r="23" spans="3:10" x14ac:dyDescent="0.25">
      <c r="C23" t="s">
        <v>18</v>
      </c>
      <c r="H23" t="s">
        <v>19</v>
      </c>
    </row>
    <row r="24" spans="3:10" x14ac:dyDescent="0.25">
      <c r="D24">
        <f>SQRT(2*D16*D18/D17)</f>
        <v>282.84271247461902</v>
      </c>
      <c r="J24">
        <f>SQRT(2*D16*D18*(D17+D20)/(D17*D20))</f>
        <v>303.31501776206204</v>
      </c>
    </row>
    <row r="28" spans="3:10" x14ac:dyDescent="0.25">
      <c r="E28" s="4">
        <f>D18*D16/D24+D17*D24/2+D19*D16</f>
        <v>400848.52813742385</v>
      </c>
      <c r="J28">
        <f>SQRT(2*D16*D17*D18/((D17+D20)*D20))</f>
        <v>39.562828403747218</v>
      </c>
    </row>
    <row r="32" spans="3:10" x14ac:dyDescent="0.25">
      <c r="J32">
        <f>SQRT(2*D16*D17*D18/((D17+D20)*D17))</f>
        <v>102.15078369104982</v>
      </c>
    </row>
    <row r="36" spans="2:11" x14ac:dyDescent="0.25">
      <c r="K36" s="4">
        <f>J32^2*D17/(2*D24)+J28^2*D20/(2*D24)+D18*D16/D24+D19*D16</f>
        <v>400534.9416518542</v>
      </c>
    </row>
    <row r="40" spans="2:11" x14ac:dyDescent="0.25">
      <c r="B40" t="s">
        <v>17</v>
      </c>
      <c r="C40" t="s">
        <v>20</v>
      </c>
    </row>
    <row r="41" spans="2:11" x14ac:dyDescent="0.25">
      <c r="C41" t="s">
        <v>21</v>
      </c>
    </row>
    <row r="43" spans="2:11" x14ac:dyDescent="0.25">
      <c r="B43" t="s">
        <v>22</v>
      </c>
      <c r="C43" t="s">
        <v>23</v>
      </c>
      <c r="D43" s="7">
        <f>I16*J24</f>
        <v>75.82875444051551</v>
      </c>
      <c r="E43" t="s">
        <v>1</v>
      </c>
    </row>
    <row r="44" spans="2:11" x14ac:dyDescent="0.25">
      <c r="C44" t="s">
        <v>24</v>
      </c>
      <c r="D44">
        <f>D16/D21</f>
        <v>3.2</v>
      </c>
      <c r="E44" t="s">
        <v>1</v>
      </c>
    </row>
    <row r="45" spans="2:11" x14ac:dyDescent="0.25">
      <c r="C45" t="s">
        <v>25</v>
      </c>
      <c r="D45" s="7">
        <f>D43/D44</f>
        <v>23.696485762661094</v>
      </c>
      <c r="E45" t="s">
        <v>16</v>
      </c>
    </row>
    <row r="47" spans="2:11" x14ac:dyDescent="0.25">
      <c r="C47" t="s">
        <v>26</v>
      </c>
    </row>
    <row r="48" spans="2:11" x14ac:dyDescent="0.25">
      <c r="C4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2023-04-15T01:39:27Z</dcterms:created>
  <dcterms:modified xsi:type="dcterms:W3CDTF">2023-04-15T01:55:15Z</dcterms:modified>
</cp:coreProperties>
</file>