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NS\Downloads\"/>
    </mc:Choice>
  </mc:AlternateContent>
  <xr:revisionPtr revIDLastSave="0" documentId="13_ncr:1_{CFE4BCB0-75B3-4683-BBED-D8EB737E1F33}" xr6:coauthVersionLast="47" xr6:coauthVersionMax="47" xr10:uidLastSave="{00000000-0000-0000-0000-000000000000}"/>
  <bookViews>
    <workbookView xWindow="-120" yWindow="-120" windowWidth="29040" windowHeight="15720" xr2:uid="{4592B1EF-E473-4458-A8E5-86A01D94C1A9}"/>
  </bookViews>
  <sheets>
    <sheet name="Data bas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" i="1" l="1" a="1"/>
  <c r="T15" i="1" s="1"/>
  <c r="G84" i="1"/>
  <c r="F84" i="1"/>
  <c r="E84" i="1"/>
  <c r="D84" i="1"/>
  <c r="C84" i="1"/>
  <c r="B84" i="1"/>
  <c r="G83" i="1"/>
  <c r="F83" i="1"/>
  <c r="E83" i="1"/>
  <c r="D83" i="1"/>
  <c r="C83" i="1"/>
  <c r="B83" i="1"/>
  <c r="G82" i="1"/>
  <c r="F82" i="1"/>
  <c r="E82" i="1"/>
  <c r="D82" i="1"/>
  <c r="C82" i="1"/>
  <c r="B82" i="1"/>
  <c r="G81" i="1"/>
  <c r="F81" i="1"/>
  <c r="E81" i="1"/>
  <c r="D81" i="1"/>
  <c r="C81" i="1"/>
  <c r="B81" i="1"/>
  <c r="L78" i="1"/>
  <c r="K78" i="1"/>
  <c r="J78" i="1"/>
  <c r="I78" i="1"/>
  <c r="H78" i="1"/>
  <c r="G78" i="1"/>
  <c r="F78" i="1"/>
  <c r="E78" i="1"/>
  <c r="D78" i="1"/>
  <c r="C78" i="1"/>
  <c r="B78" i="1"/>
  <c r="L77" i="1"/>
  <c r="K77" i="1"/>
  <c r="J77" i="1"/>
  <c r="I77" i="1"/>
  <c r="H77" i="1"/>
  <c r="G77" i="1"/>
  <c r="F77" i="1"/>
  <c r="E77" i="1"/>
  <c r="D77" i="1"/>
  <c r="C77" i="1"/>
  <c r="B77" i="1"/>
  <c r="L76" i="1"/>
  <c r="K76" i="1"/>
  <c r="J76" i="1"/>
  <c r="I76" i="1"/>
  <c r="H76" i="1"/>
  <c r="G76" i="1"/>
  <c r="F76" i="1"/>
  <c r="E76" i="1"/>
  <c r="D76" i="1"/>
  <c r="C76" i="1"/>
  <c r="B76" i="1"/>
  <c r="L75" i="1"/>
  <c r="K75" i="1"/>
  <c r="J75" i="1"/>
  <c r="I75" i="1"/>
  <c r="H75" i="1"/>
  <c r="G75" i="1"/>
  <c r="F75" i="1"/>
  <c r="E75" i="1"/>
  <c r="D75" i="1"/>
  <c r="C75" i="1"/>
  <c r="B75" i="1"/>
  <c r="H84" i="1" l="1"/>
  <c r="I84" i="1"/>
  <c r="J84" i="1"/>
  <c r="K84" i="1"/>
  <c r="L84" i="1"/>
  <c r="M84" i="1"/>
  <c r="N84" i="1"/>
  <c r="H83" i="1"/>
  <c r="I83" i="1"/>
  <c r="J83" i="1"/>
  <c r="K83" i="1"/>
  <c r="L83" i="1"/>
  <c r="M83" i="1"/>
  <c r="N83" i="1"/>
  <c r="H82" i="1"/>
  <c r="I82" i="1"/>
  <c r="J82" i="1"/>
  <c r="K82" i="1"/>
  <c r="L82" i="1"/>
  <c r="M82" i="1"/>
  <c r="N82" i="1"/>
  <c r="H81" i="1"/>
  <c r="I81" i="1"/>
  <c r="J81" i="1"/>
  <c r="K81" i="1"/>
  <c r="L81" i="1"/>
  <c r="M81" i="1"/>
  <c r="N81" i="1"/>
  <c r="M78" i="1"/>
  <c r="N78" i="1"/>
  <c r="M77" i="1"/>
  <c r="N77" i="1"/>
  <c r="M76" i="1"/>
  <c r="N76" i="1"/>
  <c r="M75" i="1"/>
  <c r="N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tc={5AFA19F4-F5BE-4CA1-BCE6-2818CE49AF56}</author>
    <author>tc={7A8B6D5D-5DB6-47E7-AAF1-C7596300D535}</author>
  </authors>
  <commentList>
    <comment ref="S3" authorId="0" shapeId="0" xr:uid="{5AFA19F4-F5BE-4CA1-BCE6-2818CE49AF5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Each 200 hours the SMT-Line has to be maintained =&gt; The sum of all SMT-Production hours will be divided by 200 hours =&gt; Number of maintainance jobs per week or month </t>
      </text>
    </comment>
    <comment ref="S7" authorId="1" shapeId="0" xr:uid="{7A8B6D5D-5DB6-47E7-AAF1-C7596300D5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duration of one maintainance job in hours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<sst xmlns="http://schemas.openxmlformats.org/spreadsheetml/2006/main" count="173" uniqueCount="51">
  <si>
    <t>Berechnungsbasis für die monatlichen Kapazitätsauswertungen</t>
  </si>
  <si>
    <t>SMT-Linien - OEE inkl. 
Rüsten ohne Wartung</t>
  </si>
  <si>
    <t>Personal
Factor</t>
  </si>
  <si>
    <t>SMT Type</t>
  </si>
  <si>
    <t>Result</t>
  </si>
  <si>
    <t>Maintanence interval SMT</t>
  </si>
  <si>
    <t>Die aktuellen OEE-Zahlen 
bitte immer zum 1. Arbeits-
tag eines jeden Monats eintragen (zuvor kann 
keine Kapazitätsauswert-
ung stattfinden)</t>
  </si>
  <si>
    <t>SMT04</t>
  </si>
  <si>
    <t>1.0</t>
  </si>
  <si>
    <t>SMT06</t>
  </si>
  <si>
    <t>Maintanence hours SMT</t>
  </si>
  <si>
    <t>SMT07</t>
  </si>
  <si>
    <t>0.0</t>
  </si>
  <si>
    <t>SMT08</t>
  </si>
  <si>
    <t>SMT09</t>
  </si>
  <si>
    <t>SMT Gesamt</t>
  </si>
  <si>
    <t>-</t>
  </si>
  <si>
    <t>Urlaubsquoten (Plan)</t>
  </si>
  <si>
    <t>KW07</t>
  </si>
  <si>
    <t>KW08</t>
  </si>
  <si>
    <t>KW09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</si>
  <si>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</si>
  <si>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</si>
  <si>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</si>
  <si>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</si>
  <si>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</si>
  <si>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</si>
  <si>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</si>
  <si>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</si>
  <si>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</si>
  <si>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</si>
  <si>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Work Time per statt per shift (net)</t>
  </si>
  <si>
    <t>PB 1</t>
  </si>
  <si>
    <t>Work Time per staff per shift (gross)</t>
  </si>
  <si>
    <t>PB 2</t>
  </si>
  <si>
    <t>Number of shifts per working day</t>
  </si>
  <si>
    <t>PB 3</t>
  </si>
  <si>
    <t>PB 4</t>
  </si>
  <si>
    <t>OEE rollierend über 3 Monate</t>
  </si>
  <si>
    <t>Bei Anpassung der Urlaubs- oder Krankheitsquoten bitte das geänderte Feld farblich markieren. Sobald die angepasste Quote in der Headcount-Planning-Datei übernommen ist, wird die Farbe aus dem Feld von SCM wieder entfernt</t>
  </si>
  <si>
    <t>Krankheitsquoten (Plan)</t>
  </si>
  <si>
    <t>Anzahl Mitarbeiter IST
(brutto)</t>
  </si>
  <si>
    <t>Gleitzeit (Plan)</t>
  </si>
  <si>
    <t>Verteilzeit (Plan)</t>
  </si>
  <si>
    <t>Kurzarbeitstage (Plan)</t>
  </si>
  <si>
    <t xml:space="preserve">Working or not </t>
  </si>
  <si>
    <t>Working day per month</t>
  </si>
  <si>
    <t>PB1 - PB4</t>
  </si>
  <si>
    <t>Working days per week</t>
  </si>
  <si>
    <t>Kurzarbeitsplanung</t>
  </si>
  <si>
    <t>SMT_OEE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</si>
</sst>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7]mmm/\ yy;@"/>
  </numFmts>
  <fonts count="14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rgb="FF33CC3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8"/>
      <color theme="1"/>
      <name val="Verdana"/>
      <family val="2"/>
    </font>
    <font>
      <sz val="10"/>
      <name val="Verdana"/>
      <family val="2"/>
    </font>
    <font>
      <sz val="12"/>
      <color theme="1"/>
      <name val="Verdana"/>
      <family val="2"/>
    </font>
    <font>
      <sz val="10"/>
      <color theme="0"/>
      <name val="Verdana"/>
      <family val="2"/>
    </font>
    <font>
      <sz val="8"/>
      <name val="Verdana"/>
      <family val="2"/>
    </font>
    <font>
      <b/>
      <sz val="10"/>
      <color rgb="FF000000"/>
      <name val="Verdana"/>
      <family val="2"/>
    </font>
    <font>
      <b/>
      <sz val="11"/>
      <color rgb="FF000000"/>
      <name val="Calibri"/>
      <family val="2"/>
    </font>
    <font>
      <sz val="10"/>
      <color rgb="FF00000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164" fontId="3" fillId="3" borderId="8" xfId="0" applyNumberFormat="1" applyFont="1" applyFill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6" fillId="0" borderId="0" xfId="0" applyFont="1"/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164" fontId="4" fillId="3" borderId="8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/>
    </xf>
    <xf numFmtId="164" fontId="4" fillId="3" borderId="9" xfId="0" applyNumberFormat="1" applyFont="1" applyFill="1" applyBorder="1" applyAlignment="1">
      <alignment horizontal="center" vertical="center"/>
    </xf>
    <xf numFmtId="164" fontId="7" fillId="3" borderId="9" xfId="0" applyNumberFormat="1" applyFont="1" applyFill="1" applyBorder="1" applyAlignment="1">
      <alignment horizontal="center" vertical="center"/>
    </xf>
    <xf numFmtId="164" fontId="7" fillId="3" borderId="10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14" fontId="2" fillId="4" borderId="7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14" fontId="9" fillId="0" borderId="0" xfId="0" applyNumberFormat="1" applyFont="1"/>
    <xf numFmtId="164" fontId="4" fillId="3" borderId="0" xfId="0" applyNumberFormat="1" applyFont="1" applyFill="1" applyAlignment="1">
      <alignment horizontal="center" vertical="center"/>
    </xf>
    <xf numFmtId="165" fontId="2" fillId="2" borderId="7" xfId="0" applyNumberFormat="1" applyFont="1" applyFill="1" applyBorder="1" applyAlignment="1">
      <alignment horizontal="center" vertical="center" wrapText="1"/>
    </xf>
    <xf numFmtId="165" fontId="2" fillId="5" borderId="7" xfId="0" applyNumberFormat="1" applyFont="1" applyFill="1" applyBorder="1" applyAlignment="1">
      <alignment horizontal="center" vertical="center" wrapText="1"/>
    </xf>
    <xf numFmtId="165" fontId="2" fillId="4" borderId="7" xfId="0" applyNumberFormat="1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165" fontId="2" fillId="6" borderId="7" xfId="0" applyNumberFormat="1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165" fontId="2" fillId="7" borderId="7" xfId="0" applyNumberFormat="1" applyFont="1" applyFill="1" applyBorder="1" applyAlignment="1">
      <alignment horizontal="center" vertical="center" wrapText="1"/>
    </xf>
    <xf numFmtId="164" fontId="0" fillId="3" borderId="9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13" fillId="0" borderId="23" xfId="0" applyNumberFormat="1" applyFont="1" applyBorder="1"/>
    <xf numFmtId="14" fontId="2" fillId="4" borderId="21" xfId="0" applyNumberFormat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12" fillId="8" borderId="27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/>
    </xf>
    <xf numFmtId="0" fontId="13" fillId="9" borderId="32" xfId="0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165" fontId="2" fillId="2" borderId="39" xfId="0" applyNumberFormat="1" applyFont="1" applyFill="1" applyBorder="1" applyAlignment="1">
      <alignment horizontal="center" vertical="center" wrapText="1"/>
    </xf>
    <xf numFmtId="165" fontId="2" fillId="2" borderId="40" xfId="0" applyNumberFormat="1" applyFont="1" applyFill="1" applyBorder="1" applyAlignment="1">
      <alignment horizontal="center" vertical="center" wrapText="1"/>
    </xf>
    <xf numFmtId="164" fontId="7" fillId="0" borderId="34" xfId="0" applyNumberFormat="1" applyFont="1" applyBorder="1" applyAlignment="1">
      <alignment horizontal="center" vertical="center"/>
    </xf>
    <xf numFmtId="164" fontId="7" fillId="0" borderId="43" xfId="0" applyNumberFormat="1" applyFont="1" applyBorder="1" applyAlignment="1">
      <alignment horizontal="center" vertical="center"/>
    </xf>
    <xf numFmtId="164" fontId="7" fillId="0" borderId="44" xfId="0" applyNumberFormat="1" applyFont="1" applyBorder="1" applyAlignment="1">
      <alignment horizontal="center" vertical="center"/>
    </xf>
    <xf numFmtId="164" fontId="7" fillId="0" borderId="45" xfId="0" applyNumberFormat="1" applyFont="1" applyBorder="1" applyAlignment="1">
      <alignment horizontal="center" vertical="center"/>
    </xf>
    <xf numFmtId="164" fontId="7" fillId="0" borderId="30" xfId="0" applyNumberFormat="1" applyFont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164" fontId="7" fillId="3" borderId="4" xfId="0" applyNumberFormat="1" applyFont="1" applyFill="1" applyBorder="1" applyAlignment="1">
      <alignment horizontal="center" vertical="center"/>
    </xf>
    <xf numFmtId="164" fontId="7" fillId="3" borderId="5" xfId="0" applyNumberFormat="1" applyFont="1" applyFill="1" applyBorder="1" applyAlignment="1">
      <alignment horizontal="center" vertical="center"/>
    </xf>
    <xf numFmtId="164" fontId="4" fillId="3" borderId="46" xfId="0" applyNumberFormat="1" applyFont="1" applyFill="1" applyBorder="1" applyAlignment="1">
      <alignment horizontal="center" vertical="center"/>
    </xf>
    <xf numFmtId="164" fontId="4" fillId="3" borderId="47" xfId="0" applyNumberFormat="1" applyFont="1" applyFill="1" applyBorder="1" applyAlignment="1">
      <alignment horizontal="center" vertical="center"/>
    </xf>
    <xf numFmtId="164" fontId="7" fillId="3" borderId="47" xfId="0" applyNumberFormat="1" applyFont="1" applyFill="1" applyBorder="1" applyAlignment="1">
      <alignment horizontal="center" vertical="center"/>
    </xf>
    <xf numFmtId="164" fontId="7" fillId="3" borderId="48" xfId="0" applyNumberFormat="1" applyFont="1" applyFill="1" applyBorder="1" applyAlignment="1">
      <alignment horizontal="center" vertical="center"/>
    </xf>
    <xf numFmtId="164" fontId="4" fillId="3" borderId="10" xfId="0" applyNumberFormat="1" applyFont="1" applyFill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5" fontId="2" fillId="2" borderId="38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1" fontId="7" fillId="0" borderId="57" xfId="0" applyNumberFormat="1" applyFont="1" applyBorder="1" applyAlignment="1">
      <alignment horizontal="center" vertical="center"/>
    </xf>
    <xf numFmtId="1" fontId="7" fillId="0" borderId="58" xfId="0" applyNumberFormat="1" applyFont="1" applyBorder="1" applyAlignment="1">
      <alignment horizontal="center" vertical="center"/>
    </xf>
    <xf numFmtId="1" fontId="0" fillId="0" borderId="58" xfId="0" applyNumberFormat="1" applyBorder="1" applyAlignment="1">
      <alignment horizontal="center" vertical="center"/>
    </xf>
    <xf numFmtId="1" fontId="0" fillId="0" borderId="59" xfId="0" applyNumberFormat="1" applyBorder="1" applyAlignment="1">
      <alignment horizontal="center" vertical="center"/>
    </xf>
    <xf numFmtId="1" fontId="7" fillId="0" borderId="43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4" fillId="3" borderId="43" xfId="0" applyNumberFormat="1" applyFont="1" applyFill="1" applyBorder="1" applyAlignment="1">
      <alignment horizontal="center" vertical="center"/>
    </xf>
    <xf numFmtId="1" fontId="4" fillId="3" borderId="34" xfId="0" applyNumberFormat="1" applyFont="1" applyFill="1" applyBorder="1" applyAlignment="1">
      <alignment horizontal="center" vertical="center"/>
    </xf>
    <xf numFmtId="1" fontId="4" fillId="3" borderId="29" xfId="0" applyNumberFormat="1" applyFont="1" applyFill="1" applyBorder="1" applyAlignment="1">
      <alignment horizontal="center" vertical="center"/>
    </xf>
    <xf numFmtId="1" fontId="7" fillId="0" borderId="44" xfId="0" applyNumberFormat="1" applyFont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0" xfId="0" applyNumberFormat="1" applyFont="1" applyBorder="1" applyAlignment="1">
      <alignment horizontal="center" vertical="center"/>
    </xf>
    <xf numFmtId="1" fontId="7" fillId="0" borderId="32" xfId="0" applyNumberFormat="1" applyFont="1" applyBorder="1" applyAlignment="1">
      <alignment horizontal="center" vertical="center"/>
    </xf>
    <xf numFmtId="1" fontId="7" fillId="0" borderId="42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46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47" xfId="0" applyNumberFormat="1" applyFont="1" applyBorder="1" applyAlignment="1">
      <alignment horizontal="center" vertical="center"/>
    </xf>
    <xf numFmtId="1" fontId="4" fillId="3" borderId="26" xfId="0" applyNumberFormat="1" applyFont="1" applyFill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1" fontId="7" fillId="0" borderId="48" xfId="0" applyNumberFormat="1" applyFont="1" applyBorder="1" applyAlignment="1">
      <alignment horizontal="center" vertical="center"/>
    </xf>
    <xf numFmtId="164" fontId="4" fillId="0" borderId="34" xfId="0" applyNumberFormat="1" applyFont="1" applyBorder="1" applyAlignment="1">
      <alignment horizontal="center" vertical="center"/>
    </xf>
    <xf numFmtId="164" fontId="4" fillId="0" borderId="41" xfId="0" applyNumberFormat="1" applyFont="1" applyBorder="1" applyAlignment="1">
      <alignment horizontal="center" vertical="center"/>
    </xf>
    <xf numFmtId="164" fontId="4" fillId="0" borderId="42" xfId="0" applyNumberFormat="1" applyFont="1" applyBorder="1" applyAlignment="1">
      <alignment horizontal="center" vertical="center"/>
    </xf>
    <xf numFmtId="164" fontId="4" fillId="0" borderId="28" xfId="0" applyNumberFormat="1" applyFont="1" applyBorder="1" applyAlignment="1">
      <alignment horizontal="center" vertical="center"/>
    </xf>
    <xf numFmtId="164" fontId="4" fillId="0" borderId="43" xfId="0" applyNumberFormat="1" applyFont="1" applyBorder="1" applyAlignment="1">
      <alignment horizontal="center" vertical="center"/>
    </xf>
    <xf numFmtId="164" fontId="4" fillId="0" borderId="29" xfId="0" applyNumberFormat="1" applyFont="1" applyBorder="1" applyAlignment="1">
      <alignment horizontal="center" vertical="center"/>
    </xf>
    <xf numFmtId="164" fontId="13" fillId="0" borderId="62" xfId="0" applyNumberFormat="1" applyFont="1" applyBorder="1"/>
    <xf numFmtId="164" fontId="13" fillId="0" borderId="63" xfId="0" applyNumberFormat="1" applyFont="1" applyBorder="1"/>
    <xf numFmtId="164" fontId="13" fillId="0" borderId="64" xfId="0" applyNumberFormat="1" applyFont="1" applyBorder="1"/>
    <xf numFmtId="164" fontId="13" fillId="0" borderId="65" xfId="0" applyNumberFormat="1" applyFont="1" applyBorder="1"/>
    <xf numFmtId="164" fontId="13" fillId="0" borderId="66" xfId="0" applyNumberFormat="1" applyFont="1" applyBorder="1"/>
    <xf numFmtId="0" fontId="11" fillId="0" borderId="67" xfId="0" applyFont="1" applyBorder="1"/>
    <xf numFmtId="0" fontId="11" fillId="0" borderId="68" xfId="0" applyFont="1" applyBorder="1"/>
    <xf numFmtId="0" fontId="11" fillId="0" borderId="69" xfId="0" applyFont="1" applyBorder="1"/>
    <xf numFmtId="164" fontId="13" fillId="0" borderId="70" xfId="0" applyNumberFormat="1" applyFont="1" applyBorder="1"/>
    <xf numFmtId="164" fontId="13" fillId="0" borderId="71" xfId="0" applyNumberFormat="1" applyFont="1" applyBorder="1"/>
    <xf numFmtId="164" fontId="13" fillId="0" borderId="72" xfId="0" applyNumberFormat="1" applyFont="1" applyBorder="1"/>
    <xf numFmtId="0" fontId="11" fillId="7" borderId="2" xfId="0" applyFont="1" applyFill="1" applyBorder="1"/>
    <xf numFmtId="0" fontId="2" fillId="7" borderId="4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0" fontId="12" fillId="8" borderId="31" xfId="0" applyFont="1" applyFill="1" applyBorder="1" applyAlignment="1">
      <alignment horizontal="center" vertical="center" wrapText="1"/>
    </xf>
    <xf numFmtId="165" fontId="2" fillId="7" borderId="54" xfId="0" applyNumberFormat="1" applyFont="1" applyFill="1" applyBorder="1" applyAlignment="1">
      <alignment horizontal="center" vertical="center" wrapText="1"/>
    </xf>
    <xf numFmtId="165" fontId="2" fillId="7" borderId="55" xfId="0" applyNumberFormat="1" applyFont="1" applyFill="1" applyBorder="1" applyAlignment="1">
      <alignment horizontal="center" vertical="center" wrapText="1"/>
    </xf>
    <xf numFmtId="165" fontId="2" fillId="7" borderId="56" xfId="0" applyNumberFormat="1" applyFont="1" applyFill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14" fontId="2" fillId="4" borderId="24" xfId="0" applyNumberFormat="1" applyFont="1" applyFill="1" applyBorder="1" applyAlignment="1">
      <alignment horizontal="center" vertical="center" wrapText="1"/>
    </xf>
    <xf numFmtId="14" fontId="2" fillId="4" borderId="25" xfId="0" applyNumberFormat="1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1" fillId="10" borderId="3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as Trenkler" id="{B2A690A8-DDDD-49A4-A3CC-5E9A7223D9F3}" userId="S::andreas.trenkler@katek-group.com::1f3b0ca3-6974-476c-9c01-ab46b549399b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3" dT="2024-10-14T13:07:31.96" personId="{B2A690A8-DDDD-49A4-A3CC-5E9A7223D9F3}" id="{5AFA19F4-F5BE-4CA1-BCE6-2818CE49AF56}">
    <text xml:space="preserve">Each 200 hours the SMT-Line has to be maintained =&gt; The sum of all SMT-Production hours will be divided by 200 hours =&gt; Number of maintainance jobs per week or month </text>
  </threadedComment>
  <threadedComment ref="S7" dT="2024-10-14T13:08:10.54" personId="{B2A690A8-DDDD-49A4-A3CC-5E9A7223D9F3}" id="{7A8B6D5D-5DB6-47E7-AAF1-C7596300D535}">
    <text xml:space="preserve">The duration of one maintainance job in hours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C016-E3C3-4875-9F2A-029241C77CC0}">
  <dimension ref="A1:V90"/>
  <sheetViews>
    <sheetView tabSelected="1" workbookViewId="0">
      <selection activeCell="N94" sqref="N94"/>
    </sheetView>
  </sheetViews>
  <sheetFormatPr defaultColWidth="11" defaultRowHeight="12.75" x14ac:dyDescent="0.2"/>
  <cols>
    <col min="1" max="1" width="21.875" customWidth="1"/>
    <col min="15" max="15" width="7.75" customWidth="1"/>
    <col min="17" max="17" width="7.25" customWidth="1"/>
  </cols>
  <sheetData>
    <row r="1" spans="1:22" ht="22.5" x14ac:dyDescent="0.3">
      <c r="A1" s="5" t="s">
        <v>0</v>
      </c>
    </row>
    <row r="2" spans="1:22" ht="13.5" thickBot="1" x14ac:dyDescent="0.25">
      <c r="Q2" s="21">
        <v>45502</v>
      </c>
    </row>
    <row r="3" spans="1:22" ht="38.25" customHeight="1" thickBot="1" x14ac:dyDescent="0.25">
      <c r="A3" s="1" t="s">
        <v>1</v>
      </c>
      <c r="B3" s="23">
        <v>45566</v>
      </c>
      <c r="C3" s="23">
        <v>45597</v>
      </c>
      <c r="D3" s="23">
        <v>45627</v>
      </c>
      <c r="E3" s="23">
        <v>45658</v>
      </c>
      <c r="F3" s="23">
        <v>45689</v>
      </c>
      <c r="G3" s="23">
        <v>45717</v>
      </c>
      <c r="H3" s="23">
        <v>45748</v>
      </c>
      <c r="I3" s="23">
        <v>45778</v>
      </c>
      <c r="J3" s="23">
        <v>45809</v>
      </c>
      <c r="K3" s="23">
        <v>45839</v>
      </c>
      <c r="L3" s="23">
        <v>45870</v>
      </c>
      <c r="M3" s="23">
        <v>45901</v>
      </c>
      <c r="N3" s="23">
        <v>45931</v>
      </c>
      <c r="P3" s="48" t="s">
        <v>2</v>
      </c>
      <c r="Q3" s="123" t="s">
        <v>3</v>
      </c>
      <c r="R3" s="38" t="s">
        <v>4</v>
      </c>
      <c r="S3" s="36" t="s">
        <v>5</v>
      </c>
      <c r="T3" s="141" t="s">
        <v>6</v>
      </c>
      <c r="U3" s="142"/>
      <c r="V3" s="143"/>
    </row>
    <row r="4" spans="1:22" ht="18.75" customHeight="1" thickBot="1" x14ac:dyDescent="0.25">
      <c r="A4" s="6" t="s">
        <v>7</v>
      </c>
      <c r="B4" s="34">
        <v>82.7</v>
      </c>
      <c r="C4" s="34">
        <v>78.3</v>
      </c>
      <c r="D4" s="10">
        <v>80.5</v>
      </c>
      <c r="E4" s="2">
        <v>68.8</v>
      </c>
      <c r="F4" s="2"/>
      <c r="G4" s="2"/>
      <c r="H4" s="2"/>
      <c r="I4" s="34"/>
      <c r="J4" s="2"/>
      <c r="K4" s="2"/>
      <c r="L4" s="2"/>
      <c r="M4" s="2"/>
      <c r="N4" s="2"/>
      <c r="P4" s="49">
        <v>2</v>
      </c>
      <c r="Q4" s="44" t="s">
        <v>7</v>
      </c>
      <c r="R4" s="39" t="s">
        <v>8</v>
      </c>
      <c r="S4" s="37">
        <v>200</v>
      </c>
      <c r="T4" s="144"/>
      <c r="U4" s="131"/>
      <c r="V4" s="145"/>
    </row>
    <row r="5" spans="1:22" ht="18.75" customHeight="1" x14ac:dyDescent="0.2">
      <c r="A5" s="7" t="s">
        <v>9</v>
      </c>
      <c r="B5" s="3">
        <v>85.7</v>
      </c>
      <c r="C5" s="3">
        <v>82.8</v>
      </c>
      <c r="D5" s="3">
        <v>84.6</v>
      </c>
      <c r="E5" s="3">
        <v>79.7</v>
      </c>
      <c r="F5" s="3"/>
      <c r="G5" s="3"/>
      <c r="H5" s="3"/>
      <c r="I5" s="3"/>
      <c r="J5" s="3"/>
      <c r="K5" s="3"/>
      <c r="L5" s="3"/>
      <c r="M5" s="3"/>
      <c r="N5" s="3"/>
      <c r="P5" s="50">
        <v>2</v>
      </c>
      <c r="Q5" s="45" t="s">
        <v>9</v>
      </c>
      <c r="R5" s="40" t="s">
        <v>8</v>
      </c>
      <c r="S5" s="139" t="s">
        <v>10</v>
      </c>
      <c r="T5" s="144"/>
      <c r="U5" s="131"/>
      <c r="V5" s="145"/>
    </row>
    <row r="6" spans="1:22" ht="18.75" customHeight="1" thickBot="1" x14ac:dyDescent="0.25">
      <c r="A6" s="7" t="s">
        <v>11</v>
      </c>
      <c r="B6" s="9">
        <v>85.8</v>
      </c>
      <c r="C6" s="9">
        <v>87.2</v>
      </c>
      <c r="D6" s="9">
        <v>71.599999999999994</v>
      </c>
      <c r="E6" s="4">
        <v>76.3</v>
      </c>
      <c r="F6" s="4"/>
      <c r="G6" s="4"/>
      <c r="H6" s="4"/>
      <c r="I6" s="9"/>
      <c r="J6" s="4"/>
      <c r="K6" s="4"/>
      <c r="L6" s="4"/>
      <c r="M6" s="4"/>
      <c r="N6" s="4"/>
      <c r="P6" s="50">
        <v>1.5</v>
      </c>
      <c r="Q6" s="45" t="s">
        <v>11</v>
      </c>
      <c r="R6" s="40" t="s">
        <v>12</v>
      </c>
      <c r="S6" s="140"/>
      <c r="T6" s="144"/>
      <c r="U6" s="131"/>
      <c r="V6" s="145"/>
    </row>
    <row r="7" spans="1:22" ht="18.75" customHeight="1" thickBot="1" x14ac:dyDescent="0.25">
      <c r="A7" s="7" t="s">
        <v>13</v>
      </c>
      <c r="B7" s="9">
        <v>0</v>
      </c>
      <c r="C7" s="9">
        <v>0</v>
      </c>
      <c r="D7" s="9">
        <v>0</v>
      </c>
      <c r="E7" s="30">
        <v>0</v>
      </c>
      <c r="F7" s="30"/>
      <c r="G7" s="30"/>
      <c r="H7" s="30"/>
      <c r="I7" s="9"/>
      <c r="J7" s="4"/>
      <c r="K7" s="30"/>
      <c r="L7" s="30"/>
      <c r="M7" s="30"/>
      <c r="N7" s="30"/>
      <c r="P7" s="50">
        <v>1.5</v>
      </c>
      <c r="Q7" s="45" t="s">
        <v>13</v>
      </c>
      <c r="R7" s="40" t="s">
        <v>12</v>
      </c>
      <c r="S7" s="37">
        <v>8</v>
      </c>
      <c r="T7" s="144"/>
      <c r="U7" s="131"/>
      <c r="V7" s="145"/>
    </row>
    <row r="8" spans="1:22" ht="18.75" customHeight="1" thickBot="1" x14ac:dyDescent="0.25">
      <c r="A8" s="11" t="s">
        <v>14</v>
      </c>
      <c r="B8" s="14">
        <v>88.2</v>
      </c>
      <c r="C8" s="14">
        <v>83.4</v>
      </c>
      <c r="D8" s="14">
        <v>92.2</v>
      </c>
      <c r="E8" s="12">
        <v>87.6</v>
      </c>
      <c r="F8" s="12"/>
      <c r="G8" s="12"/>
      <c r="H8" s="12"/>
      <c r="I8" s="14"/>
      <c r="J8" s="12"/>
      <c r="K8" s="12"/>
      <c r="L8" s="12"/>
      <c r="M8" s="12"/>
      <c r="N8" s="12"/>
      <c r="P8" s="51">
        <v>2</v>
      </c>
      <c r="Q8" s="46" t="s">
        <v>14</v>
      </c>
      <c r="R8" s="41" t="s">
        <v>8</v>
      </c>
      <c r="T8" s="144"/>
      <c r="U8" s="131"/>
      <c r="V8" s="145"/>
    </row>
    <row r="9" spans="1:22" ht="18.75" customHeight="1" thickBot="1" x14ac:dyDescent="0.25">
      <c r="A9" s="13" t="s">
        <v>15</v>
      </c>
      <c r="B9" s="72">
        <v>85.1</v>
      </c>
      <c r="C9" s="72">
        <v>81.7</v>
      </c>
      <c r="D9" s="72">
        <v>83.5</v>
      </c>
      <c r="E9" s="73">
        <v>77.099999999999994</v>
      </c>
      <c r="F9" s="73"/>
      <c r="G9" s="73"/>
      <c r="H9" s="73"/>
      <c r="I9" s="72"/>
      <c r="J9" s="73"/>
      <c r="K9" s="73"/>
      <c r="L9" s="73"/>
      <c r="M9" s="73"/>
      <c r="N9" s="73"/>
      <c r="P9" s="31" t="s">
        <v>16</v>
      </c>
      <c r="Q9" s="47"/>
      <c r="R9" s="42"/>
      <c r="T9" s="146"/>
      <c r="U9" s="147"/>
      <c r="V9" s="148"/>
    </row>
    <row r="10" spans="1:22" ht="13.5" thickBot="1" x14ac:dyDescent="0.25"/>
    <row r="11" spans="1:22" ht="21.75" customHeight="1" x14ac:dyDescent="0.2">
      <c r="A11" s="18" t="s">
        <v>17</v>
      </c>
      <c r="B11" s="19" t="s">
        <v>18</v>
      </c>
      <c r="C11" s="19" t="s">
        <v>19</v>
      </c>
      <c r="D11" s="19" t="s">
        <v>20</v>
      </c>
      <c r="E11" s="19" t="s">
        <v>21</v>
      </c>
      <c r="F11" s="19" t="s">
        <v>22</v>
      </c>
      <c r="G11" s="19" t="s">
        <v>23</v>
      </c>
      <c r="H11" s="19" t="s">
        <v>24</v>
      </c>
      <c r="I11" s="19" t="s">
        <v>25</v>
      </c>
      <c r="J11" s="19" t="s">
        <v>26</v>
      </c>
      <c r="K11" s="19" t="s">
        <v>27</v>
      </c>
      <c r="L11" s="19" t="s">
        <v>28</v>
      </c>
      <c r="M11" s="19" t="s">
        <v>29</v>
      </c>
      <c r="N11" s="19" t="s">
        <v>30</v>
      </c>
      <c r="P11" s="136" t="s">
        <v>31</v>
      </c>
      <c r="Q11" s="137"/>
      <c r="R11" s="137"/>
      <c r="S11" s="138"/>
      <c r="T11" s="31">
        <v>7.25</v>
      </c>
    </row>
    <row r="12" spans="1:22" ht="21" customHeight="1" x14ac:dyDescent="0.2">
      <c r="A12" s="6" t="s">
        <v>32</v>
      </c>
      <c r="B12" s="34">
        <v>0</v>
      </c>
      <c r="C12" s="34">
        <v>0</v>
      </c>
      <c r="D12" s="34">
        <v>0</v>
      </c>
      <c r="E12" s="34">
        <v>0</v>
      </c>
      <c r="F12" s="34">
        <v>5</v>
      </c>
      <c r="G12" s="34">
        <v>12</v>
      </c>
      <c r="H12" s="34">
        <v>2</v>
      </c>
      <c r="I12" s="34"/>
      <c r="J12" s="34"/>
      <c r="K12" s="34"/>
      <c r="L12" s="34"/>
      <c r="M12" s="34"/>
      <c r="N12" s="34"/>
      <c r="P12" s="136" t="s">
        <v>33</v>
      </c>
      <c r="Q12" s="137"/>
      <c r="R12" s="137"/>
      <c r="S12" s="138"/>
      <c r="T12" s="32">
        <v>8</v>
      </c>
    </row>
    <row r="13" spans="1:22" ht="21" customHeight="1" x14ac:dyDescent="0.2">
      <c r="A13" s="7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0</v>
      </c>
      <c r="H13" s="3">
        <v>10</v>
      </c>
      <c r="I13" s="3"/>
      <c r="J13" s="3"/>
      <c r="K13" s="3"/>
      <c r="L13" s="3"/>
      <c r="M13" s="3"/>
      <c r="N13" s="3"/>
      <c r="P13" s="136" t="s">
        <v>35</v>
      </c>
      <c r="Q13" s="137"/>
      <c r="R13" s="137"/>
      <c r="S13" s="138"/>
      <c r="T13" s="32">
        <v>3</v>
      </c>
    </row>
    <row r="14" spans="1:22" ht="21" customHeight="1" thickBot="1" x14ac:dyDescent="0.25">
      <c r="A14" s="7" t="s">
        <v>36</v>
      </c>
      <c r="B14" s="9">
        <v>1</v>
      </c>
      <c r="C14" s="9">
        <v>3.5</v>
      </c>
      <c r="D14" s="9">
        <v>7.5</v>
      </c>
      <c r="E14" s="3">
        <v>1</v>
      </c>
      <c r="F14" s="3">
        <v>1.5</v>
      </c>
      <c r="G14" s="3">
        <v>4.5</v>
      </c>
      <c r="H14" s="3">
        <v>7</v>
      </c>
      <c r="I14" s="3"/>
      <c r="J14" s="3"/>
      <c r="K14" s="9"/>
      <c r="L14" s="9"/>
      <c r="M14" s="9"/>
      <c r="N14" s="9"/>
      <c r="T14" s="149" t="s">
        <v>50</v>
      </c>
    </row>
    <row r="15" spans="1:22" ht="21" customHeight="1" thickBot="1" x14ac:dyDescent="0.25">
      <c r="A15" s="8" t="s">
        <v>37</v>
      </c>
      <c r="B15" s="43">
        <v>0</v>
      </c>
      <c r="C15" s="43">
        <v>0</v>
      </c>
      <c r="D15" s="43">
        <v>3</v>
      </c>
      <c r="E15" s="43">
        <v>0</v>
      </c>
      <c r="F15" s="43">
        <v>2.5</v>
      </c>
      <c r="G15" s="43">
        <v>5</v>
      </c>
      <c r="H15" s="43">
        <v>6</v>
      </c>
      <c r="I15" s="43"/>
      <c r="J15" s="43"/>
      <c r="K15" s="43"/>
      <c r="L15" s="43"/>
      <c r="M15" s="43"/>
      <c r="N15" s="43"/>
      <c r="P15" s="136" t="s">
        <v>38</v>
      </c>
      <c r="Q15" s="137"/>
      <c r="R15" s="137"/>
      <c r="S15" s="138"/>
      <c r="T15" s="32" cm="1">
        <f t="array" ref="T15">AVERAGE(INDEX(_xlfn._xlws.FILTER(B9:N9,ISNUMBER(B9:N9)),_xlfn.SEQUENCE(3,1,MAX(1,COUNT(_xlfn._xlws.FILTER(B9:N9,ISNUMBER(B9:N9)))-2))))</f>
        <v>80.766666666666666</v>
      </c>
    </row>
    <row r="16" spans="1:22" ht="13.5" thickBot="1" x14ac:dyDescent="0.25"/>
    <row r="17" spans="1:18" ht="21.75" customHeight="1" thickBot="1" x14ac:dyDescent="0.25">
      <c r="A17" s="18" t="s">
        <v>17</v>
      </c>
      <c r="B17" s="25">
        <v>45658</v>
      </c>
      <c r="C17" s="25">
        <v>45689</v>
      </c>
      <c r="D17" s="25">
        <v>45717</v>
      </c>
      <c r="E17" s="25">
        <v>45748</v>
      </c>
      <c r="F17" s="25">
        <v>45778</v>
      </c>
      <c r="G17" s="25">
        <v>45809</v>
      </c>
      <c r="H17" s="25">
        <v>45839</v>
      </c>
      <c r="I17" s="25">
        <v>45870</v>
      </c>
      <c r="J17" s="25">
        <v>45901</v>
      </c>
      <c r="K17" s="25">
        <v>45931</v>
      </c>
      <c r="L17" s="25">
        <v>45962</v>
      </c>
      <c r="M17" s="25">
        <v>45992</v>
      </c>
      <c r="N17" s="25">
        <v>46023</v>
      </c>
    </row>
    <row r="18" spans="1:18" ht="21" customHeight="1" x14ac:dyDescent="0.2">
      <c r="A18" s="6" t="s">
        <v>32</v>
      </c>
      <c r="B18" s="10">
        <v>0</v>
      </c>
      <c r="C18" s="10">
        <v>0</v>
      </c>
      <c r="D18" s="10">
        <v>5</v>
      </c>
      <c r="E18" s="10">
        <v>13.5</v>
      </c>
      <c r="F18" s="10">
        <v>8</v>
      </c>
      <c r="G18" s="10">
        <v>17</v>
      </c>
      <c r="H18" s="10">
        <v>11.5</v>
      </c>
      <c r="I18" s="10">
        <v>24</v>
      </c>
      <c r="J18" s="10">
        <v>13</v>
      </c>
      <c r="K18" s="10">
        <v>5.5</v>
      </c>
      <c r="L18" s="10">
        <v>2</v>
      </c>
      <c r="M18" s="10">
        <v>2</v>
      </c>
      <c r="N18" s="10">
        <v>5</v>
      </c>
    </row>
    <row r="19" spans="1:18" ht="21" customHeight="1" thickBot="1" x14ac:dyDescent="0.25">
      <c r="A19" s="7" t="s">
        <v>34</v>
      </c>
      <c r="B19" s="15">
        <v>6</v>
      </c>
      <c r="C19" s="15">
        <v>2.5</v>
      </c>
      <c r="D19" s="15">
        <v>5</v>
      </c>
      <c r="E19" s="15">
        <v>8</v>
      </c>
      <c r="F19" s="15">
        <v>5.5</v>
      </c>
      <c r="G19" s="15">
        <v>20</v>
      </c>
      <c r="H19" s="15">
        <v>15</v>
      </c>
      <c r="I19" s="15">
        <v>19.5</v>
      </c>
      <c r="J19" s="15">
        <v>16.5</v>
      </c>
      <c r="K19" s="15">
        <v>13</v>
      </c>
      <c r="L19" s="15">
        <v>2.5</v>
      </c>
      <c r="M19" s="15">
        <v>5</v>
      </c>
      <c r="N19" s="15">
        <v>5</v>
      </c>
    </row>
    <row r="20" spans="1:18" ht="21" customHeight="1" x14ac:dyDescent="0.2">
      <c r="A20" s="7" t="s">
        <v>36</v>
      </c>
      <c r="B20" s="16">
        <v>4.5</v>
      </c>
      <c r="C20" s="16">
        <v>3</v>
      </c>
      <c r="D20" s="16">
        <v>3.5</v>
      </c>
      <c r="E20" s="16">
        <v>9</v>
      </c>
      <c r="F20" s="16">
        <v>8.5</v>
      </c>
      <c r="G20" s="16">
        <v>16.5</v>
      </c>
      <c r="H20" s="16">
        <v>16</v>
      </c>
      <c r="I20" s="16">
        <v>19.5</v>
      </c>
      <c r="J20" s="16">
        <v>16.5</v>
      </c>
      <c r="K20" s="16">
        <v>13</v>
      </c>
      <c r="L20" s="16">
        <v>2.5</v>
      </c>
      <c r="M20" s="16">
        <v>5</v>
      </c>
      <c r="N20" s="16">
        <v>5</v>
      </c>
      <c r="P20" s="127" t="s">
        <v>39</v>
      </c>
      <c r="Q20" s="128"/>
      <c r="R20" s="129"/>
    </row>
    <row r="21" spans="1:18" ht="21" customHeight="1" thickBot="1" x14ac:dyDescent="0.25">
      <c r="A21" s="8" t="s">
        <v>37</v>
      </c>
      <c r="B21" s="17">
        <v>5</v>
      </c>
      <c r="C21" s="17">
        <v>1</v>
      </c>
      <c r="D21" s="17">
        <v>3.5</v>
      </c>
      <c r="E21" s="17">
        <v>8.5</v>
      </c>
      <c r="F21" s="17">
        <v>6</v>
      </c>
      <c r="G21" s="17">
        <v>14</v>
      </c>
      <c r="H21" s="17">
        <v>14</v>
      </c>
      <c r="I21" s="17">
        <v>20</v>
      </c>
      <c r="J21" s="17">
        <v>8.5</v>
      </c>
      <c r="K21" s="17">
        <v>10</v>
      </c>
      <c r="L21" s="17">
        <v>1.5</v>
      </c>
      <c r="M21" s="17">
        <v>1</v>
      </c>
      <c r="N21" s="17">
        <v>5</v>
      </c>
      <c r="P21" s="130"/>
      <c r="Q21" s="131"/>
      <c r="R21" s="132"/>
    </row>
    <row r="22" spans="1:18" ht="12.75" customHeight="1" thickBot="1" x14ac:dyDescent="0.25">
      <c r="P22" s="130"/>
      <c r="Q22" s="131"/>
      <c r="R22" s="132"/>
    </row>
    <row r="23" spans="1:18" ht="24.75" customHeight="1" thickBot="1" x14ac:dyDescent="0.25">
      <c r="A23" s="20" t="s">
        <v>40</v>
      </c>
      <c r="B23" s="24">
        <v>45658</v>
      </c>
      <c r="C23" s="24">
        <v>45689</v>
      </c>
      <c r="D23" s="24">
        <v>45717</v>
      </c>
      <c r="E23" s="24">
        <v>45748</v>
      </c>
      <c r="F23" s="24">
        <v>45778</v>
      </c>
      <c r="G23" s="24">
        <v>45809</v>
      </c>
      <c r="H23" s="24">
        <v>45839</v>
      </c>
      <c r="I23" s="24">
        <v>45870</v>
      </c>
      <c r="J23" s="24">
        <v>45901</v>
      </c>
      <c r="K23" s="24">
        <v>45931</v>
      </c>
      <c r="L23" s="24">
        <v>45962</v>
      </c>
      <c r="M23" s="24">
        <v>45992</v>
      </c>
      <c r="N23" s="24">
        <v>46023</v>
      </c>
      <c r="P23" s="130"/>
      <c r="Q23" s="131"/>
      <c r="R23" s="132"/>
    </row>
    <row r="24" spans="1:18" ht="21" customHeight="1" x14ac:dyDescent="0.2">
      <c r="A24" s="6" t="s">
        <v>32</v>
      </c>
      <c r="B24" s="10">
        <v>16</v>
      </c>
      <c r="C24" s="10">
        <v>22</v>
      </c>
      <c r="D24" s="10">
        <v>15</v>
      </c>
      <c r="E24" s="10">
        <v>9</v>
      </c>
      <c r="F24" s="10">
        <v>8</v>
      </c>
      <c r="G24" s="10">
        <v>8</v>
      </c>
      <c r="H24" s="10">
        <v>12</v>
      </c>
      <c r="I24" s="10">
        <v>11</v>
      </c>
      <c r="J24" s="34">
        <v>12</v>
      </c>
      <c r="K24" s="34">
        <v>13</v>
      </c>
      <c r="L24" s="34">
        <v>11</v>
      </c>
      <c r="M24" s="34">
        <v>6</v>
      </c>
      <c r="N24" s="34">
        <v>11</v>
      </c>
      <c r="P24" s="130"/>
      <c r="Q24" s="131"/>
      <c r="R24" s="132"/>
    </row>
    <row r="25" spans="1:18" ht="21" customHeight="1" x14ac:dyDescent="0.2">
      <c r="A25" s="7" t="s">
        <v>34</v>
      </c>
      <c r="B25" s="3">
        <v>15</v>
      </c>
      <c r="C25" s="3">
        <v>10</v>
      </c>
      <c r="D25" s="3">
        <v>10</v>
      </c>
      <c r="E25" s="15">
        <v>11</v>
      </c>
      <c r="F25" s="15">
        <v>6</v>
      </c>
      <c r="G25" s="15">
        <v>11</v>
      </c>
      <c r="H25" s="15">
        <v>13</v>
      </c>
      <c r="I25" s="15">
        <v>11</v>
      </c>
      <c r="J25" s="3">
        <v>11</v>
      </c>
      <c r="K25" s="3">
        <v>17</v>
      </c>
      <c r="L25" s="3">
        <v>6</v>
      </c>
      <c r="M25" s="3">
        <v>5</v>
      </c>
      <c r="N25" s="3">
        <v>12</v>
      </c>
      <c r="P25" s="130"/>
      <c r="Q25" s="131"/>
      <c r="R25" s="132"/>
    </row>
    <row r="26" spans="1:18" ht="21" customHeight="1" x14ac:dyDescent="0.2">
      <c r="A26" s="7" t="s">
        <v>36</v>
      </c>
      <c r="B26" s="30">
        <v>12</v>
      </c>
      <c r="C26" s="30">
        <v>12</v>
      </c>
      <c r="D26" s="30">
        <v>12</v>
      </c>
      <c r="E26" s="30">
        <v>10</v>
      </c>
      <c r="F26" s="30">
        <v>12</v>
      </c>
      <c r="G26" s="30">
        <v>8</v>
      </c>
      <c r="H26" s="30">
        <v>12</v>
      </c>
      <c r="I26" s="30">
        <v>12</v>
      </c>
      <c r="J26" s="4">
        <v>12</v>
      </c>
      <c r="K26" s="4">
        <v>15</v>
      </c>
      <c r="L26" s="4">
        <v>15</v>
      </c>
      <c r="M26" s="4">
        <v>11</v>
      </c>
      <c r="N26" s="4">
        <v>11</v>
      </c>
      <c r="P26" s="130"/>
      <c r="Q26" s="131"/>
      <c r="R26" s="132"/>
    </row>
    <row r="27" spans="1:18" ht="21" customHeight="1" thickBot="1" x14ac:dyDescent="0.25">
      <c r="A27" s="8" t="s">
        <v>37</v>
      </c>
      <c r="B27" s="33">
        <v>14</v>
      </c>
      <c r="C27" s="33">
        <v>11</v>
      </c>
      <c r="D27" s="33">
        <v>10</v>
      </c>
      <c r="E27" s="33">
        <v>10</v>
      </c>
      <c r="F27" s="33">
        <v>6</v>
      </c>
      <c r="G27" s="33">
        <v>10</v>
      </c>
      <c r="H27" s="33">
        <v>14</v>
      </c>
      <c r="I27" s="33">
        <v>14</v>
      </c>
      <c r="J27" s="74">
        <v>13</v>
      </c>
      <c r="K27" s="74">
        <v>15</v>
      </c>
      <c r="L27" s="74">
        <v>11</v>
      </c>
      <c r="M27" s="74">
        <v>13</v>
      </c>
      <c r="N27" s="74">
        <v>10</v>
      </c>
      <c r="P27" s="130"/>
      <c r="Q27" s="131"/>
      <c r="R27" s="132"/>
    </row>
    <row r="28" spans="1:18" ht="13.5" thickBot="1" x14ac:dyDescent="0.25">
      <c r="P28" s="130"/>
      <c r="Q28" s="131"/>
      <c r="R28" s="132"/>
    </row>
    <row r="29" spans="1:18" ht="30.75" thickBot="1" x14ac:dyDescent="0.25">
      <c r="A29" s="1" t="s">
        <v>41</v>
      </c>
      <c r="B29" s="23">
        <v>45658</v>
      </c>
      <c r="C29" s="23">
        <v>45689</v>
      </c>
      <c r="D29" s="23">
        <v>45717</v>
      </c>
      <c r="E29" s="23">
        <v>45748</v>
      </c>
      <c r="F29" s="23">
        <v>45778</v>
      </c>
      <c r="G29" s="23">
        <v>45809</v>
      </c>
      <c r="H29" s="23">
        <v>45839</v>
      </c>
      <c r="I29" s="23">
        <v>45870</v>
      </c>
      <c r="J29" s="23">
        <v>45901</v>
      </c>
      <c r="K29" s="23">
        <v>45931</v>
      </c>
      <c r="L29" s="23">
        <v>45962</v>
      </c>
      <c r="M29" s="23">
        <v>45992</v>
      </c>
      <c r="N29" s="23">
        <v>46023</v>
      </c>
      <c r="P29" s="133"/>
      <c r="Q29" s="134"/>
      <c r="R29" s="135"/>
    </row>
    <row r="30" spans="1:18" ht="19.5" customHeight="1" x14ac:dyDescent="0.2">
      <c r="A30" s="6" t="s">
        <v>32</v>
      </c>
      <c r="B30" s="34">
        <v>20</v>
      </c>
      <c r="C30" s="34">
        <v>20</v>
      </c>
      <c r="D30" s="34">
        <v>20</v>
      </c>
      <c r="E30" s="34">
        <v>20</v>
      </c>
      <c r="F30" s="34">
        <v>20</v>
      </c>
      <c r="G30" s="34">
        <v>20</v>
      </c>
      <c r="H30" s="34">
        <v>20</v>
      </c>
      <c r="I30" s="34">
        <v>20</v>
      </c>
      <c r="J30" s="34">
        <v>20</v>
      </c>
      <c r="K30" s="34">
        <v>20</v>
      </c>
      <c r="L30" s="34">
        <v>20</v>
      </c>
      <c r="M30" s="34">
        <v>20</v>
      </c>
      <c r="N30" s="34">
        <v>20</v>
      </c>
    </row>
    <row r="31" spans="1:18" ht="19.5" customHeight="1" x14ac:dyDescent="0.2">
      <c r="A31" s="7" t="s">
        <v>34</v>
      </c>
      <c r="B31" s="3">
        <v>10</v>
      </c>
      <c r="C31" s="3">
        <v>10</v>
      </c>
      <c r="D31" s="3">
        <v>10</v>
      </c>
      <c r="E31" s="3">
        <v>10</v>
      </c>
      <c r="F31" s="3">
        <v>10</v>
      </c>
      <c r="G31" s="3">
        <v>10</v>
      </c>
      <c r="H31" s="3">
        <v>10</v>
      </c>
      <c r="I31" s="3">
        <v>10</v>
      </c>
      <c r="J31" s="3">
        <v>10</v>
      </c>
      <c r="K31" s="3">
        <v>10</v>
      </c>
      <c r="L31" s="3">
        <v>10</v>
      </c>
      <c r="M31" s="3">
        <v>10</v>
      </c>
      <c r="N31" s="3">
        <v>10</v>
      </c>
      <c r="Q31" s="22"/>
      <c r="R31" s="22"/>
    </row>
    <row r="32" spans="1:18" ht="19.5" customHeight="1" x14ac:dyDescent="0.2">
      <c r="A32" s="7" t="s">
        <v>36</v>
      </c>
      <c r="B32" s="9">
        <v>29.5</v>
      </c>
      <c r="C32" s="9">
        <v>29.5</v>
      </c>
      <c r="D32" s="9">
        <v>29.5</v>
      </c>
      <c r="E32" s="9">
        <v>28.5</v>
      </c>
      <c r="F32" s="9">
        <v>28.5</v>
      </c>
      <c r="G32" s="9">
        <v>28.5</v>
      </c>
      <c r="H32" s="9">
        <v>28.5</v>
      </c>
      <c r="I32" s="9">
        <v>28.5</v>
      </c>
      <c r="J32" s="9">
        <v>28.5</v>
      </c>
      <c r="K32" s="9">
        <v>28.5</v>
      </c>
      <c r="L32" s="9">
        <v>28.5</v>
      </c>
      <c r="M32" s="9">
        <v>28.5</v>
      </c>
      <c r="N32" s="9">
        <v>28.5</v>
      </c>
    </row>
    <row r="33" spans="1:14" ht="19.5" customHeight="1" x14ac:dyDescent="0.2">
      <c r="A33" s="8" t="s">
        <v>37</v>
      </c>
      <c r="B33" s="43">
        <v>35</v>
      </c>
      <c r="C33" s="43">
        <v>34</v>
      </c>
      <c r="D33" s="43">
        <v>34</v>
      </c>
      <c r="E33" s="43">
        <v>34</v>
      </c>
      <c r="F33" s="43">
        <v>34</v>
      </c>
      <c r="G33" s="43">
        <v>34</v>
      </c>
      <c r="H33" s="43">
        <v>34</v>
      </c>
      <c r="I33" s="43">
        <v>34</v>
      </c>
      <c r="J33" s="43">
        <v>34</v>
      </c>
      <c r="K33" s="43">
        <v>34</v>
      </c>
      <c r="L33" s="43">
        <v>34</v>
      </c>
      <c r="M33" s="43">
        <v>34</v>
      </c>
      <c r="N33" s="43">
        <v>34</v>
      </c>
    </row>
    <row r="35" spans="1:14" ht="21" customHeight="1" x14ac:dyDescent="0.2">
      <c r="A35" s="26" t="s">
        <v>42</v>
      </c>
      <c r="B35" s="27">
        <v>45658</v>
      </c>
      <c r="C35" s="27">
        <v>45689</v>
      </c>
      <c r="D35" s="27">
        <v>45717</v>
      </c>
      <c r="E35" s="27">
        <v>45748</v>
      </c>
      <c r="F35" s="27">
        <v>45778</v>
      </c>
      <c r="G35" s="27">
        <v>45809</v>
      </c>
      <c r="H35" s="27">
        <v>45839</v>
      </c>
      <c r="I35" s="27">
        <v>45870</v>
      </c>
      <c r="J35" s="27">
        <v>45901</v>
      </c>
      <c r="K35" s="27">
        <v>45931</v>
      </c>
      <c r="L35" s="27">
        <v>45962</v>
      </c>
      <c r="M35" s="27">
        <v>45992</v>
      </c>
      <c r="N35" s="27">
        <v>46023</v>
      </c>
    </row>
    <row r="36" spans="1:14" ht="19.5" customHeight="1" x14ac:dyDescent="0.2">
      <c r="A36" s="6" t="s">
        <v>32</v>
      </c>
      <c r="B36" s="10">
        <v>7.5</v>
      </c>
      <c r="C36" s="10">
        <v>7.5</v>
      </c>
      <c r="D36" s="10">
        <v>7.5</v>
      </c>
      <c r="E36" s="10">
        <v>7.5</v>
      </c>
      <c r="F36" s="10">
        <v>7.5</v>
      </c>
      <c r="G36" s="10">
        <v>7.5</v>
      </c>
      <c r="H36" s="10">
        <v>7.5</v>
      </c>
      <c r="I36" s="10">
        <v>7.5</v>
      </c>
      <c r="J36" s="10">
        <v>7.5</v>
      </c>
      <c r="K36" s="10">
        <v>7.5</v>
      </c>
      <c r="L36" s="10">
        <v>7.5</v>
      </c>
      <c r="M36" s="10">
        <v>7.5</v>
      </c>
      <c r="N36" s="10">
        <v>7.5</v>
      </c>
    </row>
    <row r="37" spans="1:14" ht="19.5" customHeight="1" x14ac:dyDescent="0.2">
      <c r="A37" s="7" t="s">
        <v>34</v>
      </c>
      <c r="B37" s="15">
        <v>7.5</v>
      </c>
      <c r="C37" s="15">
        <v>7.5</v>
      </c>
      <c r="D37" s="15">
        <v>7.5</v>
      </c>
      <c r="E37" s="15">
        <v>7.5</v>
      </c>
      <c r="F37" s="15">
        <v>7.5</v>
      </c>
      <c r="G37" s="15">
        <v>7.5</v>
      </c>
      <c r="H37" s="15">
        <v>7.5</v>
      </c>
      <c r="I37" s="15">
        <v>7.5</v>
      </c>
      <c r="J37" s="15">
        <v>7.5</v>
      </c>
      <c r="K37" s="15">
        <v>7.5</v>
      </c>
      <c r="L37" s="15">
        <v>7.5</v>
      </c>
      <c r="M37" s="15">
        <v>7.5</v>
      </c>
      <c r="N37" s="15">
        <v>7.5</v>
      </c>
    </row>
    <row r="38" spans="1:14" ht="19.5" customHeight="1" x14ac:dyDescent="0.2">
      <c r="A38" s="7" t="s">
        <v>36</v>
      </c>
      <c r="B38" s="16">
        <v>7.5</v>
      </c>
      <c r="C38" s="16">
        <v>7.5</v>
      </c>
      <c r="D38" s="16">
        <v>7.5</v>
      </c>
      <c r="E38" s="16">
        <v>7.5</v>
      </c>
      <c r="F38" s="16">
        <v>7.5</v>
      </c>
      <c r="G38" s="16">
        <v>7.5</v>
      </c>
      <c r="H38" s="16">
        <v>7.5</v>
      </c>
      <c r="I38" s="16">
        <v>7.5</v>
      </c>
      <c r="J38" s="16">
        <v>7.5</v>
      </c>
      <c r="K38" s="16">
        <v>7.5</v>
      </c>
      <c r="L38" s="16">
        <v>7.5</v>
      </c>
      <c r="M38" s="16">
        <v>7.5</v>
      </c>
      <c r="N38" s="16">
        <v>7.5</v>
      </c>
    </row>
    <row r="39" spans="1:14" ht="19.5" customHeight="1" x14ac:dyDescent="0.2">
      <c r="A39" s="8" t="s">
        <v>37</v>
      </c>
      <c r="B39" s="17">
        <v>7.5</v>
      </c>
      <c r="C39" s="17">
        <v>7.5</v>
      </c>
      <c r="D39" s="17">
        <v>7.5</v>
      </c>
      <c r="E39" s="17">
        <v>7.5</v>
      </c>
      <c r="F39" s="17">
        <v>7.5</v>
      </c>
      <c r="G39" s="17">
        <v>7.5</v>
      </c>
      <c r="H39" s="17">
        <v>7.5</v>
      </c>
      <c r="I39" s="17">
        <v>7.5</v>
      </c>
      <c r="J39" s="17">
        <v>7.5</v>
      </c>
      <c r="K39" s="17">
        <v>7.5</v>
      </c>
      <c r="L39" s="17">
        <v>7.5</v>
      </c>
      <c r="M39" s="17">
        <v>7.5</v>
      </c>
      <c r="N39" s="17">
        <v>7.5</v>
      </c>
    </row>
    <row r="41" spans="1:14" ht="20.25" customHeight="1" x14ac:dyDescent="0.2">
      <c r="A41" s="26" t="s">
        <v>43</v>
      </c>
      <c r="B41" s="27">
        <v>45658</v>
      </c>
      <c r="C41" s="27">
        <v>45689</v>
      </c>
      <c r="D41" s="27">
        <v>45717</v>
      </c>
      <c r="E41" s="27">
        <v>45748</v>
      </c>
      <c r="F41" s="27">
        <v>45778</v>
      </c>
      <c r="G41" s="27">
        <v>45809</v>
      </c>
      <c r="H41" s="27">
        <v>45839</v>
      </c>
      <c r="I41" s="27">
        <v>45870</v>
      </c>
      <c r="J41" s="27">
        <v>45901</v>
      </c>
      <c r="K41" s="27">
        <v>45931</v>
      </c>
      <c r="L41" s="27">
        <v>45962</v>
      </c>
      <c r="M41" s="27">
        <v>45992</v>
      </c>
      <c r="N41" s="27">
        <v>46023</v>
      </c>
    </row>
    <row r="42" spans="1:14" ht="18.75" customHeight="1" x14ac:dyDescent="0.2">
      <c r="A42" s="6" t="s">
        <v>32</v>
      </c>
      <c r="B42" s="10">
        <v>5</v>
      </c>
      <c r="C42" s="10">
        <v>5</v>
      </c>
      <c r="D42" s="10">
        <v>5</v>
      </c>
      <c r="E42" s="10">
        <v>5</v>
      </c>
      <c r="F42" s="10">
        <v>5</v>
      </c>
      <c r="G42" s="10">
        <v>5</v>
      </c>
      <c r="H42" s="10">
        <v>5</v>
      </c>
      <c r="I42" s="10">
        <v>5</v>
      </c>
      <c r="J42" s="10">
        <v>5</v>
      </c>
      <c r="K42" s="10">
        <v>5</v>
      </c>
      <c r="L42" s="10">
        <v>5</v>
      </c>
      <c r="M42" s="10">
        <v>5</v>
      </c>
      <c r="N42" s="10">
        <v>5</v>
      </c>
    </row>
    <row r="43" spans="1:14" ht="18.75" customHeight="1" x14ac:dyDescent="0.2">
      <c r="A43" s="7" t="s">
        <v>34</v>
      </c>
      <c r="B43" s="15">
        <v>10</v>
      </c>
      <c r="C43" s="15">
        <v>10</v>
      </c>
      <c r="D43" s="15">
        <v>10</v>
      </c>
      <c r="E43" s="15">
        <v>10</v>
      </c>
      <c r="F43" s="15">
        <v>10</v>
      </c>
      <c r="G43" s="15">
        <v>10</v>
      </c>
      <c r="H43" s="15">
        <v>10</v>
      </c>
      <c r="I43" s="15">
        <v>10</v>
      </c>
      <c r="J43" s="15">
        <v>10</v>
      </c>
      <c r="K43" s="15">
        <v>10</v>
      </c>
      <c r="L43" s="15">
        <v>10</v>
      </c>
      <c r="M43" s="15">
        <v>10</v>
      </c>
      <c r="N43" s="15">
        <v>10</v>
      </c>
    </row>
    <row r="44" spans="1:14" ht="18.75" customHeight="1" x14ac:dyDescent="0.2">
      <c r="A44" s="7" t="s">
        <v>36</v>
      </c>
      <c r="B44" s="16">
        <v>10</v>
      </c>
      <c r="C44" s="16">
        <v>10</v>
      </c>
      <c r="D44" s="16">
        <v>10</v>
      </c>
      <c r="E44" s="16">
        <v>10</v>
      </c>
      <c r="F44" s="16">
        <v>10</v>
      </c>
      <c r="G44" s="16">
        <v>10</v>
      </c>
      <c r="H44" s="16">
        <v>10</v>
      </c>
      <c r="I44" s="16">
        <v>10</v>
      </c>
      <c r="J44" s="16">
        <v>10</v>
      </c>
      <c r="K44" s="16">
        <v>10</v>
      </c>
      <c r="L44" s="16">
        <v>10</v>
      </c>
      <c r="M44" s="16">
        <v>10</v>
      </c>
      <c r="N44" s="16">
        <v>10</v>
      </c>
    </row>
    <row r="45" spans="1:14" ht="18.75" customHeight="1" x14ac:dyDescent="0.2">
      <c r="A45" s="8" t="s">
        <v>37</v>
      </c>
      <c r="B45" s="17">
        <v>10</v>
      </c>
      <c r="C45" s="17">
        <v>10</v>
      </c>
      <c r="D45" s="17">
        <v>10</v>
      </c>
      <c r="E45" s="17">
        <v>10</v>
      </c>
      <c r="F45" s="17">
        <v>10</v>
      </c>
      <c r="G45" s="17">
        <v>10</v>
      </c>
      <c r="H45" s="17">
        <v>10</v>
      </c>
      <c r="I45" s="17">
        <v>10</v>
      </c>
      <c r="J45" s="17">
        <v>10</v>
      </c>
      <c r="K45" s="17">
        <v>10</v>
      </c>
      <c r="L45" s="17">
        <v>10</v>
      </c>
      <c r="M45" s="17">
        <v>10</v>
      </c>
      <c r="N45" s="17">
        <v>10</v>
      </c>
    </row>
    <row r="47" spans="1:14" ht="20.25" customHeight="1" x14ac:dyDescent="0.2">
      <c r="A47" s="28" t="s">
        <v>44</v>
      </c>
      <c r="B47" s="29" t="s">
        <v>18</v>
      </c>
      <c r="C47" s="29" t="s">
        <v>19</v>
      </c>
      <c r="D47" s="29" t="s">
        <v>20</v>
      </c>
      <c r="E47" s="29" t="s">
        <v>21</v>
      </c>
      <c r="F47" s="29" t="s">
        <v>22</v>
      </c>
      <c r="G47" s="29" t="s">
        <v>23</v>
      </c>
      <c r="H47" s="29" t="s">
        <v>24</v>
      </c>
      <c r="I47" s="29" t="s">
        <v>25</v>
      </c>
      <c r="J47" s="29" t="s">
        <v>26</v>
      </c>
      <c r="K47" s="29" t="s">
        <v>27</v>
      </c>
      <c r="L47" s="29" t="s">
        <v>28</v>
      </c>
      <c r="M47" s="29" t="s">
        <v>29</v>
      </c>
      <c r="N47" s="29" t="s">
        <v>30</v>
      </c>
    </row>
    <row r="48" spans="1:14" ht="20.25" customHeight="1" x14ac:dyDescent="0.2">
      <c r="A48" s="6" t="s">
        <v>32</v>
      </c>
      <c r="B48" s="10">
        <v>1</v>
      </c>
      <c r="C48" s="10">
        <v>1</v>
      </c>
      <c r="D48" s="10">
        <v>1</v>
      </c>
      <c r="E48" s="10">
        <v>1</v>
      </c>
      <c r="F48" s="10">
        <v>1</v>
      </c>
      <c r="G48" s="10">
        <v>1</v>
      </c>
      <c r="H48" s="10">
        <v>1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</row>
    <row r="49" spans="1:20" ht="20.25" customHeight="1" x14ac:dyDescent="0.2">
      <c r="A49" s="7" t="s">
        <v>34</v>
      </c>
      <c r="B49" s="15">
        <v>1</v>
      </c>
      <c r="C49" s="15">
        <v>1</v>
      </c>
      <c r="D49" s="15">
        <v>1</v>
      </c>
      <c r="E49" s="15">
        <v>1</v>
      </c>
      <c r="F49" s="15">
        <v>1</v>
      </c>
      <c r="G49" s="15">
        <v>1</v>
      </c>
      <c r="H49" s="15">
        <v>1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</row>
    <row r="50" spans="1:20" ht="20.25" customHeight="1" x14ac:dyDescent="0.2">
      <c r="A50" s="7" t="s">
        <v>36</v>
      </c>
      <c r="B50" s="16">
        <v>1</v>
      </c>
      <c r="C50" s="16">
        <v>1</v>
      </c>
      <c r="D50" s="16">
        <v>1</v>
      </c>
      <c r="E50" s="16">
        <v>1</v>
      </c>
      <c r="F50" s="16">
        <v>1</v>
      </c>
      <c r="G50" s="16">
        <v>1</v>
      </c>
      <c r="H50" s="16">
        <v>1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</row>
    <row r="51" spans="1:20" ht="20.25" customHeight="1" x14ac:dyDescent="0.2">
      <c r="A51" s="8" t="s">
        <v>37</v>
      </c>
      <c r="B51" s="17">
        <v>1</v>
      </c>
      <c r="C51" s="17">
        <v>1</v>
      </c>
      <c r="D51" s="17">
        <v>1</v>
      </c>
      <c r="E51" s="17">
        <v>1</v>
      </c>
      <c r="F51" s="17">
        <v>1</v>
      </c>
      <c r="G51" s="17">
        <v>1</v>
      </c>
      <c r="H51" s="17">
        <v>1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</row>
    <row r="54" spans="1:20" ht="20.25" customHeight="1" thickBot="1" x14ac:dyDescent="0.25">
      <c r="A54" s="28" t="s">
        <v>44</v>
      </c>
      <c r="B54" s="29">
        <v>45658</v>
      </c>
      <c r="C54" s="29">
        <v>45689</v>
      </c>
      <c r="D54" s="29">
        <v>45717</v>
      </c>
      <c r="E54" s="29">
        <v>45748</v>
      </c>
      <c r="F54" s="29">
        <v>45778</v>
      </c>
      <c r="G54" s="29">
        <v>45809</v>
      </c>
      <c r="H54" s="29">
        <v>45839</v>
      </c>
      <c r="I54" s="29">
        <v>45870</v>
      </c>
      <c r="J54" s="29">
        <v>45901</v>
      </c>
      <c r="K54" s="29">
        <v>45931</v>
      </c>
      <c r="L54" s="29">
        <v>45962</v>
      </c>
      <c r="M54" s="29">
        <v>45992</v>
      </c>
      <c r="N54" s="29">
        <v>46023</v>
      </c>
    </row>
    <row r="55" spans="1:20" ht="20.25" customHeight="1" x14ac:dyDescent="0.2">
      <c r="A55" s="6" t="s">
        <v>32</v>
      </c>
      <c r="B55" s="10">
        <v>3</v>
      </c>
      <c r="C55" s="63">
        <v>4</v>
      </c>
      <c r="D55" s="10">
        <v>2</v>
      </c>
      <c r="E55" s="67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</row>
    <row r="56" spans="1:20" ht="20.25" customHeight="1" x14ac:dyDescent="0.2">
      <c r="A56" s="7" t="s">
        <v>34</v>
      </c>
      <c r="B56" s="15">
        <v>3</v>
      </c>
      <c r="C56" s="64">
        <v>4</v>
      </c>
      <c r="D56" s="15">
        <v>2</v>
      </c>
      <c r="E56" s="68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</row>
    <row r="57" spans="1:20" ht="20.25" customHeight="1" x14ac:dyDescent="0.2">
      <c r="A57" s="7" t="s">
        <v>36</v>
      </c>
      <c r="B57" s="16">
        <v>3</v>
      </c>
      <c r="C57" s="65">
        <v>4</v>
      </c>
      <c r="D57" s="15">
        <v>2</v>
      </c>
      <c r="E57" s="69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</row>
    <row r="58" spans="1:20" ht="20.25" customHeight="1" thickBot="1" x14ac:dyDescent="0.25">
      <c r="A58" s="8" t="s">
        <v>37</v>
      </c>
      <c r="B58" s="17">
        <v>3</v>
      </c>
      <c r="C58" s="66">
        <v>4</v>
      </c>
      <c r="D58" s="71">
        <v>2</v>
      </c>
      <c r="E58" s="70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</row>
    <row r="59" spans="1:20" ht="13.5" thickBot="1" x14ac:dyDescent="0.25"/>
    <row r="60" spans="1:20" ht="24.75" customHeight="1" thickBot="1" x14ac:dyDescent="0.25">
      <c r="A60" s="76" t="s">
        <v>45</v>
      </c>
      <c r="B60" s="77" t="s">
        <v>18</v>
      </c>
      <c r="C60" s="78" t="s">
        <v>19</v>
      </c>
      <c r="D60" s="78" t="s">
        <v>20</v>
      </c>
      <c r="E60" s="78" t="s">
        <v>21</v>
      </c>
      <c r="F60" s="78" t="s">
        <v>22</v>
      </c>
      <c r="G60" s="79" t="s">
        <v>23</v>
      </c>
      <c r="H60" s="75">
        <v>45658</v>
      </c>
      <c r="I60" s="55">
        <v>45689</v>
      </c>
      <c r="J60" s="55">
        <v>45717</v>
      </c>
      <c r="K60" s="55">
        <v>45748</v>
      </c>
      <c r="L60" s="55">
        <v>45778</v>
      </c>
      <c r="M60" s="55">
        <v>45809</v>
      </c>
      <c r="N60" s="55">
        <v>45839</v>
      </c>
      <c r="O60" s="55">
        <v>45870</v>
      </c>
      <c r="P60" s="55">
        <v>45901</v>
      </c>
      <c r="Q60" s="55">
        <v>45931</v>
      </c>
      <c r="R60" s="55">
        <v>45962</v>
      </c>
      <c r="S60" s="56">
        <v>45992</v>
      </c>
      <c r="T60" s="62" t="s">
        <v>4</v>
      </c>
    </row>
    <row r="61" spans="1:20" ht="23.25" customHeight="1" x14ac:dyDescent="0.2">
      <c r="A61" s="52" t="s">
        <v>7</v>
      </c>
      <c r="B61" s="80">
        <v>1</v>
      </c>
      <c r="C61" s="81">
        <v>1</v>
      </c>
      <c r="D61" s="81">
        <v>1</v>
      </c>
      <c r="E61" s="81">
        <v>1</v>
      </c>
      <c r="F61" s="82">
        <v>1</v>
      </c>
      <c r="G61" s="83">
        <v>1</v>
      </c>
      <c r="H61" s="93">
        <v>1</v>
      </c>
      <c r="I61" s="94">
        <v>1</v>
      </c>
      <c r="J61" s="94">
        <v>1</v>
      </c>
      <c r="K61" s="94">
        <v>11</v>
      </c>
      <c r="L61" s="94">
        <v>1</v>
      </c>
      <c r="M61" s="94">
        <v>1</v>
      </c>
      <c r="N61" s="94">
        <v>1</v>
      </c>
      <c r="O61" s="94">
        <v>1</v>
      </c>
      <c r="P61" s="94">
        <v>1</v>
      </c>
      <c r="Q61" s="94">
        <v>1</v>
      </c>
      <c r="R61" s="94">
        <v>1</v>
      </c>
      <c r="S61" s="95">
        <v>1</v>
      </c>
      <c r="T61" s="96" t="s">
        <v>8</v>
      </c>
    </row>
    <row r="62" spans="1:20" ht="23.25" customHeight="1" x14ac:dyDescent="0.2">
      <c r="A62" s="53" t="s">
        <v>9</v>
      </c>
      <c r="B62" s="84">
        <v>1</v>
      </c>
      <c r="C62" s="85">
        <v>1</v>
      </c>
      <c r="D62" s="85">
        <v>1</v>
      </c>
      <c r="E62" s="85">
        <v>1</v>
      </c>
      <c r="F62" s="85">
        <v>1</v>
      </c>
      <c r="G62" s="86">
        <v>1</v>
      </c>
      <c r="H62" s="97">
        <v>1</v>
      </c>
      <c r="I62" s="85">
        <v>1</v>
      </c>
      <c r="J62" s="85">
        <v>1</v>
      </c>
      <c r="K62" s="85">
        <v>1</v>
      </c>
      <c r="L62" s="85">
        <v>1</v>
      </c>
      <c r="M62" s="85">
        <v>1</v>
      </c>
      <c r="N62" s="85">
        <v>1</v>
      </c>
      <c r="O62" s="85">
        <v>1</v>
      </c>
      <c r="P62" s="85">
        <v>1</v>
      </c>
      <c r="Q62" s="85">
        <v>1</v>
      </c>
      <c r="R62" s="85">
        <v>1</v>
      </c>
      <c r="S62" s="86">
        <v>1</v>
      </c>
      <c r="T62" s="98" t="s">
        <v>8</v>
      </c>
    </row>
    <row r="63" spans="1:20" ht="23.25" customHeight="1" x14ac:dyDescent="0.2">
      <c r="A63" s="53" t="s">
        <v>11</v>
      </c>
      <c r="B63" s="84">
        <v>1</v>
      </c>
      <c r="C63" s="85">
        <v>1</v>
      </c>
      <c r="D63" s="85">
        <v>1</v>
      </c>
      <c r="E63" s="85">
        <v>1</v>
      </c>
      <c r="F63" s="85">
        <v>1</v>
      </c>
      <c r="G63" s="86">
        <v>1</v>
      </c>
      <c r="H63" s="97">
        <v>1</v>
      </c>
      <c r="I63" s="88">
        <v>0</v>
      </c>
      <c r="J63" s="88">
        <v>0</v>
      </c>
      <c r="K63" s="88">
        <v>0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  <c r="Q63" s="88">
        <v>0</v>
      </c>
      <c r="R63" s="88">
        <v>0</v>
      </c>
      <c r="S63" s="89">
        <v>0</v>
      </c>
      <c r="T63" s="98" t="s">
        <v>12</v>
      </c>
    </row>
    <row r="64" spans="1:20" ht="23.25" customHeight="1" x14ac:dyDescent="0.2">
      <c r="A64" s="53" t="s">
        <v>13</v>
      </c>
      <c r="B64" s="87">
        <v>0</v>
      </c>
      <c r="C64" s="88">
        <v>0</v>
      </c>
      <c r="D64" s="88">
        <v>0</v>
      </c>
      <c r="E64" s="88">
        <v>0</v>
      </c>
      <c r="F64" s="88">
        <v>0</v>
      </c>
      <c r="G64" s="89">
        <v>0</v>
      </c>
      <c r="H64" s="99">
        <v>0</v>
      </c>
      <c r="I64" s="88">
        <v>0</v>
      </c>
      <c r="J64" s="88">
        <v>0</v>
      </c>
      <c r="K64" s="88">
        <v>0</v>
      </c>
      <c r="L64" s="88">
        <v>0</v>
      </c>
      <c r="M64" s="88">
        <v>0</v>
      </c>
      <c r="N64" s="88">
        <v>0</v>
      </c>
      <c r="O64" s="88">
        <v>0</v>
      </c>
      <c r="P64" s="88">
        <v>0</v>
      </c>
      <c r="Q64" s="88">
        <v>0</v>
      </c>
      <c r="R64" s="88">
        <v>0</v>
      </c>
      <c r="S64" s="89">
        <v>0</v>
      </c>
      <c r="T64" s="98" t="s">
        <v>12</v>
      </c>
    </row>
    <row r="65" spans="1:20" ht="23.25" customHeight="1" thickBot="1" x14ac:dyDescent="0.25">
      <c r="A65" s="54" t="s">
        <v>14</v>
      </c>
      <c r="B65" s="90">
        <v>1</v>
      </c>
      <c r="C65" s="91">
        <v>1</v>
      </c>
      <c r="D65" s="91">
        <v>1</v>
      </c>
      <c r="E65" s="91">
        <v>1</v>
      </c>
      <c r="F65" s="91">
        <v>1</v>
      </c>
      <c r="G65" s="92">
        <v>1</v>
      </c>
      <c r="H65" s="100">
        <v>1</v>
      </c>
      <c r="I65" s="91">
        <v>1</v>
      </c>
      <c r="J65" s="91">
        <v>1</v>
      </c>
      <c r="K65" s="91">
        <v>1</v>
      </c>
      <c r="L65" s="91">
        <v>1</v>
      </c>
      <c r="M65" s="91">
        <v>1</v>
      </c>
      <c r="N65" s="91">
        <v>1</v>
      </c>
      <c r="O65" s="91">
        <v>1</v>
      </c>
      <c r="P65" s="91">
        <v>1</v>
      </c>
      <c r="Q65" s="91">
        <v>1</v>
      </c>
      <c r="R65" s="91">
        <v>1</v>
      </c>
      <c r="S65" s="92">
        <v>1</v>
      </c>
      <c r="T65" s="101" t="s">
        <v>8</v>
      </c>
    </row>
    <row r="68" spans="1:20" ht="13.5" thickBot="1" x14ac:dyDescent="0.25"/>
    <row r="69" spans="1:20" ht="25.5" customHeight="1" thickBot="1" x14ac:dyDescent="0.25">
      <c r="A69" s="120" t="s">
        <v>46</v>
      </c>
      <c r="B69" s="29">
        <v>45658</v>
      </c>
      <c r="C69" s="29">
        <v>45689</v>
      </c>
      <c r="D69" s="29">
        <v>45717</v>
      </c>
      <c r="E69" s="29">
        <v>45748</v>
      </c>
      <c r="F69" s="29">
        <v>45778</v>
      </c>
      <c r="G69" s="29">
        <v>45809</v>
      </c>
      <c r="H69" s="29">
        <v>45839</v>
      </c>
      <c r="I69" s="29">
        <v>45870</v>
      </c>
      <c r="J69" s="29">
        <v>45901</v>
      </c>
      <c r="K69" s="29">
        <v>45931</v>
      </c>
      <c r="L69" s="29">
        <v>45962</v>
      </c>
      <c r="M69" s="29">
        <v>45992</v>
      </c>
      <c r="N69" s="29">
        <v>46023</v>
      </c>
    </row>
    <row r="70" spans="1:20" ht="25.5" customHeight="1" thickBot="1" x14ac:dyDescent="0.25">
      <c r="A70" s="6" t="s">
        <v>47</v>
      </c>
      <c r="B70" s="10">
        <v>18</v>
      </c>
      <c r="C70" s="10">
        <v>20</v>
      </c>
      <c r="D70" s="10">
        <v>21</v>
      </c>
      <c r="E70" s="10">
        <v>20</v>
      </c>
      <c r="F70" s="10">
        <v>20</v>
      </c>
      <c r="G70" s="10">
        <v>19</v>
      </c>
      <c r="H70" s="10">
        <v>23</v>
      </c>
      <c r="I70" s="10">
        <v>20</v>
      </c>
      <c r="J70" s="10">
        <v>22</v>
      </c>
      <c r="K70" s="10">
        <v>22</v>
      </c>
      <c r="L70" s="10">
        <v>21</v>
      </c>
      <c r="M70" s="10">
        <v>15</v>
      </c>
      <c r="N70" s="10">
        <v>18</v>
      </c>
    </row>
    <row r="71" spans="1:20" ht="25.5" customHeight="1" thickBot="1" x14ac:dyDescent="0.25">
      <c r="A71" s="120" t="s">
        <v>48</v>
      </c>
      <c r="B71" s="29" t="s">
        <v>18</v>
      </c>
      <c r="C71" s="29" t="s">
        <v>19</v>
      </c>
      <c r="D71" s="29" t="s">
        <v>20</v>
      </c>
      <c r="E71" s="29" t="s">
        <v>21</v>
      </c>
      <c r="F71" s="29" t="s">
        <v>22</v>
      </c>
      <c r="G71" s="29" t="s">
        <v>23</v>
      </c>
      <c r="H71" s="29" t="s">
        <v>24</v>
      </c>
      <c r="I71" s="29" t="s">
        <v>25</v>
      </c>
      <c r="J71" s="29" t="s">
        <v>26</v>
      </c>
      <c r="K71" s="29" t="s">
        <v>27</v>
      </c>
      <c r="L71" s="29" t="s">
        <v>28</v>
      </c>
      <c r="M71" s="29" t="s">
        <v>29</v>
      </c>
      <c r="N71" s="29" t="s">
        <v>30</v>
      </c>
    </row>
    <row r="72" spans="1:20" ht="25.5" customHeight="1" thickBot="1" x14ac:dyDescent="0.25">
      <c r="A72" s="121" t="s">
        <v>47</v>
      </c>
      <c r="B72" s="122">
        <v>5</v>
      </c>
      <c r="C72" s="122">
        <v>5</v>
      </c>
      <c r="D72" s="122">
        <v>5</v>
      </c>
      <c r="E72" s="122">
        <v>5</v>
      </c>
      <c r="F72" s="122">
        <v>5</v>
      </c>
      <c r="G72" s="122">
        <v>5</v>
      </c>
      <c r="H72" s="122">
        <v>5</v>
      </c>
      <c r="I72" s="122">
        <v>5</v>
      </c>
      <c r="J72" s="122">
        <v>5</v>
      </c>
      <c r="K72" s="122">
        <v>4</v>
      </c>
      <c r="L72" s="122">
        <v>4</v>
      </c>
      <c r="M72" s="122">
        <v>3</v>
      </c>
      <c r="N72" s="122">
        <v>5</v>
      </c>
    </row>
    <row r="73" spans="1:20" ht="13.5" thickBot="1" x14ac:dyDescent="0.25"/>
    <row r="74" spans="1:20" ht="15.75" thickBot="1" x14ac:dyDescent="0.25">
      <c r="A74" s="119" t="s">
        <v>49</v>
      </c>
      <c r="B74" s="124">
        <v>45658</v>
      </c>
      <c r="C74" s="125">
        <v>45689</v>
      </c>
      <c r="D74" s="125">
        <v>45717</v>
      </c>
      <c r="E74" s="125">
        <v>45748</v>
      </c>
      <c r="F74" s="125">
        <v>45778</v>
      </c>
      <c r="G74" s="125">
        <v>45809</v>
      </c>
      <c r="H74" s="125">
        <v>45839</v>
      </c>
      <c r="I74" s="125">
        <v>45870</v>
      </c>
      <c r="J74" s="125">
        <v>45901</v>
      </c>
      <c r="K74" s="125">
        <v>45931</v>
      </c>
      <c r="L74" s="125">
        <v>45962</v>
      </c>
      <c r="M74" s="125">
        <v>45992</v>
      </c>
      <c r="N74" s="126">
        <v>46023</v>
      </c>
    </row>
    <row r="75" spans="1:20" x14ac:dyDescent="0.2">
      <c r="A75" s="115" t="s">
        <v>32</v>
      </c>
      <c r="B75" s="116">
        <f t="shared" ref="B75:N75" si="0">B70-B55</f>
        <v>15</v>
      </c>
      <c r="C75" s="117">
        <f t="shared" si="0"/>
        <v>16</v>
      </c>
      <c r="D75" s="117">
        <f t="shared" si="0"/>
        <v>19</v>
      </c>
      <c r="E75" s="117">
        <f t="shared" si="0"/>
        <v>20</v>
      </c>
      <c r="F75" s="117">
        <f t="shared" si="0"/>
        <v>20</v>
      </c>
      <c r="G75" s="117">
        <f t="shared" si="0"/>
        <v>19</v>
      </c>
      <c r="H75" s="117">
        <f t="shared" si="0"/>
        <v>23</v>
      </c>
      <c r="I75" s="117">
        <f t="shared" si="0"/>
        <v>20</v>
      </c>
      <c r="J75" s="117">
        <f t="shared" si="0"/>
        <v>22</v>
      </c>
      <c r="K75" s="117">
        <f t="shared" si="0"/>
        <v>22</v>
      </c>
      <c r="L75" s="117">
        <f t="shared" si="0"/>
        <v>21</v>
      </c>
      <c r="M75" s="117">
        <f t="shared" si="0"/>
        <v>15</v>
      </c>
      <c r="N75" s="118">
        <f t="shared" si="0"/>
        <v>18</v>
      </c>
    </row>
    <row r="76" spans="1:20" x14ac:dyDescent="0.2">
      <c r="A76" s="113" t="s">
        <v>34</v>
      </c>
      <c r="B76" s="108">
        <f t="shared" ref="B76:N76" si="1">B70-B56</f>
        <v>15</v>
      </c>
      <c r="C76" s="35">
        <f t="shared" si="1"/>
        <v>16</v>
      </c>
      <c r="D76" s="35">
        <f t="shared" si="1"/>
        <v>19</v>
      </c>
      <c r="E76" s="35">
        <f t="shared" si="1"/>
        <v>20</v>
      </c>
      <c r="F76" s="35">
        <f t="shared" si="1"/>
        <v>20</v>
      </c>
      <c r="G76" s="35">
        <f t="shared" si="1"/>
        <v>19</v>
      </c>
      <c r="H76" s="35">
        <f t="shared" si="1"/>
        <v>23</v>
      </c>
      <c r="I76" s="35">
        <f t="shared" si="1"/>
        <v>20</v>
      </c>
      <c r="J76" s="35">
        <f t="shared" si="1"/>
        <v>22</v>
      </c>
      <c r="K76" s="35">
        <f t="shared" si="1"/>
        <v>22</v>
      </c>
      <c r="L76" s="35">
        <f t="shared" si="1"/>
        <v>21</v>
      </c>
      <c r="M76" s="35">
        <f t="shared" si="1"/>
        <v>15</v>
      </c>
      <c r="N76" s="109">
        <f t="shared" si="1"/>
        <v>18</v>
      </c>
    </row>
    <row r="77" spans="1:20" x14ac:dyDescent="0.2">
      <c r="A77" s="113" t="s">
        <v>36</v>
      </c>
      <c r="B77" s="108">
        <f t="shared" ref="B77:N77" si="2">B70-B57</f>
        <v>15</v>
      </c>
      <c r="C77" s="35">
        <f t="shared" si="2"/>
        <v>16</v>
      </c>
      <c r="D77" s="35">
        <f t="shared" si="2"/>
        <v>19</v>
      </c>
      <c r="E77" s="35">
        <f t="shared" si="2"/>
        <v>20</v>
      </c>
      <c r="F77" s="35">
        <f t="shared" si="2"/>
        <v>20</v>
      </c>
      <c r="G77" s="35">
        <f t="shared" si="2"/>
        <v>19</v>
      </c>
      <c r="H77" s="35">
        <f t="shared" si="2"/>
        <v>23</v>
      </c>
      <c r="I77" s="35">
        <f t="shared" si="2"/>
        <v>20</v>
      </c>
      <c r="J77" s="35">
        <f t="shared" si="2"/>
        <v>22</v>
      </c>
      <c r="K77" s="35">
        <f t="shared" si="2"/>
        <v>22</v>
      </c>
      <c r="L77" s="35">
        <f t="shared" si="2"/>
        <v>21</v>
      </c>
      <c r="M77" s="35">
        <f t="shared" si="2"/>
        <v>15</v>
      </c>
      <c r="N77" s="109">
        <f t="shared" si="2"/>
        <v>18</v>
      </c>
    </row>
    <row r="78" spans="1:20" ht="13.5" thickBot="1" x14ac:dyDescent="0.25">
      <c r="A78" s="114" t="s">
        <v>37</v>
      </c>
      <c r="B78" s="110">
        <f t="shared" ref="B78:N78" si="3">B70-B58</f>
        <v>15</v>
      </c>
      <c r="C78" s="111">
        <f t="shared" si="3"/>
        <v>16</v>
      </c>
      <c r="D78" s="111">
        <f t="shared" si="3"/>
        <v>19</v>
      </c>
      <c r="E78" s="111">
        <f t="shared" si="3"/>
        <v>20</v>
      </c>
      <c r="F78" s="111">
        <f t="shared" si="3"/>
        <v>20</v>
      </c>
      <c r="G78" s="111">
        <f t="shared" si="3"/>
        <v>19</v>
      </c>
      <c r="H78" s="111">
        <f t="shared" si="3"/>
        <v>23</v>
      </c>
      <c r="I78" s="111">
        <f t="shared" si="3"/>
        <v>20</v>
      </c>
      <c r="J78" s="111">
        <f t="shared" si="3"/>
        <v>22</v>
      </c>
      <c r="K78" s="111">
        <f t="shared" si="3"/>
        <v>22</v>
      </c>
      <c r="L78" s="111">
        <f t="shared" si="3"/>
        <v>21</v>
      </c>
      <c r="M78" s="111">
        <f t="shared" si="3"/>
        <v>15</v>
      </c>
      <c r="N78" s="112">
        <f t="shared" si="3"/>
        <v>18</v>
      </c>
    </row>
    <row r="79" spans="1:20" ht="13.5" thickBot="1" x14ac:dyDescent="0.25"/>
    <row r="80" spans="1:20" ht="15.75" thickBot="1" x14ac:dyDescent="0.25">
      <c r="A80" s="119" t="s">
        <v>49</v>
      </c>
      <c r="B80" s="124" t="s">
        <v>18</v>
      </c>
      <c r="C80" s="124" t="s">
        <v>19</v>
      </c>
      <c r="D80" s="124" t="s">
        <v>20</v>
      </c>
      <c r="E80" s="124" t="s">
        <v>21</v>
      </c>
      <c r="F80" s="124" t="s">
        <v>22</v>
      </c>
      <c r="G80" s="124" t="s">
        <v>23</v>
      </c>
      <c r="H80" s="124" t="s">
        <v>24</v>
      </c>
      <c r="I80" s="124" t="s">
        <v>25</v>
      </c>
      <c r="J80" s="124" t="s">
        <v>26</v>
      </c>
      <c r="K80" s="124" t="s">
        <v>27</v>
      </c>
      <c r="L80" s="124" t="s">
        <v>28</v>
      </c>
      <c r="M80" s="124" t="s">
        <v>29</v>
      </c>
      <c r="N80" s="124" t="s">
        <v>30</v>
      </c>
    </row>
    <row r="81" spans="1:14" x14ac:dyDescent="0.2">
      <c r="A81" s="115" t="s">
        <v>32</v>
      </c>
      <c r="B81" s="116">
        <f t="shared" ref="B81:N81" si="4">B72-B48</f>
        <v>4</v>
      </c>
      <c r="C81" s="117">
        <f t="shared" si="4"/>
        <v>4</v>
      </c>
      <c r="D81" s="117">
        <f t="shared" si="4"/>
        <v>4</v>
      </c>
      <c r="E81" s="117">
        <f t="shared" si="4"/>
        <v>4</v>
      </c>
      <c r="F81" s="117">
        <f t="shared" si="4"/>
        <v>4</v>
      </c>
      <c r="G81" s="117">
        <f t="shared" si="4"/>
        <v>4</v>
      </c>
      <c r="H81" s="117">
        <f t="shared" si="4"/>
        <v>4</v>
      </c>
      <c r="I81" s="117">
        <f t="shared" si="4"/>
        <v>5</v>
      </c>
      <c r="J81" s="117">
        <f t="shared" si="4"/>
        <v>5</v>
      </c>
      <c r="K81" s="117">
        <f t="shared" si="4"/>
        <v>4</v>
      </c>
      <c r="L81" s="117">
        <f t="shared" si="4"/>
        <v>4</v>
      </c>
      <c r="M81" s="117">
        <f t="shared" si="4"/>
        <v>3</v>
      </c>
      <c r="N81" s="118">
        <f t="shared" si="4"/>
        <v>5</v>
      </c>
    </row>
    <row r="82" spans="1:14" x14ac:dyDescent="0.2">
      <c r="A82" s="113" t="s">
        <v>34</v>
      </c>
      <c r="B82" s="108">
        <f t="shared" ref="B82:N82" si="5">B72-B49</f>
        <v>4</v>
      </c>
      <c r="C82" s="35">
        <f t="shared" si="5"/>
        <v>4</v>
      </c>
      <c r="D82" s="35">
        <f t="shared" si="5"/>
        <v>4</v>
      </c>
      <c r="E82" s="35">
        <f t="shared" si="5"/>
        <v>4</v>
      </c>
      <c r="F82" s="35">
        <f t="shared" si="5"/>
        <v>4</v>
      </c>
      <c r="G82" s="35">
        <f t="shared" si="5"/>
        <v>4</v>
      </c>
      <c r="H82" s="35">
        <f t="shared" si="5"/>
        <v>4</v>
      </c>
      <c r="I82" s="35">
        <f t="shared" si="5"/>
        <v>5</v>
      </c>
      <c r="J82" s="35">
        <f t="shared" si="5"/>
        <v>5</v>
      </c>
      <c r="K82" s="35">
        <f t="shared" si="5"/>
        <v>4</v>
      </c>
      <c r="L82" s="35">
        <f t="shared" si="5"/>
        <v>4</v>
      </c>
      <c r="M82" s="35">
        <f t="shared" si="5"/>
        <v>3</v>
      </c>
      <c r="N82" s="109">
        <f t="shared" si="5"/>
        <v>5</v>
      </c>
    </row>
    <row r="83" spans="1:14" x14ac:dyDescent="0.2">
      <c r="A83" s="113" t="s">
        <v>36</v>
      </c>
      <c r="B83" s="108">
        <f t="shared" ref="B83:N83" si="6">B72-B50</f>
        <v>4</v>
      </c>
      <c r="C83" s="35">
        <f t="shared" si="6"/>
        <v>4</v>
      </c>
      <c r="D83" s="35">
        <f t="shared" si="6"/>
        <v>4</v>
      </c>
      <c r="E83" s="35">
        <f t="shared" si="6"/>
        <v>4</v>
      </c>
      <c r="F83" s="35">
        <f t="shared" si="6"/>
        <v>4</v>
      </c>
      <c r="G83" s="35">
        <f t="shared" si="6"/>
        <v>4</v>
      </c>
      <c r="H83" s="35">
        <f t="shared" si="6"/>
        <v>4</v>
      </c>
      <c r="I83" s="35">
        <f t="shared" si="6"/>
        <v>5</v>
      </c>
      <c r="J83" s="35">
        <f t="shared" si="6"/>
        <v>5</v>
      </c>
      <c r="K83" s="35">
        <f t="shared" si="6"/>
        <v>4</v>
      </c>
      <c r="L83" s="35">
        <f t="shared" si="6"/>
        <v>4</v>
      </c>
      <c r="M83" s="35">
        <f t="shared" si="6"/>
        <v>3</v>
      </c>
      <c r="N83" s="109">
        <f t="shared" si="6"/>
        <v>5</v>
      </c>
    </row>
    <row r="84" spans="1:14" ht="13.5" thickBot="1" x14ac:dyDescent="0.25">
      <c r="A84" s="114" t="s">
        <v>37</v>
      </c>
      <c r="B84" s="110">
        <f t="shared" ref="B84:N84" si="7">B72-B51</f>
        <v>4</v>
      </c>
      <c r="C84" s="111">
        <f t="shared" si="7"/>
        <v>4</v>
      </c>
      <c r="D84" s="111">
        <f t="shared" si="7"/>
        <v>4</v>
      </c>
      <c r="E84" s="111">
        <f t="shared" si="7"/>
        <v>4</v>
      </c>
      <c r="F84" s="111">
        <f t="shared" si="7"/>
        <v>4</v>
      </c>
      <c r="G84" s="111">
        <f t="shared" si="7"/>
        <v>4</v>
      </c>
      <c r="H84" s="111">
        <f t="shared" si="7"/>
        <v>4</v>
      </c>
      <c r="I84" s="111">
        <f t="shared" si="7"/>
        <v>5</v>
      </c>
      <c r="J84" s="111">
        <f t="shared" si="7"/>
        <v>5</v>
      </c>
      <c r="K84" s="111">
        <f t="shared" si="7"/>
        <v>4</v>
      </c>
      <c r="L84" s="111">
        <f t="shared" si="7"/>
        <v>4</v>
      </c>
      <c r="M84" s="111">
        <f t="shared" si="7"/>
        <v>3</v>
      </c>
      <c r="N84" s="112">
        <f t="shared" si="7"/>
        <v>5</v>
      </c>
    </row>
    <row r="85" spans="1:14" ht="13.5" thickBot="1" x14ac:dyDescent="0.25"/>
    <row r="86" spans="1:14" ht="30.75" thickBot="1" x14ac:dyDescent="0.25">
      <c r="A86" s="1" t="s">
        <v>41</v>
      </c>
      <c r="B86" s="23" t="s">
        <v>18</v>
      </c>
      <c r="C86" s="23" t="s">
        <v>19</v>
      </c>
      <c r="D86" s="23" t="s">
        <v>20</v>
      </c>
      <c r="E86" s="23" t="s">
        <v>21</v>
      </c>
      <c r="F86" s="23" t="s">
        <v>22</v>
      </c>
      <c r="G86" s="23" t="s">
        <v>23</v>
      </c>
      <c r="H86" s="23" t="s">
        <v>24</v>
      </c>
      <c r="I86" s="23" t="s">
        <v>25</v>
      </c>
      <c r="J86" s="23" t="s">
        <v>26</v>
      </c>
      <c r="K86" s="23" t="s">
        <v>27</v>
      </c>
      <c r="L86" s="23" t="s">
        <v>28</v>
      </c>
      <c r="M86" s="23" t="s">
        <v>29</v>
      </c>
      <c r="N86" s="23" t="s">
        <v>30</v>
      </c>
    </row>
    <row r="87" spans="1:14" ht="15" x14ac:dyDescent="0.2">
      <c r="A87" s="6" t="s">
        <v>32</v>
      </c>
      <c r="B87" s="103">
        <v>20</v>
      </c>
      <c r="C87" s="104">
        <v>20</v>
      </c>
      <c r="D87" s="104">
        <v>20</v>
      </c>
      <c r="E87" s="104">
        <v>20</v>
      </c>
      <c r="F87" s="104">
        <v>20</v>
      </c>
      <c r="G87" s="104">
        <v>20</v>
      </c>
      <c r="H87" s="104">
        <v>20</v>
      </c>
      <c r="I87" s="104">
        <v>20</v>
      </c>
      <c r="J87" s="104">
        <v>20</v>
      </c>
      <c r="K87" s="104">
        <v>20</v>
      </c>
      <c r="L87" s="104">
        <v>20</v>
      </c>
      <c r="M87" s="104">
        <v>20</v>
      </c>
      <c r="N87" s="105">
        <v>20</v>
      </c>
    </row>
    <row r="88" spans="1:14" ht="15" x14ac:dyDescent="0.2">
      <c r="A88" s="7" t="s">
        <v>34</v>
      </c>
      <c r="B88" s="106">
        <v>10</v>
      </c>
      <c r="C88" s="102">
        <v>10</v>
      </c>
      <c r="D88" s="102">
        <v>10</v>
      </c>
      <c r="E88" s="102">
        <v>10</v>
      </c>
      <c r="F88" s="102">
        <v>10</v>
      </c>
      <c r="G88" s="102">
        <v>10</v>
      </c>
      <c r="H88" s="102">
        <v>10</v>
      </c>
      <c r="I88" s="102">
        <v>10</v>
      </c>
      <c r="J88" s="102">
        <v>10</v>
      </c>
      <c r="K88" s="102">
        <v>10</v>
      </c>
      <c r="L88" s="102">
        <v>10</v>
      </c>
      <c r="M88" s="102">
        <v>10</v>
      </c>
      <c r="N88" s="107">
        <v>10</v>
      </c>
    </row>
    <row r="89" spans="1:14" x14ac:dyDescent="0.2">
      <c r="A89" s="7" t="s">
        <v>36</v>
      </c>
      <c r="B89" s="58">
        <v>29.5</v>
      </c>
      <c r="C89" s="57">
        <v>29.5</v>
      </c>
      <c r="D89" s="57">
        <v>29.5</v>
      </c>
      <c r="E89" s="57">
        <v>29.5</v>
      </c>
      <c r="F89" s="57">
        <v>29.5</v>
      </c>
      <c r="G89" s="57">
        <v>29.5</v>
      </c>
      <c r="H89" s="57">
        <v>29.5</v>
      </c>
      <c r="I89" s="9">
        <v>28.5</v>
      </c>
      <c r="J89" s="9">
        <v>28.5</v>
      </c>
      <c r="K89" s="9">
        <v>28.5</v>
      </c>
      <c r="L89" s="9">
        <v>28.5</v>
      </c>
      <c r="M89" s="9">
        <v>28.5</v>
      </c>
      <c r="N89" s="9">
        <v>28.5</v>
      </c>
    </row>
    <row r="90" spans="1:14" ht="13.5" thickBot="1" x14ac:dyDescent="0.25">
      <c r="A90" s="8" t="s">
        <v>37</v>
      </c>
      <c r="B90" s="59">
        <v>35</v>
      </c>
      <c r="C90" s="60">
        <v>35</v>
      </c>
      <c r="D90" s="60">
        <v>35</v>
      </c>
      <c r="E90" s="60">
        <v>35</v>
      </c>
      <c r="F90" s="60">
        <v>35</v>
      </c>
      <c r="G90" s="60">
        <v>34</v>
      </c>
      <c r="H90" s="60">
        <v>34</v>
      </c>
      <c r="I90" s="60">
        <v>34</v>
      </c>
      <c r="J90" s="60">
        <v>34</v>
      </c>
      <c r="K90" s="60">
        <v>34</v>
      </c>
      <c r="L90" s="60">
        <v>34</v>
      </c>
      <c r="M90" s="60">
        <v>34</v>
      </c>
      <c r="N90" s="61">
        <v>34</v>
      </c>
    </row>
  </sheetData>
  <mergeCells count="7">
    <mergeCell ref="P20:R29"/>
    <mergeCell ref="P15:S15"/>
    <mergeCell ref="S5:S6"/>
    <mergeCell ref="T3:V9"/>
    <mergeCell ref="P11:S11"/>
    <mergeCell ref="P12:S12"/>
    <mergeCell ref="P13:S13"/>
  </mergeCells>
  <phoneticPr fontId="10" type="noConversion"/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C860D614C3A746853DB3FDA773F5F4" ma:contentTypeVersion="8" ma:contentTypeDescription="Ein neues Dokument erstellen." ma:contentTypeScope="" ma:versionID="a33e19ae5c2f8d0397f81b2c3ac4575b">
  <xsd:schema xmlns:xsd="http://www.w3.org/2001/XMLSchema" xmlns:xs="http://www.w3.org/2001/XMLSchema" xmlns:p="http://schemas.microsoft.com/office/2006/metadata/properties" xmlns:ns2="b98f9b5c-093f-442c-b7c5-e6a095988fc8" targetNamespace="http://schemas.microsoft.com/office/2006/metadata/properties" ma:root="true" ma:fieldsID="d426d4d84a16fd532cb9cde2f50b1877" ns2:_="">
    <xsd:import namespace="b98f9b5c-093f-442c-b7c5-e6a095988f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f9b5c-093f-442c-b7c5-e6a095988f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BBBD57-6243-48B0-9464-B17471CBD5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8f9b5c-093f-442c-b7c5-e6a095988f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DD0E8A-FB35-46D1-B49F-BAB47DF12A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B4F83F-CC31-4674-8264-3586D5A7A2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basis</vt:lpstr>
    </vt:vector>
  </TitlesOfParts>
  <Manager/>
  <Company>KATEK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Trenkler</dc:creator>
  <cp:keywords/>
  <dc:description/>
  <cp:lastModifiedBy>Sadathali-Khan Patan</cp:lastModifiedBy>
  <cp:revision/>
  <dcterms:created xsi:type="dcterms:W3CDTF">2024-04-05T11:31:53Z</dcterms:created>
  <dcterms:modified xsi:type="dcterms:W3CDTF">2025-02-19T08:05:52Z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0x01010039C860D614C3A746853DB3FDA773F5F4</vt:lpwstr>
  </property>
  <property fmtid="{D5CDD505-2E9C-101B-9397-08002B2CF9AE}" pid="3" name="Order">
    <vt:r8>7800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