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60bdfbb7e8819/Documents/GitHub/scrabble-td3-winners/Traking_winners/"/>
    </mc:Choice>
  </mc:AlternateContent>
  <xr:revisionPtr revIDLastSave="79" documentId="8_{01AE283C-967B-4F0D-8C09-9398F61759EA}" xr6:coauthVersionLast="47" xr6:coauthVersionMax="47" xr10:uidLastSave="{0E238C1C-A68B-43EB-A4F8-964F5C6A8454}"/>
  <bookViews>
    <workbookView xWindow="-110" yWindow="-110" windowWidth="19420" windowHeight="11020" xr2:uid="{69E16E0F-F538-B845-8F7F-630A124B2F74}"/>
  </bookViews>
  <sheets>
    <sheet name="Project" sheetId="1" r:id="rId1"/>
    <sheet name="Table Dynamique" sheetId="6" r:id="rId2"/>
    <sheet name="Feuil1" sheetId="7" r:id="rId3"/>
    <sheet name="History" sheetId="3" r:id="rId4"/>
  </sheets>
  <definedNames>
    <definedName name="_xlcn.WorksheetConnection_HistoryC4F431" hidden="1">History!$C$4:$F$43</definedName>
  </definedNames>
  <calcPr calcId="191028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History!$C$4:$F$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H48" i="1" s="1"/>
  <c r="I31" i="1"/>
  <c r="F47" i="1"/>
  <c r="H47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I33" i="1"/>
  <c r="I32" i="1"/>
  <c r="I34" i="1"/>
  <c r="I35" i="1"/>
  <c r="I36" i="1"/>
  <c r="I37" i="1"/>
  <c r="I38" i="1"/>
  <c r="I39" i="1"/>
  <c r="I40" i="1"/>
  <c r="I41" i="1"/>
  <c r="I42" i="1"/>
  <c r="I43" i="1"/>
  <c r="I44" i="1"/>
  <c r="E52" i="1"/>
  <c r="D10" i="1"/>
  <c r="I45" i="1" l="1"/>
  <c r="F30" i="1"/>
  <c r="H30" i="1" l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5F790836-C80F-4699-A9D0-4B9F491D105E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8EC51-061D-4B1B-AB61-4E7FE65504C5}" keepAlive="1" name="ThisWorkbookDataModel" description="Modèle de donnée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7B758E-F638-451C-98A8-FEC76D8AC7B1}" name="WorksheetConnection_History!$C$4:$F$43" type="102" refreshedVersion="7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HistoryC4F431"/>
        </x15:connection>
      </ext>
    </extLst>
  </connection>
</connections>
</file>

<file path=xl/sharedStrings.xml><?xml version="1.0" encoding="utf-8"?>
<sst xmlns="http://schemas.openxmlformats.org/spreadsheetml/2006/main" count="318" uniqueCount="138">
  <si>
    <t>Project information</t>
  </si>
  <si>
    <t>Group name</t>
  </si>
  <si>
    <t>Winners</t>
  </si>
  <si>
    <t>Time unit</t>
  </si>
  <si>
    <t>Days</t>
  </si>
  <si>
    <t>Project Start</t>
  </si>
  <si>
    <t>Project End</t>
  </si>
  <si>
    <t xml:space="preserve">Charge de travail par semaine et par </t>
  </si>
  <si>
    <t>Day/week</t>
  </si>
  <si>
    <t>Duration</t>
  </si>
  <si>
    <t>Duration in working week</t>
  </si>
  <si>
    <t>Total workload</t>
  </si>
  <si>
    <t>Team members</t>
  </si>
  <si>
    <t>Id</t>
  </si>
  <si>
    <t>Name</t>
  </si>
  <si>
    <t>DFB</t>
  </si>
  <si>
    <t>Diallo Fatoumata Binta</t>
  </si>
  <si>
    <t>DK</t>
  </si>
  <si>
    <t>Dieye Khadidiatou</t>
  </si>
  <si>
    <t>OSM</t>
  </si>
  <si>
    <t>Oussama Samia</t>
  </si>
  <si>
    <t>OSF</t>
  </si>
  <si>
    <t>Ouazri Safouane</t>
  </si>
  <si>
    <t>MC</t>
  </si>
  <si>
    <t>Mahdi Chaymae</t>
  </si>
  <si>
    <t>BL</t>
  </si>
  <si>
    <t>Boussadia Lahcène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</si>
  <si>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</si>
  <si>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</si>
  <si>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</si>
  <si>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</si>
  <si>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</si>
  <si>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</si>
  <si>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</si>
  <si>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</si>
  <si>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</si>
  <si>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RAF</t>
  </si>
  <si>
    <t>IO</t>
  </si>
  <si>
    <t>Installation des Outils</t>
  </si>
  <si>
    <t>CPM</t>
  </si>
  <si>
    <t>Création du projet Maven</t>
  </si>
  <si>
    <t>IT</t>
  </si>
  <si>
    <t>Intégration Travis</t>
  </si>
  <si>
    <t>IJ</t>
  </si>
  <si>
    <t>Intégration Java</t>
  </si>
  <si>
    <t>CC</t>
  </si>
  <si>
    <t>Création des classes</t>
  </si>
  <si>
    <t>MPPM1</t>
  </si>
  <si>
    <t>Mis en place du projet multimodules: Création des modules avec leur POM</t>
  </si>
  <si>
    <t>MPPM2</t>
  </si>
  <si>
    <t>Mis en place du projet multimodules: Réorganisation des modules</t>
  </si>
  <si>
    <t>IFTT</t>
  </si>
  <si>
    <t>Intégration des tests de chaque module sur travis</t>
  </si>
  <si>
    <t>EDL1</t>
  </si>
  <si>
    <t>Edition Doc Livraison 1</t>
  </si>
  <si>
    <t>ISB</t>
  </si>
  <si>
    <t>Intégration Spring Boot</t>
  </si>
  <si>
    <t>APM</t>
  </si>
  <si>
    <t>API pour positionner un mot</t>
  </si>
  <si>
    <t>APFJ</t>
  </si>
  <si>
    <t>API pour demander de finir un jeu</t>
  </si>
  <si>
    <t>APLP</t>
  </si>
  <si>
    <t>API pour lancer la partie</t>
  </si>
  <si>
    <t>APDJ</t>
  </si>
  <si>
    <t>API pour demander au joueur de joueur</t>
  </si>
  <si>
    <t>EFT</t>
  </si>
  <si>
    <t>Edition fichier de Tracking</t>
  </si>
  <si>
    <t>ABS</t>
  </si>
  <si>
    <t>Abscent ou n'a effectué aucun commit</t>
  </si>
  <si>
    <t>ID</t>
  </si>
  <si>
    <t>Intégration Docker</t>
  </si>
  <si>
    <t>APAC</t>
  </si>
  <si>
    <t>API pour permettre à la partie et l'annagrammeur de se connecter à l'appariement en donnant leur url</t>
  </si>
  <si>
    <t>TU</t>
  </si>
  <si>
    <t>Test Unitaire API de APLP</t>
  </si>
  <si>
    <t>MPI</t>
  </si>
  <si>
    <t>Mise en place des itérations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</si>
  <si>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</si>
  <si>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</si>
  <si>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</si>
  <si>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</si>
  <si>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</si>
  <si>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</si>
  <si>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</si>
  <si>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</si>
  <si>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Installation des outils de travails</t>
  </si>
  <si>
    <t>Intégration du java dans le projet</t>
  </si>
  <si>
    <t>CP</t>
  </si>
  <si>
    <t>Mise en place du git ignore</t>
  </si>
  <si>
    <t>Intégration du  travis dans le projet</t>
  </si>
  <si>
    <t>Création du document livraison à rendre</t>
  </si>
  <si>
    <t>Mise à jour du travis</t>
  </si>
  <si>
    <t>Essaie de push avec Renevier</t>
  </si>
  <si>
    <t>mise en place de l'API permettant de lancer une partie</t>
  </si>
  <si>
    <t>0.3</t>
  </si>
  <si>
    <t>Test unitaire de l'API connexion</t>
  </si>
  <si>
    <t>0.2</t>
  </si>
  <si>
    <t>Integration finale du sprintboot</t>
  </si>
  <si>
    <t>Integration de l'API pour placer un mot</t>
  </si>
  <si>
    <t>0.4</t>
  </si>
  <si>
    <t>Mis en place de l'API pour finir une partie</t>
  </si>
  <si>
    <t>Integration du docker dans le projet</t>
  </si>
  <si>
    <t>Ajout de l'identification service dans le module appariement</t>
  </si>
  <si>
    <t>Aucun commit effectué</t>
  </si>
  <si>
    <t>CT</t>
  </si>
  <si>
    <t>Création du traking</t>
  </si>
  <si>
    <t>Ajout de la dépendance de sprintboot dans le module partie</t>
  </si>
  <si>
    <t>Création du traking et mise à jour des traking précédent</t>
  </si>
  <si>
    <t>Mise à jour des différent module afin d'intégrer la classe commune</t>
  </si>
  <si>
    <t>M</t>
  </si>
  <si>
    <t>Malade</t>
  </si>
  <si>
    <t>Mise à jour des itération</t>
  </si>
  <si>
    <t>Étiquettes de lignes</t>
  </si>
  <si>
    <t>Total général</t>
  </si>
  <si>
    <t>Étiquettes de colonnes</t>
  </si>
  <si>
    <t>Total ABS</t>
  </si>
  <si>
    <t>Total APFJ</t>
  </si>
  <si>
    <t>Total APLP</t>
  </si>
  <si>
    <t>Total APM</t>
  </si>
  <si>
    <t>Total CC</t>
  </si>
  <si>
    <t>Total CP</t>
  </si>
  <si>
    <t>Total CT</t>
  </si>
  <si>
    <t>Total EDL1</t>
  </si>
  <si>
    <t>Total Id</t>
  </si>
  <si>
    <t>Total IJ</t>
  </si>
  <si>
    <t>Total IO</t>
  </si>
  <si>
    <t>Total ISB</t>
  </si>
  <si>
    <t>Total IT</t>
  </si>
  <si>
    <t>Total M</t>
  </si>
  <si>
    <t>Total MPI</t>
  </si>
  <si>
    <t>Total MPPM1</t>
  </si>
  <si>
    <t>Total MPPM2</t>
  </si>
  <si>
    <t>Total TU</t>
  </si>
  <si>
    <t>1</t>
  </si>
  <si>
    <t>0,5</t>
  </si>
  <si>
    <t>0,8</t>
  </si>
  <si>
    <t>0,2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</si>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</sst>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3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>
      <alignment horizontal="left"/>
    </xf>
    <xf numFmtId="0" fontId="5" fillId="0" borderId="0">
      <alignment horizontal="left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Pivot Table Category" xfId="3" xr:uid="{B3D39ACE-577D-473F-B94C-17784CFAAF32}"/>
    <cellStyle name="Pivot Table Corner" xfId="1" xr:uid="{54C2DEF5-3834-4DF0-A83E-6D63584321D3}"/>
    <cellStyle name="Pivot Table Field" xfId="2" xr:uid="{8EAB03BE-F31E-45D9-ABC2-13B1CE749AA5}"/>
    <cellStyle name="Pivot Table Title" xfId="4" xr:uid="{C809D5BC-5108-4F39-9DB7-2AF421721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toumata Binta Diallo" refreshedDate="44714.670950925924" backgroundQuery="1" createdVersion="7" refreshedVersion="7" minRefreshableVersion="3" recordCount="0" supportSubquery="1" supportAdvancedDrill="1" xr:uid="{11B56438-AA01-40C3-BD5C-086DF59EB771}">
  <cacheSource type="external" connectionId="1"/>
  <cacheFields count="3">
    <cacheField name="[Plage].[Who].[Who]" caption="Who" numFmtId="0" hierarchy="1" level="1">
      <sharedItems count="6">
        <s v="BL"/>
        <s v="DFB"/>
        <s v="DK"/>
        <s v="MC"/>
        <s v="OSF"/>
        <s v="OSM"/>
      </sharedItems>
    </cacheField>
    <cacheField name="[Plage].[What].[What]" caption="What" numFmtId="0" hierarchy="2" level="1">
      <sharedItems count="18">
        <s v="ABS"/>
        <s v="APFJ"/>
        <s v="APLP"/>
        <s v="APM"/>
        <s v="CC"/>
        <s v="CP"/>
        <s v="CT"/>
        <s v="EDL1"/>
        <s v="Id"/>
        <s v="IJ"/>
        <s v="IO"/>
        <s v="ISB"/>
        <s v="IT"/>
        <s v="M"/>
        <s v="MPI"/>
        <s v="MPPM1"/>
        <s v="MPPM2"/>
        <s v="TU"/>
      </sharedItems>
    </cacheField>
    <cacheField name="[Plage].[Workload].[Workload]" caption="Workload" numFmtId="0" hierarchy="3" level="1">
      <sharedItems count="7">
        <s v="1"/>
        <s v="0.4"/>
        <s v="0,5"/>
        <s v="0.2"/>
        <s v="0,8"/>
        <s v="0,2"/>
        <s v="0.3"/>
      </sharedItems>
    </cacheField>
  </cacheFields>
  <cacheHierarchies count="6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Who]" caption="Who" attribute="1" defaultMemberUniqueName="[Plage].[Who].[All]" allUniqueName="[Plage].[Who].[All]" dimensionUniqueName="[Plage]" displayFolder="" count="2" memberValueDatatype="130" unbalanced="0">
      <fieldsUsage count="2">
        <fieldUsage x="-1"/>
        <fieldUsage x="0"/>
      </fieldsUsage>
    </cacheHierarchy>
    <cacheHierarchy uniqueName="[Plage].[What]" caption="What" attribute="1" defaultMemberUniqueName="[Plage].[What].[All]" allUniqueName="[Plage].[What].[All]" dimensionUniqueName="[Plage]" displayFolder="" count="2" memberValueDatatype="130" unbalanced="0">
      <fieldsUsage count="2">
        <fieldUsage x="-1"/>
        <fieldUsage x="1"/>
      </fieldsUsage>
    </cacheHierarchy>
    <cacheHierarchy uniqueName="[Plage].[Workload]" caption="Workload" attribute="1" defaultMemberUniqueName="[Plage].[Workload].[All]" allUniqueName="[Plage].[Workload].[All]" dimensionUniqueName="[Plage]" displayFolder="" count="2" memberValueDatatype="130" unbalanced="0">
      <fieldsUsage count="2">
        <fieldUsage x="-1"/>
        <fieldUsage x="2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oumata Binta Diallo" refreshedDate="44719.445686689818" createdVersion="7" refreshedVersion="7" minRefreshableVersion="3" recordCount="39" xr:uid="{7DD190C3-CF90-4427-BC48-1945732C3B19}">
  <cacheSource type="worksheet">
    <worksheetSource ref="D4:F43" sheet="History"/>
  </cacheSource>
  <cacheFields count="3">
    <cacheField name="Who" numFmtId="0">
      <sharedItems count="6">
        <s v="DFB"/>
        <s v="DK"/>
        <s v="OSM"/>
        <s v="OSF"/>
        <s v="MC"/>
        <s v="BL"/>
      </sharedItems>
    </cacheField>
    <cacheField name="What" numFmtId="0">
      <sharedItems count="18">
        <s v="IO"/>
        <s v="IJ"/>
        <s v="CP"/>
        <s v="IT"/>
        <s v="CC"/>
        <s v="EDL1"/>
        <s v="MPPM1"/>
        <s v="MPPM2"/>
        <s v="ABS"/>
        <s v="APLP"/>
        <s v="TU"/>
        <s v="MPI"/>
        <s v="ISB"/>
        <s v="APM"/>
        <s v="APFJ"/>
        <s v="Id"/>
        <s v="CT"/>
        <s v="M"/>
      </sharedItems>
    </cacheField>
    <cacheField name="Workload" numFmtId="0">
      <sharedItems containsMixedTypes="1" containsNumber="1" minValue="0.2" maxValue="1" count="7">
        <n v="0.2"/>
        <n v="1"/>
        <n v="0.8"/>
        <n v="0.5"/>
        <s v="0.3"/>
        <s v="0.2"/>
        <s v="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0"/>
  </r>
  <r>
    <x v="0"/>
    <x v="1"/>
    <x v="2"/>
  </r>
  <r>
    <x v="1"/>
    <x v="2"/>
    <x v="2"/>
  </r>
  <r>
    <x v="2"/>
    <x v="2"/>
    <x v="2"/>
  </r>
  <r>
    <x v="3"/>
    <x v="3"/>
    <x v="2"/>
  </r>
  <r>
    <x v="5"/>
    <x v="4"/>
    <x v="2"/>
  </r>
  <r>
    <x v="0"/>
    <x v="5"/>
    <x v="1"/>
  </r>
  <r>
    <x v="1"/>
    <x v="6"/>
    <x v="1"/>
  </r>
  <r>
    <x v="2"/>
    <x v="3"/>
    <x v="1"/>
  </r>
  <r>
    <x v="3"/>
    <x v="3"/>
    <x v="3"/>
  </r>
  <r>
    <x v="3"/>
    <x v="7"/>
    <x v="3"/>
  </r>
  <r>
    <x v="4"/>
    <x v="8"/>
    <x v="1"/>
  </r>
  <r>
    <x v="5"/>
    <x v="3"/>
    <x v="1"/>
  </r>
  <r>
    <x v="0"/>
    <x v="9"/>
    <x v="3"/>
  </r>
  <r>
    <x v="0"/>
    <x v="10"/>
    <x v="4"/>
  </r>
  <r>
    <x v="0"/>
    <x v="11"/>
    <x v="5"/>
  </r>
  <r>
    <x v="1"/>
    <x v="12"/>
    <x v="5"/>
  </r>
  <r>
    <x v="1"/>
    <x v="13"/>
    <x v="5"/>
  </r>
  <r>
    <x v="1"/>
    <x v="14"/>
    <x v="6"/>
  </r>
  <r>
    <x v="1"/>
    <x v="11"/>
    <x v="5"/>
  </r>
  <r>
    <x v="2"/>
    <x v="15"/>
    <x v="1"/>
  </r>
  <r>
    <x v="3"/>
    <x v="7"/>
    <x v="1"/>
  </r>
  <r>
    <x v="4"/>
    <x v="8"/>
    <x v="1"/>
  </r>
  <r>
    <x v="5"/>
    <x v="8"/>
    <x v="1"/>
  </r>
  <r>
    <x v="0"/>
    <x v="7"/>
    <x v="6"/>
  </r>
  <r>
    <x v="0"/>
    <x v="3"/>
    <x v="5"/>
  </r>
  <r>
    <x v="0"/>
    <x v="16"/>
    <x v="6"/>
  </r>
  <r>
    <x v="1"/>
    <x v="3"/>
    <x v="5"/>
  </r>
  <r>
    <x v="1"/>
    <x v="7"/>
    <x v="6"/>
  </r>
  <r>
    <x v="1"/>
    <x v="16"/>
    <x v="6"/>
  </r>
  <r>
    <x v="2"/>
    <x v="3"/>
    <x v="1"/>
  </r>
  <r>
    <x v="3"/>
    <x v="3"/>
    <x v="1"/>
  </r>
  <r>
    <x v="4"/>
    <x v="3"/>
    <x v="1"/>
  </r>
  <r>
    <x v="5"/>
    <x v="1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DA155-6088-409F-B7F5-33A7F0375E15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R12" firstHeaderRow="1" firstDataRow="3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2"/>
  </colFields>
  <colItems count="43">
    <i>
      <x/>
      <x/>
    </i>
    <i t="default">
      <x/>
    </i>
    <i>
      <x v="1"/>
      <x v="1"/>
    </i>
    <i t="default">
      <x v="1"/>
    </i>
    <i>
      <x v="2"/>
      <x v="2"/>
    </i>
    <i t="default">
      <x v="2"/>
    </i>
    <i>
      <x v="3"/>
      <x v="3"/>
    </i>
    <i t="default">
      <x v="3"/>
    </i>
    <i>
      <x v="4"/>
      <x v="4"/>
    </i>
    <i t="default">
      <x v="4"/>
    </i>
    <i>
      <x v="5"/>
      <x v="4"/>
    </i>
    <i t="default">
      <x v="5"/>
    </i>
    <i>
      <x v="6"/>
      <x v="1"/>
    </i>
    <i t="default">
      <x v="6"/>
    </i>
    <i>
      <x v="7"/>
      <x/>
    </i>
    <i t="default">
      <x v="7"/>
    </i>
    <i>
      <x v="8"/>
      <x/>
    </i>
    <i t="default">
      <x v="8"/>
    </i>
    <i>
      <x v="9"/>
      <x v="4"/>
    </i>
    <i t="default">
      <x v="9"/>
    </i>
    <i>
      <x v="10"/>
      <x v="5"/>
    </i>
    <i r="1">
      <x/>
    </i>
    <i t="default">
      <x v="10"/>
    </i>
    <i>
      <x v="11"/>
      <x v="3"/>
    </i>
    <i t="default">
      <x v="11"/>
    </i>
    <i>
      <x v="12"/>
      <x v="2"/>
    </i>
    <i r="1">
      <x v="4"/>
    </i>
    <i r="1">
      <x v="3"/>
    </i>
    <i r="1">
      <x/>
    </i>
    <i t="default">
      <x v="12"/>
    </i>
    <i>
      <x v="13"/>
      <x/>
    </i>
    <i t="default">
      <x v="13"/>
    </i>
    <i>
      <x v="14"/>
      <x v="3"/>
    </i>
    <i t="default">
      <x v="14"/>
    </i>
    <i>
      <x v="15"/>
      <x/>
    </i>
    <i t="default">
      <x v="15"/>
    </i>
    <i>
      <x v="16"/>
      <x v="2"/>
    </i>
    <i r="1">
      <x v="1"/>
    </i>
    <i r="1">
      <x/>
    </i>
    <i t="default">
      <x v="16"/>
    </i>
    <i>
      <x v="17"/>
      <x v="6"/>
    </i>
    <i t="default">
      <x v="17"/>
    </i>
    <i t="grand">
      <x/>
    </i>
  </colItems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istory!$C$4:$F$43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5B9F-BE49-4764-AA95-93BB56895B5F}" name="Tableau croisé dynamique1" cacheId="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23" firstHeaderRow="1" firstDataRow="2" firstDataCol="1"/>
  <pivotFields count="3">
    <pivotField axis="axisCol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19">
        <item x="8"/>
        <item x="14"/>
        <item x="9"/>
        <item x="13"/>
        <item x="4"/>
        <item x="2"/>
        <item x="16"/>
        <item x="5"/>
        <item x="15"/>
        <item x="1"/>
        <item x="0"/>
        <item x="12"/>
        <item x="3"/>
        <item x="17"/>
        <item x="11"/>
        <item x="6"/>
        <item x="7"/>
        <item x="10"/>
        <item t="default"/>
      </items>
    </pivotField>
    <pivotField dataField="1" showAll="0">
      <items count="8">
        <item x="0"/>
        <item x="3"/>
        <item x="2"/>
        <item x="1"/>
        <item x="5"/>
        <item x="4"/>
        <item x="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;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7E2C-8C99-9742-8F88-0BE23F9A2024}">
  <dimension ref="B1:K52"/>
  <sheetViews>
    <sheetView tabSelected="1" topLeftCell="C27" workbookViewId="0">
      <selection activeCell="E31" sqref="E31"/>
    </sheetView>
  </sheetViews>
  <sheetFormatPr baseColWidth="10" defaultColWidth="11" defaultRowHeight="15.5" x14ac:dyDescent="0.35"/>
  <cols>
    <col min="3" max="3" width="27" customWidth="1"/>
    <col min="4" max="4" width="32.5" style="10" customWidth="1"/>
    <col min="5" max="5" width="15.75" customWidth="1"/>
    <col min="6" max="6" width="15.83203125" customWidth="1"/>
  </cols>
  <sheetData>
    <row r="1" spans="2:6" ht="16.5" x14ac:dyDescent="0.35">
      <c r="B1" s="1" t="s">
        <v>0</v>
      </c>
      <c r="C1" s="1"/>
      <c r="D1" s="14"/>
      <c r="E1" s="2"/>
      <c r="F1" s="2"/>
    </row>
    <row r="2" spans="2:6" ht="16.5" x14ac:dyDescent="0.35">
      <c r="B2" s="1"/>
      <c r="C2" s="1"/>
      <c r="D2" s="14"/>
      <c r="E2" s="2"/>
      <c r="F2" s="2"/>
    </row>
    <row r="3" spans="2:6" x14ac:dyDescent="0.35">
      <c r="B3" s="2"/>
      <c r="C3" s="2"/>
      <c r="D3" s="14"/>
      <c r="E3" s="2"/>
      <c r="F3" s="2"/>
    </row>
    <row r="4" spans="2:6" x14ac:dyDescent="0.35">
      <c r="B4" s="2"/>
      <c r="C4" s="2" t="s">
        <v>1</v>
      </c>
      <c r="D4" s="14" t="s">
        <v>2</v>
      </c>
      <c r="E4" s="2"/>
      <c r="F4" s="2"/>
    </row>
    <row r="5" spans="2:6" x14ac:dyDescent="0.35">
      <c r="B5" s="2"/>
      <c r="C5" s="2" t="s">
        <v>3</v>
      </c>
      <c r="D5" s="14" t="s">
        <v>4</v>
      </c>
      <c r="E5" s="2"/>
      <c r="F5" s="2"/>
    </row>
    <row r="6" spans="2:6" x14ac:dyDescent="0.35">
      <c r="B6" s="2"/>
      <c r="C6" s="2" t="s">
        <v>5</v>
      </c>
      <c r="D6" s="15">
        <v>44690</v>
      </c>
      <c r="E6" s="2"/>
      <c r="F6" s="2"/>
    </row>
    <row r="7" spans="2:6" x14ac:dyDescent="0.35">
      <c r="B7" s="2"/>
      <c r="C7" s="2" t="s">
        <v>6</v>
      </c>
      <c r="D7" s="15">
        <v>44736</v>
      </c>
      <c r="E7" s="2"/>
      <c r="F7" s="2"/>
    </row>
    <row r="8" spans="2:6" x14ac:dyDescent="0.35">
      <c r="B8" s="2"/>
      <c r="C8" s="2" t="s">
        <v>7</v>
      </c>
      <c r="D8" s="16">
        <v>1</v>
      </c>
      <c r="E8" s="2" t="s">
        <v>8</v>
      </c>
      <c r="F8" s="2"/>
    </row>
    <row r="9" spans="2:6" x14ac:dyDescent="0.35">
      <c r="B9" s="2"/>
      <c r="C9" s="2" t="s">
        <v>9</v>
      </c>
      <c r="D9" s="14">
        <v>7</v>
      </c>
      <c r="E9" s="2" t="s">
        <v>10</v>
      </c>
      <c r="F9" s="2"/>
    </row>
    <row r="10" spans="2:6" x14ac:dyDescent="0.35">
      <c r="B10" s="2"/>
      <c r="C10" s="3" t="s">
        <v>11</v>
      </c>
      <c r="D10" s="17">
        <f>D9*D22</f>
        <v>42</v>
      </c>
      <c r="E10" s="2"/>
      <c r="F10" s="2"/>
    </row>
    <row r="11" spans="2:6" x14ac:dyDescent="0.35">
      <c r="B11" s="2"/>
      <c r="C11" s="2"/>
      <c r="D11" s="14"/>
      <c r="E11" s="2"/>
      <c r="F11" s="2"/>
    </row>
    <row r="12" spans="2:6" x14ac:dyDescent="0.35">
      <c r="B12" s="2"/>
      <c r="C12" s="2"/>
      <c r="D12" s="14"/>
      <c r="E12" s="2"/>
      <c r="F12" s="2"/>
    </row>
    <row r="13" spans="2:6" ht="16.5" x14ac:dyDescent="0.35">
      <c r="B13" s="1" t="s">
        <v>12</v>
      </c>
      <c r="C13" s="1"/>
      <c r="D13" s="14"/>
      <c r="E13" s="2"/>
      <c r="F13" s="2"/>
    </row>
    <row r="14" spans="2:6" x14ac:dyDescent="0.35">
      <c r="B14" s="2"/>
      <c r="C14" s="2"/>
      <c r="D14" s="14"/>
      <c r="E14" s="2"/>
      <c r="F14" s="2"/>
    </row>
    <row r="15" spans="2:6" x14ac:dyDescent="0.35">
      <c r="B15" s="2"/>
      <c r="C15" s="4" t="s">
        <v>13</v>
      </c>
      <c r="D15" s="18" t="s">
        <v>14</v>
      </c>
      <c r="E15" s="2"/>
      <c r="F15" s="2"/>
    </row>
    <row r="16" spans="2:6" x14ac:dyDescent="0.35">
      <c r="B16" s="2"/>
      <c r="C16" s="2" t="s">
        <v>15</v>
      </c>
      <c r="D16" s="14" t="s">
        <v>16</v>
      </c>
      <c r="E16" s="2"/>
      <c r="F16" s="2"/>
    </row>
    <row r="17" spans="2:11" x14ac:dyDescent="0.35">
      <c r="B17" s="2"/>
      <c r="C17" s="2" t="s">
        <v>17</v>
      </c>
      <c r="D17" s="14" t="s">
        <v>18</v>
      </c>
      <c r="E17" s="2"/>
      <c r="F17" s="2"/>
    </row>
    <row r="18" spans="2:11" x14ac:dyDescent="0.35">
      <c r="B18" s="2"/>
      <c r="C18" s="2" t="s">
        <v>19</v>
      </c>
      <c r="D18" s="14" t="s">
        <v>20</v>
      </c>
      <c r="E18" s="2"/>
      <c r="F18" s="2"/>
    </row>
    <row r="19" spans="2:11" x14ac:dyDescent="0.35">
      <c r="B19" s="2"/>
      <c r="C19" s="2" t="s">
        <v>21</v>
      </c>
      <c r="D19" s="14" t="s">
        <v>22</v>
      </c>
      <c r="E19" s="2"/>
      <c r="F19" s="2"/>
    </row>
    <row r="20" spans="2:11" x14ac:dyDescent="0.35">
      <c r="B20" s="2"/>
      <c r="C20" s="2" t="s">
        <v>23</v>
      </c>
      <c r="D20" s="14" t="s">
        <v>24</v>
      </c>
      <c r="E20" s="2"/>
      <c r="F20" s="2"/>
    </row>
    <row r="21" spans="2:11" x14ac:dyDescent="0.35">
      <c r="B21" s="2"/>
      <c r="C21" s="2" t="s">
        <v>25</v>
      </c>
      <c r="D21" s="14" t="s">
        <v>26</v>
      </c>
      <c r="E21" s="2"/>
      <c r="F21" s="2"/>
    </row>
    <row r="22" spans="2:11" x14ac:dyDescent="0.35">
      <c r="B22" s="2"/>
      <c r="C22" s="3" t="s">
        <v>27</v>
      </c>
      <c r="D22" s="17">
        <v>6</v>
      </c>
      <c r="E22" s="2"/>
      <c r="F22" s="2"/>
    </row>
    <row r="23" spans="2:11" x14ac:dyDescent="0.35">
      <c r="B23" s="2"/>
      <c r="C23" s="2"/>
      <c r="D23" s="14"/>
      <c r="E23" s="2"/>
      <c r="F23" s="2"/>
    </row>
    <row r="26" spans="2:11" ht="18.5" x14ac:dyDescent="0.45">
      <c r="B26" s="5" t="s">
        <v>28</v>
      </c>
    </row>
    <row r="28" spans="2:11" x14ac:dyDescent="0.35">
      <c r="C28" s="6" t="s">
        <v>13</v>
      </c>
      <c r="D28" s="6" t="s">
        <v>29</v>
      </c>
      <c r="E28" s="6" t="s">
        <v>30</v>
      </c>
      <c r="F28" s="7" t="s">
        <v>31</v>
      </c>
      <c r="G28" s="6" t="s">
        <v>32</v>
      </c>
      <c r="H28" s="8" t="s">
        <v>33</v>
      </c>
      <c r="I28" s="8" t="s">
        <v>34</v>
      </c>
      <c r="J28" s="8" t="s">
        <v>35</v>
      </c>
      <c r="K28" s="8" t="s">
        <v>36</v>
      </c>
    </row>
    <row r="29" spans="2:11" x14ac:dyDescent="0.35">
      <c r="C29" s="6"/>
      <c r="D29" s="6"/>
      <c r="E29" s="6"/>
      <c r="F29" s="7"/>
      <c r="G29" s="6"/>
      <c r="H29" s="8"/>
      <c r="I29" s="8"/>
      <c r="J29" s="8"/>
      <c r="K29" s="8"/>
    </row>
    <row r="30" spans="2:11" x14ac:dyDescent="0.35">
      <c r="C30" t="s">
        <v>37</v>
      </c>
      <c r="D30" s="10" t="s">
        <v>38</v>
      </c>
      <c r="E30">
        <v>3</v>
      </c>
      <c r="F30">
        <f t="shared" ref="F30:F48" si="0">IF(ISNUMBER(E30),E30,IF(ISNUMBER(G30),G30,""))</f>
        <v>3</v>
      </c>
      <c r="G30">
        <v>6</v>
      </c>
      <c r="H30">
        <f t="shared" ref="H30:H48" si="1">IF(ISNUMBER(F30),F30-G30,"")</f>
        <v>-3</v>
      </c>
      <c r="I30" s="21">
        <f t="shared" ref="I30:I45" si="2">IF(ISNUMBER(G30), G30/F30,"")</f>
        <v>2</v>
      </c>
    </row>
    <row r="31" spans="2:11" ht="18.75" customHeight="1" x14ac:dyDescent="0.35">
      <c r="C31" t="s">
        <v>39</v>
      </c>
      <c r="D31" s="12" t="s">
        <v>40</v>
      </c>
      <c r="E31">
        <v>0.2</v>
      </c>
      <c r="F31">
        <f t="shared" si="0"/>
        <v>0.2</v>
      </c>
      <c r="H31">
        <f t="shared" si="1"/>
        <v>0.2</v>
      </c>
      <c r="I31" s="21" t="str">
        <f t="shared" si="2"/>
        <v/>
      </c>
    </row>
    <row r="32" spans="2:11" x14ac:dyDescent="0.35">
      <c r="C32" t="s">
        <v>41</v>
      </c>
      <c r="D32" s="10" t="s">
        <v>42</v>
      </c>
      <c r="E32">
        <v>0.2</v>
      </c>
      <c r="F32">
        <f t="shared" si="0"/>
        <v>0.2</v>
      </c>
      <c r="H32">
        <f t="shared" si="1"/>
        <v>0.2</v>
      </c>
      <c r="I32" s="21" t="str">
        <f t="shared" si="2"/>
        <v/>
      </c>
    </row>
    <row r="33" spans="3:9" x14ac:dyDescent="0.35">
      <c r="C33" t="s">
        <v>43</v>
      </c>
      <c r="D33" s="10" t="s">
        <v>44</v>
      </c>
      <c r="E33">
        <v>0.2</v>
      </c>
      <c r="F33">
        <f t="shared" si="0"/>
        <v>0.2</v>
      </c>
      <c r="H33">
        <f t="shared" si="1"/>
        <v>0.2</v>
      </c>
      <c r="I33" s="21" t="str">
        <f t="shared" si="2"/>
        <v/>
      </c>
    </row>
    <row r="34" spans="3:9" x14ac:dyDescent="0.35">
      <c r="C34" t="s">
        <v>45</v>
      </c>
      <c r="D34" s="10" t="s">
        <v>46</v>
      </c>
      <c r="E34">
        <v>0.2</v>
      </c>
      <c r="F34">
        <f t="shared" si="0"/>
        <v>0.2</v>
      </c>
      <c r="H34">
        <f t="shared" si="1"/>
        <v>0.2</v>
      </c>
      <c r="I34" s="21" t="str">
        <f t="shared" si="2"/>
        <v/>
      </c>
    </row>
    <row r="35" spans="3:9" ht="31" x14ac:dyDescent="0.35">
      <c r="C35" t="s">
        <v>47</v>
      </c>
      <c r="D35" s="19" t="s">
        <v>48</v>
      </c>
      <c r="E35">
        <v>0.4</v>
      </c>
      <c r="F35">
        <f t="shared" si="0"/>
        <v>0.4</v>
      </c>
      <c r="H35">
        <f t="shared" si="1"/>
        <v>0.4</v>
      </c>
      <c r="I35" s="21" t="str">
        <f t="shared" si="2"/>
        <v/>
      </c>
    </row>
    <row r="36" spans="3:9" ht="31" x14ac:dyDescent="0.35">
      <c r="C36" t="s">
        <v>49</v>
      </c>
      <c r="D36" s="19" t="s">
        <v>50</v>
      </c>
      <c r="E36">
        <v>0.4</v>
      </c>
      <c r="F36">
        <f t="shared" si="0"/>
        <v>0.4</v>
      </c>
      <c r="H36">
        <f t="shared" si="1"/>
        <v>0.4</v>
      </c>
      <c r="I36" s="21" t="str">
        <f t="shared" si="2"/>
        <v/>
      </c>
    </row>
    <row r="37" spans="3:9" ht="31" x14ac:dyDescent="0.35">
      <c r="C37" t="s">
        <v>51</v>
      </c>
      <c r="D37" s="19" t="s">
        <v>52</v>
      </c>
      <c r="E37">
        <v>0.4</v>
      </c>
      <c r="F37">
        <f t="shared" si="0"/>
        <v>0.4</v>
      </c>
      <c r="H37">
        <f t="shared" si="1"/>
        <v>0.4</v>
      </c>
      <c r="I37" s="21" t="str">
        <f t="shared" si="2"/>
        <v/>
      </c>
    </row>
    <row r="38" spans="3:9" x14ac:dyDescent="0.35">
      <c r="C38" t="s">
        <v>53</v>
      </c>
      <c r="D38" s="19" t="s">
        <v>54</v>
      </c>
      <c r="E38">
        <v>0.2</v>
      </c>
      <c r="F38">
        <f t="shared" si="0"/>
        <v>0.2</v>
      </c>
      <c r="H38">
        <f t="shared" si="1"/>
        <v>0.2</v>
      </c>
      <c r="I38" s="21" t="str">
        <f t="shared" si="2"/>
        <v/>
      </c>
    </row>
    <row r="39" spans="3:9" x14ac:dyDescent="0.35">
      <c r="C39" t="s">
        <v>55</v>
      </c>
      <c r="D39" s="19" t="s">
        <v>56</v>
      </c>
      <c r="E39">
        <v>0.4</v>
      </c>
      <c r="F39">
        <f t="shared" si="0"/>
        <v>0.4</v>
      </c>
      <c r="H39">
        <f t="shared" si="1"/>
        <v>0.4</v>
      </c>
      <c r="I39" s="21" t="str">
        <f t="shared" si="2"/>
        <v/>
      </c>
    </row>
    <row r="40" spans="3:9" ht="79.5" customHeight="1" x14ac:dyDescent="0.35">
      <c r="C40" t="s">
        <v>57</v>
      </c>
      <c r="D40" s="19" t="s">
        <v>58</v>
      </c>
      <c r="E40">
        <v>0.5</v>
      </c>
      <c r="F40">
        <f t="shared" si="0"/>
        <v>0.5</v>
      </c>
      <c r="H40">
        <f t="shared" si="1"/>
        <v>0.5</v>
      </c>
      <c r="I40" s="21" t="str">
        <f t="shared" si="2"/>
        <v/>
      </c>
    </row>
    <row r="41" spans="3:9" x14ac:dyDescent="0.35">
      <c r="C41" t="s">
        <v>59</v>
      </c>
      <c r="D41" s="19" t="s">
        <v>60</v>
      </c>
      <c r="E41">
        <v>0.5</v>
      </c>
      <c r="F41">
        <f t="shared" si="0"/>
        <v>0.5</v>
      </c>
      <c r="H41">
        <f t="shared" si="1"/>
        <v>0.5</v>
      </c>
      <c r="I41" s="21" t="str">
        <f t="shared" si="2"/>
        <v/>
      </c>
    </row>
    <row r="42" spans="3:9" x14ac:dyDescent="0.35">
      <c r="C42" t="s">
        <v>61</v>
      </c>
      <c r="D42" s="19" t="s">
        <v>62</v>
      </c>
      <c r="E42">
        <v>0.5</v>
      </c>
      <c r="F42">
        <f t="shared" si="0"/>
        <v>0.5</v>
      </c>
      <c r="H42">
        <f t="shared" si="1"/>
        <v>0.5</v>
      </c>
      <c r="I42" s="21" t="str">
        <f t="shared" si="2"/>
        <v/>
      </c>
    </row>
    <row r="43" spans="3:9" ht="31" x14ac:dyDescent="0.35">
      <c r="C43" t="s">
        <v>63</v>
      </c>
      <c r="D43" s="19" t="s">
        <v>64</v>
      </c>
      <c r="E43">
        <v>0.5</v>
      </c>
      <c r="F43">
        <f t="shared" si="0"/>
        <v>0.5</v>
      </c>
      <c r="H43">
        <f t="shared" si="1"/>
        <v>0.5</v>
      </c>
      <c r="I43" s="21" t="str">
        <f t="shared" si="2"/>
        <v/>
      </c>
    </row>
    <row r="44" spans="3:9" x14ac:dyDescent="0.35">
      <c r="C44" t="s">
        <v>65</v>
      </c>
      <c r="D44" s="19" t="s">
        <v>66</v>
      </c>
      <c r="E44">
        <v>1</v>
      </c>
      <c r="F44">
        <f t="shared" si="0"/>
        <v>1</v>
      </c>
      <c r="H44">
        <f t="shared" si="1"/>
        <v>1</v>
      </c>
      <c r="I44" s="21" t="str">
        <f t="shared" si="2"/>
        <v/>
      </c>
    </row>
    <row r="45" spans="3:9" x14ac:dyDescent="0.35">
      <c r="C45" t="s">
        <v>67</v>
      </c>
      <c r="D45" s="10" t="s">
        <v>68</v>
      </c>
      <c r="F45">
        <f t="shared" si="0"/>
        <v>3</v>
      </c>
      <c r="G45">
        <v>3</v>
      </c>
      <c r="H45">
        <f t="shared" si="1"/>
        <v>0</v>
      </c>
      <c r="I45" s="21">
        <f t="shared" si="2"/>
        <v>1</v>
      </c>
    </row>
    <row r="46" spans="3:9" x14ac:dyDescent="0.35">
      <c r="C46" t="s">
        <v>109</v>
      </c>
      <c r="D46" s="10" t="s">
        <v>110</v>
      </c>
      <c r="I46" s="21"/>
    </row>
    <row r="47" spans="3:9" x14ac:dyDescent="0.35">
      <c r="C47" t="s">
        <v>69</v>
      </c>
      <c r="D47" s="10" t="s">
        <v>70</v>
      </c>
      <c r="E47">
        <v>1</v>
      </c>
      <c r="F47">
        <f t="shared" si="0"/>
        <v>1</v>
      </c>
      <c r="H47">
        <f t="shared" si="1"/>
        <v>1</v>
      </c>
      <c r="I47" s="21"/>
    </row>
    <row r="48" spans="3:9" ht="46.5" x14ac:dyDescent="0.35">
      <c r="C48" t="s">
        <v>71</v>
      </c>
      <c r="D48" s="19" t="s">
        <v>72</v>
      </c>
      <c r="E48">
        <v>0.5</v>
      </c>
      <c r="F48">
        <f t="shared" si="0"/>
        <v>0.5</v>
      </c>
      <c r="H48">
        <f t="shared" si="1"/>
        <v>0.5</v>
      </c>
    </row>
    <row r="49" spans="3:5" x14ac:dyDescent="0.35">
      <c r="C49" t="s">
        <v>73</v>
      </c>
      <c r="D49" s="19" t="s">
        <v>74</v>
      </c>
    </row>
    <row r="50" spans="3:5" x14ac:dyDescent="0.35">
      <c r="C50" t="s">
        <v>104</v>
      </c>
      <c r="D50" s="19" t="s">
        <v>105</v>
      </c>
    </row>
    <row r="51" spans="3:5" x14ac:dyDescent="0.35">
      <c r="C51" t="s">
        <v>75</v>
      </c>
      <c r="D51" s="19" t="s">
        <v>76</v>
      </c>
    </row>
    <row r="52" spans="3:5" x14ac:dyDescent="0.35">
      <c r="D52" s="20" t="s">
        <v>77</v>
      </c>
      <c r="E52">
        <f>SUM(E30:E48)</f>
        <v>10.100000000000001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410C-7F2F-45AF-898B-1403CE31B136}">
  <dimension ref="A3:AR12"/>
  <sheetViews>
    <sheetView topLeftCell="C1" workbookViewId="0">
      <selection activeCell="A3" sqref="A3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8.6640625" bestFit="1" customWidth="1"/>
    <col min="4" max="4" width="6.4140625" bestFit="1" customWidth="1"/>
    <col min="5" max="5" width="9.33203125" bestFit="1" customWidth="1"/>
    <col min="6" max="6" width="6.75" bestFit="1" customWidth="1"/>
    <col min="7" max="7" width="9.6640625" bestFit="1" customWidth="1"/>
    <col min="8" max="8" width="6.58203125" bestFit="1" customWidth="1"/>
    <col min="9" max="9" width="9.5" bestFit="1" customWidth="1"/>
    <col min="10" max="10" width="4.6640625" bestFit="1" customWidth="1"/>
    <col min="11" max="11" width="7.58203125" bestFit="1" customWidth="1"/>
    <col min="12" max="12" width="4.6640625" bestFit="1" customWidth="1"/>
    <col min="13" max="13" width="7.58203125" bestFit="1" customWidth="1"/>
    <col min="14" max="14" width="4.58203125" bestFit="1" customWidth="1"/>
    <col min="15" max="15" width="7.5" bestFit="1" customWidth="1"/>
    <col min="16" max="16" width="6.58203125" bestFit="1" customWidth="1"/>
    <col min="17" max="17" width="9.5" bestFit="1" customWidth="1"/>
    <col min="18" max="18" width="4.08203125" bestFit="1" customWidth="1"/>
    <col min="19" max="19" width="7" bestFit="1" customWidth="1"/>
    <col min="20" max="20" width="3.6640625" bestFit="1" customWidth="1"/>
    <col min="21" max="21" width="6.58203125" bestFit="1" customWidth="1"/>
    <col min="22" max="22" width="4.33203125" bestFit="1" customWidth="1"/>
    <col min="23" max="23" width="1.75" bestFit="1" customWidth="1"/>
    <col min="24" max="24" width="7.25" bestFit="1" customWidth="1"/>
    <col min="25" max="25" width="5" bestFit="1" customWidth="1"/>
    <col min="26" max="26" width="7.9140625" bestFit="1" customWidth="1"/>
    <col min="27" max="27" width="4" bestFit="1" customWidth="1"/>
    <col min="28" max="29" width="3.25" bestFit="1" customWidth="1"/>
    <col min="30" max="30" width="1.75" bestFit="1" customWidth="1"/>
    <col min="31" max="31" width="6.9140625" bestFit="1" customWidth="1"/>
    <col min="32" max="32" width="4.25" bestFit="1" customWidth="1"/>
    <col min="33" max="33" width="7.1640625" bestFit="1" customWidth="1"/>
    <col min="34" max="34" width="5.83203125" bestFit="1" customWidth="1"/>
    <col min="35" max="35" width="8.75" bestFit="1" customWidth="1"/>
    <col min="36" max="36" width="9.1640625" bestFit="1" customWidth="1"/>
    <col min="37" max="37" width="12.08203125" bestFit="1" customWidth="1"/>
    <col min="38" max="38" width="9.1640625" bestFit="1" customWidth="1"/>
    <col min="39" max="39" width="3.25" bestFit="1" customWidth="1"/>
    <col min="40" max="40" width="1.75" bestFit="1" customWidth="1"/>
    <col min="41" max="41" width="12.08203125" bestFit="1" customWidth="1"/>
    <col min="42" max="42" width="4.83203125" bestFit="1" customWidth="1"/>
    <col min="43" max="43" width="7.75" bestFit="1" customWidth="1"/>
    <col min="44" max="44" width="11.6640625" bestFit="1" customWidth="1"/>
  </cols>
  <sheetData>
    <row r="3" spans="1:44" x14ac:dyDescent="0.35">
      <c r="B3" s="22" t="s">
        <v>114</v>
      </c>
    </row>
    <row r="4" spans="1:44" x14ac:dyDescent="0.35">
      <c r="B4" t="s">
        <v>67</v>
      </c>
      <c r="C4" t="s">
        <v>115</v>
      </c>
      <c r="D4" t="s">
        <v>59</v>
      </c>
      <c r="E4" t="s">
        <v>116</v>
      </c>
      <c r="F4" t="s">
        <v>61</v>
      </c>
      <c r="G4" t="s">
        <v>117</v>
      </c>
      <c r="H4" t="s">
        <v>57</v>
      </c>
      <c r="I4" t="s">
        <v>118</v>
      </c>
      <c r="J4" t="s">
        <v>45</v>
      </c>
      <c r="K4" t="s">
        <v>119</v>
      </c>
      <c r="L4" t="s">
        <v>87</v>
      </c>
      <c r="M4" t="s">
        <v>120</v>
      </c>
      <c r="N4" t="s">
        <v>104</v>
      </c>
      <c r="O4" t="s">
        <v>121</v>
      </c>
      <c r="P4" t="s">
        <v>53</v>
      </c>
      <c r="Q4" t="s">
        <v>122</v>
      </c>
      <c r="R4" t="s">
        <v>13</v>
      </c>
      <c r="S4" t="s">
        <v>123</v>
      </c>
      <c r="T4" t="s">
        <v>43</v>
      </c>
      <c r="U4" t="s">
        <v>124</v>
      </c>
      <c r="V4" t="s">
        <v>37</v>
      </c>
      <c r="X4" t="s">
        <v>125</v>
      </c>
      <c r="Y4" t="s">
        <v>55</v>
      </c>
      <c r="Z4" t="s">
        <v>126</v>
      </c>
      <c r="AA4" t="s">
        <v>41</v>
      </c>
      <c r="AE4" t="s">
        <v>127</v>
      </c>
      <c r="AF4" t="s">
        <v>109</v>
      </c>
      <c r="AG4" t="s">
        <v>128</v>
      </c>
      <c r="AH4" t="s">
        <v>75</v>
      </c>
      <c r="AI4" t="s">
        <v>129</v>
      </c>
      <c r="AJ4" t="s">
        <v>47</v>
      </c>
      <c r="AK4" t="s">
        <v>130</v>
      </c>
      <c r="AL4" t="s">
        <v>49</v>
      </c>
      <c r="AO4" t="s">
        <v>131</v>
      </c>
      <c r="AP4" t="s">
        <v>73</v>
      </c>
      <c r="AQ4" t="s">
        <v>132</v>
      </c>
      <c r="AR4" t="s">
        <v>113</v>
      </c>
    </row>
    <row r="5" spans="1:44" x14ac:dyDescent="0.35">
      <c r="A5" s="22" t="s">
        <v>112</v>
      </c>
      <c r="B5" t="s">
        <v>133</v>
      </c>
      <c r="D5" t="s">
        <v>99</v>
      </c>
      <c r="F5" t="s">
        <v>134</v>
      </c>
      <c r="H5" t="s">
        <v>96</v>
      </c>
      <c r="J5" t="s">
        <v>135</v>
      </c>
      <c r="L5" t="s">
        <v>135</v>
      </c>
      <c r="N5" t="s">
        <v>99</v>
      </c>
      <c r="P5" t="s">
        <v>133</v>
      </c>
      <c r="R5" t="s">
        <v>133</v>
      </c>
      <c r="T5" t="s">
        <v>135</v>
      </c>
      <c r="V5" t="s">
        <v>136</v>
      </c>
      <c r="W5" t="s">
        <v>133</v>
      </c>
      <c r="Y5" t="s">
        <v>96</v>
      </c>
      <c r="AA5" t="s">
        <v>134</v>
      </c>
      <c r="AB5" t="s">
        <v>135</v>
      </c>
      <c r="AC5" t="s">
        <v>96</v>
      </c>
      <c r="AD5" t="s">
        <v>133</v>
      </c>
      <c r="AF5" t="s">
        <v>133</v>
      </c>
      <c r="AH5" t="s">
        <v>96</v>
      </c>
      <c r="AJ5" t="s">
        <v>133</v>
      </c>
      <c r="AL5" t="s">
        <v>134</v>
      </c>
      <c r="AM5" t="s">
        <v>99</v>
      </c>
      <c r="AN5" t="s">
        <v>133</v>
      </c>
      <c r="AP5" t="s">
        <v>94</v>
      </c>
    </row>
    <row r="6" spans="1:44" x14ac:dyDescent="0.35">
      <c r="A6" s="23" t="s">
        <v>25</v>
      </c>
    </row>
    <row r="7" spans="1:44" x14ac:dyDescent="0.35">
      <c r="A7" s="23" t="s">
        <v>15</v>
      </c>
    </row>
    <row r="8" spans="1:44" x14ac:dyDescent="0.35">
      <c r="A8" s="23" t="s">
        <v>17</v>
      </c>
    </row>
    <row r="9" spans="1:44" x14ac:dyDescent="0.35">
      <c r="A9" s="23" t="s">
        <v>23</v>
      </c>
    </row>
    <row r="10" spans="1:44" x14ac:dyDescent="0.35">
      <c r="A10" s="23" t="s">
        <v>21</v>
      </c>
    </row>
    <row r="11" spans="1:44" x14ac:dyDescent="0.35">
      <c r="A11" s="23" t="s">
        <v>19</v>
      </c>
    </row>
    <row r="12" spans="1:44" x14ac:dyDescent="0.35">
      <c r="A12" s="23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35C5-E8F5-4844-BAFE-513F82E94F7B}">
  <dimension ref="A3:H23"/>
  <sheetViews>
    <sheetView topLeftCell="A4" workbookViewId="0">
      <selection activeCell="A3" sqref="A3"/>
    </sheetView>
  </sheetViews>
  <sheetFormatPr baseColWidth="10" defaultRowHeight="15.5" x14ac:dyDescent="0.35"/>
  <cols>
    <col min="1" max="1" width="19.1640625" bestFit="1" customWidth="1"/>
    <col min="2" max="2" width="21.83203125" bestFit="1" customWidth="1"/>
    <col min="3" max="3" width="4" bestFit="1" customWidth="1"/>
    <col min="4" max="4" width="3.08203125" bestFit="1" customWidth="1"/>
    <col min="5" max="5" width="3.58203125" bestFit="1" customWidth="1"/>
    <col min="6" max="6" width="3.9140625" bestFit="1" customWidth="1"/>
    <col min="7" max="7" width="4.75" bestFit="1" customWidth="1"/>
    <col min="8" max="8" width="11.6640625" bestFit="1" customWidth="1"/>
  </cols>
  <sheetData>
    <row r="3" spans="1:8" x14ac:dyDescent="0.35">
      <c r="A3" s="22" t="s">
        <v>137</v>
      </c>
      <c r="B3" s="22" t="s">
        <v>114</v>
      </c>
    </row>
    <row r="4" spans="1:8" x14ac:dyDescent="0.35">
      <c r="A4" s="22" t="s">
        <v>112</v>
      </c>
      <c r="B4" t="s">
        <v>25</v>
      </c>
      <c r="C4" t="s">
        <v>15</v>
      </c>
      <c r="D4" t="s">
        <v>17</v>
      </c>
      <c r="E4" t="s">
        <v>23</v>
      </c>
      <c r="F4" t="s">
        <v>21</v>
      </c>
      <c r="G4" t="s">
        <v>19</v>
      </c>
      <c r="H4" t="s">
        <v>113</v>
      </c>
    </row>
    <row r="5" spans="1:8" x14ac:dyDescent="0.35">
      <c r="A5" s="23" t="s">
        <v>67</v>
      </c>
      <c r="B5" s="24">
        <v>1</v>
      </c>
      <c r="C5" s="24"/>
      <c r="D5" s="24"/>
      <c r="E5" s="24">
        <v>2</v>
      </c>
      <c r="F5" s="24"/>
      <c r="G5" s="24"/>
      <c r="H5" s="24">
        <v>3</v>
      </c>
    </row>
    <row r="6" spans="1:8" x14ac:dyDescent="0.35">
      <c r="A6" s="23" t="s">
        <v>59</v>
      </c>
      <c r="B6" s="24"/>
      <c r="C6" s="24"/>
      <c r="D6" s="24">
        <v>1</v>
      </c>
      <c r="E6" s="24"/>
      <c r="F6" s="24"/>
      <c r="G6" s="24"/>
      <c r="H6" s="24">
        <v>1</v>
      </c>
    </row>
    <row r="7" spans="1:8" x14ac:dyDescent="0.35">
      <c r="A7" s="23" t="s">
        <v>61</v>
      </c>
      <c r="B7" s="24"/>
      <c r="C7" s="24">
        <v>1</v>
      </c>
      <c r="D7" s="24"/>
      <c r="E7" s="24"/>
      <c r="F7" s="24"/>
      <c r="G7" s="24"/>
      <c r="H7" s="24">
        <v>1</v>
      </c>
    </row>
    <row r="8" spans="1:8" x14ac:dyDescent="0.35">
      <c r="A8" s="23" t="s">
        <v>57</v>
      </c>
      <c r="B8" s="24"/>
      <c r="C8" s="24"/>
      <c r="D8" s="24">
        <v>1</v>
      </c>
      <c r="E8" s="24"/>
      <c r="F8" s="24"/>
      <c r="G8" s="24"/>
      <c r="H8" s="24">
        <v>1</v>
      </c>
    </row>
    <row r="9" spans="1:8" x14ac:dyDescent="0.35">
      <c r="A9" s="23" t="s">
        <v>45</v>
      </c>
      <c r="B9" s="24">
        <v>1</v>
      </c>
      <c r="C9" s="24"/>
      <c r="D9" s="24"/>
      <c r="E9" s="24"/>
      <c r="F9" s="24"/>
      <c r="G9" s="24"/>
      <c r="H9" s="24">
        <v>1</v>
      </c>
    </row>
    <row r="10" spans="1:8" x14ac:dyDescent="0.35">
      <c r="A10" s="23" t="s">
        <v>87</v>
      </c>
      <c r="B10" s="24"/>
      <c r="C10" s="24"/>
      <c r="D10" s="24">
        <v>1</v>
      </c>
      <c r="E10" s="24"/>
      <c r="F10" s="24"/>
      <c r="G10" s="24">
        <v>1</v>
      </c>
      <c r="H10" s="24">
        <v>2</v>
      </c>
    </row>
    <row r="11" spans="1:8" x14ac:dyDescent="0.35">
      <c r="A11" s="23" t="s">
        <v>104</v>
      </c>
      <c r="B11" s="24"/>
      <c r="C11" s="24">
        <v>1</v>
      </c>
      <c r="D11" s="24">
        <v>1</v>
      </c>
      <c r="E11" s="24"/>
      <c r="F11" s="24"/>
      <c r="G11" s="24"/>
      <c r="H11" s="24">
        <v>2</v>
      </c>
    </row>
    <row r="12" spans="1:8" x14ac:dyDescent="0.35">
      <c r="A12" s="23" t="s">
        <v>53</v>
      </c>
      <c r="B12" s="24"/>
      <c r="C12" s="24">
        <v>1</v>
      </c>
      <c r="D12" s="24"/>
      <c r="E12" s="24"/>
      <c r="F12" s="24"/>
      <c r="G12" s="24"/>
      <c r="H12" s="24">
        <v>1</v>
      </c>
    </row>
    <row r="13" spans="1:8" x14ac:dyDescent="0.35">
      <c r="A13" s="23" t="s">
        <v>13</v>
      </c>
      <c r="B13" s="24"/>
      <c r="C13" s="24"/>
      <c r="D13" s="24"/>
      <c r="E13" s="24"/>
      <c r="F13" s="24"/>
      <c r="G13" s="24">
        <v>1</v>
      </c>
      <c r="H13" s="24">
        <v>1</v>
      </c>
    </row>
    <row r="14" spans="1:8" x14ac:dyDescent="0.35">
      <c r="A14" s="23" t="s">
        <v>43</v>
      </c>
      <c r="B14" s="24"/>
      <c r="C14" s="24">
        <v>1</v>
      </c>
      <c r="D14" s="24"/>
      <c r="E14" s="24"/>
      <c r="F14" s="24"/>
      <c r="G14" s="24"/>
      <c r="H14" s="24">
        <v>1</v>
      </c>
    </row>
    <row r="15" spans="1:8" x14ac:dyDescent="0.35">
      <c r="A15" s="23" t="s">
        <v>37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24">
        <v>6</v>
      </c>
    </row>
    <row r="16" spans="1:8" x14ac:dyDescent="0.35">
      <c r="A16" s="23" t="s">
        <v>55</v>
      </c>
      <c r="B16" s="24"/>
      <c r="C16" s="24"/>
      <c r="D16" s="24">
        <v>1</v>
      </c>
      <c r="E16" s="24"/>
      <c r="F16" s="24"/>
      <c r="G16" s="24"/>
      <c r="H16" s="24">
        <v>1</v>
      </c>
    </row>
    <row r="17" spans="1:8" x14ac:dyDescent="0.35">
      <c r="A17" s="23" t="s">
        <v>41</v>
      </c>
      <c r="B17" s="24">
        <v>1</v>
      </c>
      <c r="C17" s="24">
        <v>1</v>
      </c>
      <c r="D17" s="24">
        <v>1</v>
      </c>
      <c r="E17" s="24">
        <v>1</v>
      </c>
      <c r="F17" s="24">
        <v>3</v>
      </c>
      <c r="G17" s="24">
        <v>2</v>
      </c>
      <c r="H17" s="24">
        <v>9</v>
      </c>
    </row>
    <row r="18" spans="1:8" x14ac:dyDescent="0.35">
      <c r="A18" s="23" t="s">
        <v>109</v>
      </c>
      <c r="B18" s="24">
        <v>1</v>
      </c>
      <c r="C18" s="24"/>
      <c r="D18" s="24"/>
      <c r="E18" s="24"/>
      <c r="F18" s="24"/>
      <c r="G18" s="24"/>
      <c r="H18" s="24">
        <v>1</v>
      </c>
    </row>
    <row r="19" spans="1:8" x14ac:dyDescent="0.35">
      <c r="A19" s="23" t="s">
        <v>75</v>
      </c>
      <c r="B19" s="24"/>
      <c r="C19" s="24">
        <v>1</v>
      </c>
      <c r="D19" s="24">
        <v>1</v>
      </c>
      <c r="E19" s="24"/>
      <c r="F19" s="24"/>
      <c r="G19" s="24"/>
      <c r="H19" s="24">
        <v>2</v>
      </c>
    </row>
    <row r="20" spans="1:8" x14ac:dyDescent="0.35">
      <c r="A20" s="23" t="s">
        <v>47</v>
      </c>
      <c r="B20" s="24"/>
      <c r="C20" s="24"/>
      <c r="D20" s="24">
        <v>1</v>
      </c>
      <c r="E20" s="24"/>
      <c r="F20" s="24"/>
      <c r="G20" s="24"/>
      <c r="H20" s="24">
        <v>1</v>
      </c>
    </row>
    <row r="21" spans="1:8" x14ac:dyDescent="0.35">
      <c r="A21" s="23" t="s">
        <v>49</v>
      </c>
      <c r="B21" s="24"/>
      <c r="C21" s="24">
        <v>1</v>
      </c>
      <c r="D21" s="24">
        <v>1</v>
      </c>
      <c r="E21" s="24"/>
      <c r="F21" s="24">
        <v>2</v>
      </c>
      <c r="G21" s="24"/>
      <c r="H21" s="24">
        <v>4</v>
      </c>
    </row>
    <row r="22" spans="1:8" x14ac:dyDescent="0.35">
      <c r="A22" s="23" t="s">
        <v>73</v>
      </c>
      <c r="B22" s="24"/>
      <c r="C22" s="24">
        <v>1</v>
      </c>
      <c r="D22" s="24"/>
      <c r="E22" s="24"/>
      <c r="F22" s="24"/>
      <c r="G22" s="24"/>
      <c r="H22" s="24">
        <v>1</v>
      </c>
    </row>
    <row r="23" spans="1:8" x14ac:dyDescent="0.35">
      <c r="A23" s="23" t="s">
        <v>113</v>
      </c>
      <c r="B23" s="24">
        <v>5</v>
      </c>
      <c r="C23" s="24">
        <v>9</v>
      </c>
      <c r="D23" s="24">
        <v>10</v>
      </c>
      <c r="E23" s="24">
        <v>4</v>
      </c>
      <c r="F23" s="24">
        <v>6</v>
      </c>
      <c r="G23" s="24">
        <v>5</v>
      </c>
      <c r="H23" s="24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27FD-1DAE-46D4-A13B-27DA36FB0A6A}">
  <dimension ref="B2:H43"/>
  <sheetViews>
    <sheetView topLeftCell="A24" workbookViewId="0">
      <selection activeCell="G10" sqref="G10"/>
    </sheetView>
  </sheetViews>
  <sheetFormatPr baseColWidth="10" defaultColWidth="11" defaultRowHeight="15.5" x14ac:dyDescent="0.35"/>
  <cols>
    <col min="7" max="7" width="51.5" style="10" customWidth="1"/>
  </cols>
  <sheetData>
    <row r="2" spans="2:8" ht="16.5" x14ac:dyDescent="0.35">
      <c r="B2" s="9" t="s">
        <v>78</v>
      </c>
      <c r="E2" s="10"/>
    </row>
    <row r="3" spans="2:8" x14ac:dyDescent="0.35">
      <c r="E3" s="10"/>
    </row>
    <row r="4" spans="2:8" x14ac:dyDescent="0.35">
      <c r="C4" s="11" t="s">
        <v>79</v>
      </c>
      <c r="D4" s="11" t="s">
        <v>80</v>
      </c>
      <c r="E4" s="11" t="s">
        <v>81</v>
      </c>
      <c r="F4" s="11" t="s">
        <v>82</v>
      </c>
      <c r="G4" s="11" t="s">
        <v>83</v>
      </c>
      <c r="H4" s="11" t="s">
        <v>84</v>
      </c>
    </row>
    <row r="5" spans="2:8" x14ac:dyDescent="0.35">
      <c r="C5" s="13">
        <v>44690</v>
      </c>
      <c r="D5" s="2" t="s">
        <v>15</v>
      </c>
      <c r="E5" t="s">
        <v>37</v>
      </c>
      <c r="F5">
        <v>0.2</v>
      </c>
      <c r="G5" s="10" t="s">
        <v>85</v>
      </c>
    </row>
    <row r="6" spans="2:8" x14ac:dyDescent="0.35">
      <c r="C6" s="13">
        <v>44690</v>
      </c>
      <c r="D6" s="2" t="s">
        <v>17</v>
      </c>
      <c r="E6" t="s">
        <v>37</v>
      </c>
      <c r="F6">
        <v>0.2</v>
      </c>
      <c r="G6" s="10" t="s">
        <v>85</v>
      </c>
    </row>
    <row r="7" spans="2:8" x14ac:dyDescent="0.35">
      <c r="C7" s="13">
        <v>44690</v>
      </c>
      <c r="D7" s="2" t="s">
        <v>19</v>
      </c>
      <c r="E7" t="s">
        <v>37</v>
      </c>
      <c r="F7">
        <v>0.2</v>
      </c>
      <c r="G7" s="10" t="s">
        <v>85</v>
      </c>
    </row>
    <row r="8" spans="2:8" x14ac:dyDescent="0.35">
      <c r="C8" s="13">
        <v>44690</v>
      </c>
      <c r="D8" s="2" t="s">
        <v>21</v>
      </c>
      <c r="E8" t="s">
        <v>37</v>
      </c>
      <c r="F8">
        <v>0.2</v>
      </c>
      <c r="G8" s="10" t="s">
        <v>85</v>
      </c>
    </row>
    <row r="9" spans="2:8" x14ac:dyDescent="0.35">
      <c r="C9" s="13">
        <v>44690</v>
      </c>
      <c r="D9" s="2" t="s">
        <v>23</v>
      </c>
      <c r="E9" t="s">
        <v>37</v>
      </c>
      <c r="F9">
        <v>1</v>
      </c>
      <c r="G9" s="10" t="s">
        <v>85</v>
      </c>
    </row>
    <row r="10" spans="2:8" x14ac:dyDescent="0.35">
      <c r="C10" s="13">
        <v>44690</v>
      </c>
      <c r="D10" s="2" t="s">
        <v>25</v>
      </c>
      <c r="E10" t="s">
        <v>37</v>
      </c>
      <c r="F10">
        <v>0.2</v>
      </c>
      <c r="G10" s="10" t="s">
        <v>85</v>
      </c>
    </row>
    <row r="11" spans="2:8" x14ac:dyDescent="0.35">
      <c r="C11" s="13">
        <v>44690</v>
      </c>
      <c r="D11" s="2" t="s">
        <v>15</v>
      </c>
      <c r="E11" t="s">
        <v>43</v>
      </c>
      <c r="F11">
        <v>0.8</v>
      </c>
      <c r="G11" s="10" t="s">
        <v>86</v>
      </c>
    </row>
    <row r="12" spans="2:8" x14ac:dyDescent="0.35">
      <c r="C12" s="13">
        <v>44690</v>
      </c>
      <c r="D12" s="2" t="s">
        <v>17</v>
      </c>
      <c r="E12" t="s">
        <v>87</v>
      </c>
      <c r="F12">
        <v>0.8</v>
      </c>
      <c r="G12" s="10" t="s">
        <v>88</v>
      </c>
    </row>
    <row r="13" spans="2:8" x14ac:dyDescent="0.35">
      <c r="C13" s="13">
        <v>44690</v>
      </c>
      <c r="D13" s="2" t="s">
        <v>19</v>
      </c>
      <c r="E13" t="s">
        <v>87</v>
      </c>
      <c r="F13">
        <v>0.8</v>
      </c>
      <c r="G13" s="10" t="s">
        <v>40</v>
      </c>
    </row>
    <row r="14" spans="2:8" x14ac:dyDescent="0.35">
      <c r="C14" s="13">
        <v>44690</v>
      </c>
      <c r="D14" s="2" t="s">
        <v>21</v>
      </c>
      <c r="E14" t="s">
        <v>41</v>
      </c>
      <c r="F14">
        <v>0.8</v>
      </c>
      <c r="G14" s="10" t="s">
        <v>89</v>
      </c>
    </row>
    <row r="15" spans="2:8" x14ac:dyDescent="0.35">
      <c r="C15" s="13">
        <v>44690</v>
      </c>
      <c r="D15" s="2" t="s">
        <v>25</v>
      </c>
      <c r="E15" t="s">
        <v>45</v>
      </c>
      <c r="F15">
        <v>0.8</v>
      </c>
      <c r="G15" s="10" t="s">
        <v>46</v>
      </c>
    </row>
    <row r="16" spans="2:8" x14ac:dyDescent="0.35">
      <c r="C16" s="13">
        <v>44697</v>
      </c>
      <c r="D16" s="2" t="s">
        <v>15</v>
      </c>
      <c r="E16" t="s">
        <v>53</v>
      </c>
      <c r="F16">
        <v>1</v>
      </c>
      <c r="G16" s="10" t="s">
        <v>90</v>
      </c>
    </row>
    <row r="17" spans="3:7" ht="31" x14ac:dyDescent="0.35">
      <c r="C17" s="13">
        <v>44697</v>
      </c>
      <c r="D17" s="2" t="s">
        <v>17</v>
      </c>
      <c r="E17" t="s">
        <v>47</v>
      </c>
      <c r="F17">
        <v>1</v>
      </c>
      <c r="G17" s="19" t="s">
        <v>48</v>
      </c>
    </row>
    <row r="18" spans="3:7" x14ac:dyDescent="0.35">
      <c r="C18" s="13">
        <v>44697</v>
      </c>
      <c r="D18" s="2" t="s">
        <v>19</v>
      </c>
      <c r="E18" t="s">
        <v>41</v>
      </c>
      <c r="F18">
        <v>1</v>
      </c>
      <c r="G18" s="10" t="s">
        <v>91</v>
      </c>
    </row>
    <row r="19" spans="3:7" x14ac:dyDescent="0.35">
      <c r="C19" s="13">
        <v>44697</v>
      </c>
      <c r="D19" s="2" t="s">
        <v>21</v>
      </c>
      <c r="E19" t="s">
        <v>41</v>
      </c>
      <c r="F19">
        <v>0.5</v>
      </c>
      <c r="G19" s="10" t="s">
        <v>91</v>
      </c>
    </row>
    <row r="20" spans="3:7" ht="31" x14ac:dyDescent="0.35">
      <c r="C20" s="13">
        <v>44697</v>
      </c>
      <c r="D20" s="2" t="s">
        <v>21</v>
      </c>
      <c r="E20" t="s">
        <v>49</v>
      </c>
      <c r="F20">
        <v>0.5</v>
      </c>
      <c r="G20" s="19" t="s">
        <v>50</v>
      </c>
    </row>
    <row r="21" spans="3:7" x14ac:dyDescent="0.35">
      <c r="C21" s="13">
        <v>44697</v>
      </c>
      <c r="D21" s="2" t="s">
        <v>23</v>
      </c>
      <c r="E21" t="s">
        <v>67</v>
      </c>
      <c r="F21">
        <v>1</v>
      </c>
      <c r="G21" s="10" t="s">
        <v>92</v>
      </c>
    </row>
    <row r="22" spans="3:7" x14ac:dyDescent="0.35">
      <c r="C22" s="13">
        <v>44697</v>
      </c>
      <c r="D22" s="2" t="s">
        <v>25</v>
      </c>
      <c r="E22" t="s">
        <v>41</v>
      </c>
      <c r="F22">
        <v>1</v>
      </c>
      <c r="G22" s="10" t="s">
        <v>91</v>
      </c>
    </row>
    <row r="23" spans="3:7" x14ac:dyDescent="0.35">
      <c r="C23" s="13">
        <v>44704</v>
      </c>
      <c r="D23" s="2" t="s">
        <v>15</v>
      </c>
      <c r="E23" t="s">
        <v>61</v>
      </c>
      <c r="F23">
        <v>0.5</v>
      </c>
      <c r="G23" s="10" t="s">
        <v>93</v>
      </c>
    </row>
    <row r="24" spans="3:7" x14ac:dyDescent="0.35">
      <c r="C24" s="13">
        <v>44704</v>
      </c>
      <c r="D24" s="2" t="s">
        <v>15</v>
      </c>
      <c r="E24" t="s">
        <v>73</v>
      </c>
      <c r="F24" t="s">
        <v>94</v>
      </c>
      <c r="G24" s="10" t="s">
        <v>95</v>
      </c>
    </row>
    <row r="25" spans="3:7" x14ac:dyDescent="0.35">
      <c r="C25" s="13">
        <v>44704</v>
      </c>
      <c r="D25" s="2" t="s">
        <v>15</v>
      </c>
      <c r="E25" t="s">
        <v>75</v>
      </c>
      <c r="F25" t="s">
        <v>96</v>
      </c>
      <c r="G25" s="10" t="s">
        <v>76</v>
      </c>
    </row>
    <row r="26" spans="3:7" x14ac:dyDescent="0.35">
      <c r="C26" s="13">
        <v>44704</v>
      </c>
      <c r="D26" s="2" t="s">
        <v>17</v>
      </c>
      <c r="E26" t="s">
        <v>55</v>
      </c>
      <c r="F26" t="s">
        <v>96</v>
      </c>
      <c r="G26" s="10" t="s">
        <v>97</v>
      </c>
    </row>
    <row r="27" spans="3:7" x14ac:dyDescent="0.35">
      <c r="C27" s="13">
        <v>44704</v>
      </c>
      <c r="D27" s="2" t="s">
        <v>17</v>
      </c>
      <c r="E27" t="s">
        <v>57</v>
      </c>
      <c r="F27" t="s">
        <v>96</v>
      </c>
      <c r="G27" s="10" t="s">
        <v>98</v>
      </c>
    </row>
    <row r="28" spans="3:7" x14ac:dyDescent="0.35">
      <c r="C28" s="13">
        <v>44704</v>
      </c>
      <c r="D28" s="2" t="s">
        <v>17</v>
      </c>
      <c r="E28" t="s">
        <v>59</v>
      </c>
      <c r="F28" t="s">
        <v>99</v>
      </c>
      <c r="G28" s="10" t="s">
        <v>100</v>
      </c>
    </row>
    <row r="29" spans="3:7" x14ac:dyDescent="0.35">
      <c r="C29" s="13">
        <v>44704</v>
      </c>
      <c r="D29" s="2" t="s">
        <v>17</v>
      </c>
      <c r="E29" t="s">
        <v>75</v>
      </c>
      <c r="F29" t="s">
        <v>96</v>
      </c>
      <c r="G29" s="10" t="s">
        <v>97</v>
      </c>
    </row>
    <row r="30" spans="3:7" x14ac:dyDescent="0.35">
      <c r="C30" s="13">
        <v>44704</v>
      </c>
      <c r="D30" s="2" t="s">
        <v>19</v>
      </c>
      <c r="E30" t="s">
        <v>13</v>
      </c>
      <c r="F30">
        <v>1</v>
      </c>
      <c r="G30" s="10" t="s">
        <v>101</v>
      </c>
    </row>
    <row r="31" spans="3:7" x14ac:dyDescent="0.35">
      <c r="C31" s="13">
        <v>44704</v>
      </c>
      <c r="D31" s="2" t="s">
        <v>21</v>
      </c>
      <c r="E31" t="s">
        <v>49</v>
      </c>
      <c r="F31">
        <v>1</v>
      </c>
      <c r="G31" s="10" t="s">
        <v>102</v>
      </c>
    </row>
    <row r="32" spans="3:7" x14ac:dyDescent="0.35">
      <c r="C32" s="13">
        <v>44704</v>
      </c>
      <c r="D32" s="2" t="s">
        <v>23</v>
      </c>
      <c r="E32" t="s">
        <v>67</v>
      </c>
      <c r="F32">
        <v>1</v>
      </c>
      <c r="G32" s="10" t="s">
        <v>103</v>
      </c>
    </row>
    <row r="33" spans="3:7" x14ac:dyDescent="0.35">
      <c r="C33" s="13">
        <v>44704</v>
      </c>
      <c r="D33" s="2" t="s">
        <v>25</v>
      </c>
      <c r="E33" t="s">
        <v>67</v>
      </c>
      <c r="F33">
        <v>1</v>
      </c>
      <c r="G33" s="10" t="s">
        <v>103</v>
      </c>
    </row>
    <row r="34" spans="3:7" x14ac:dyDescent="0.35">
      <c r="C34" s="13">
        <v>44711</v>
      </c>
      <c r="D34" s="2" t="s">
        <v>15</v>
      </c>
      <c r="E34" t="s">
        <v>49</v>
      </c>
      <c r="F34" t="s">
        <v>99</v>
      </c>
      <c r="G34" s="10" t="s">
        <v>106</v>
      </c>
    </row>
    <row r="35" spans="3:7" x14ac:dyDescent="0.35">
      <c r="C35" s="13">
        <v>44711</v>
      </c>
      <c r="D35" s="2" t="s">
        <v>15</v>
      </c>
      <c r="E35" t="s">
        <v>41</v>
      </c>
      <c r="F35" t="s">
        <v>96</v>
      </c>
      <c r="G35" s="10" t="s">
        <v>111</v>
      </c>
    </row>
    <row r="36" spans="3:7" x14ac:dyDescent="0.35">
      <c r="C36" s="13">
        <v>44711</v>
      </c>
      <c r="D36" s="2" t="s">
        <v>15</v>
      </c>
      <c r="E36" t="s">
        <v>104</v>
      </c>
      <c r="F36" t="s">
        <v>99</v>
      </c>
      <c r="G36" s="10" t="s">
        <v>107</v>
      </c>
    </row>
    <row r="37" spans="3:7" x14ac:dyDescent="0.35">
      <c r="C37" s="13">
        <v>44711</v>
      </c>
      <c r="D37" s="2" t="s">
        <v>17</v>
      </c>
      <c r="E37" t="s">
        <v>41</v>
      </c>
      <c r="F37" t="s">
        <v>96</v>
      </c>
      <c r="G37" s="10" t="s">
        <v>111</v>
      </c>
    </row>
    <row r="38" spans="3:7" x14ac:dyDescent="0.35">
      <c r="C38" s="13">
        <v>44711</v>
      </c>
      <c r="D38" s="2" t="s">
        <v>17</v>
      </c>
      <c r="E38" t="s">
        <v>49</v>
      </c>
      <c r="F38" t="s">
        <v>99</v>
      </c>
      <c r="G38" s="10" t="s">
        <v>108</v>
      </c>
    </row>
    <row r="39" spans="3:7" x14ac:dyDescent="0.35">
      <c r="C39" s="13">
        <v>44711</v>
      </c>
      <c r="D39" s="2" t="s">
        <v>17</v>
      </c>
      <c r="E39" t="s">
        <v>104</v>
      </c>
      <c r="F39" t="s">
        <v>99</v>
      </c>
      <c r="G39" s="10" t="s">
        <v>107</v>
      </c>
    </row>
    <row r="40" spans="3:7" x14ac:dyDescent="0.35">
      <c r="C40" s="13">
        <v>44711</v>
      </c>
      <c r="D40" s="2" t="s">
        <v>19</v>
      </c>
      <c r="E40" t="s">
        <v>41</v>
      </c>
      <c r="F40">
        <v>1</v>
      </c>
      <c r="G40" s="10" t="s">
        <v>111</v>
      </c>
    </row>
    <row r="41" spans="3:7" x14ac:dyDescent="0.35">
      <c r="C41" s="13">
        <v>44711</v>
      </c>
      <c r="D41" s="2" t="s">
        <v>21</v>
      </c>
      <c r="E41" t="s">
        <v>41</v>
      </c>
      <c r="F41">
        <v>1</v>
      </c>
      <c r="G41" s="10" t="s">
        <v>111</v>
      </c>
    </row>
    <row r="42" spans="3:7" x14ac:dyDescent="0.35">
      <c r="C42" s="13">
        <v>44711</v>
      </c>
      <c r="D42" s="2" t="s">
        <v>23</v>
      </c>
      <c r="E42" t="s">
        <v>41</v>
      </c>
      <c r="F42">
        <v>1</v>
      </c>
      <c r="G42" s="10" t="s">
        <v>111</v>
      </c>
    </row>
    <row r="43" spans="3:7" x14ac:dyDescent="0.35">
      <c r="C43" s="13">
        <v>44711</v>
      </c>
      <c r="D43" s="2" t="s">
        <v>25</v>
      </c>
      <c r="E43" t="s">
        <v>109</v>
      </c>
      <c r="F43">
        <v>1</v>
      </c>
      <c r="G43" s="10" t="s">
        <v>111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Project</vt:lpstr>
      <vt:lpstr>Table Dynamique</vt:lpstr>
      <vt:lpstr>Feuil1</vt:lpstr>
      <vt:lpstr>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Fatoumata Binta Diallo</cp:lastModifiedBy>
  <cp:revision/>
  <dcterms:created xsi:type="dcterms:W3CDTF">2022-05-31T09:34:56Z</dcterms:created>
  <dcterms:modified xsi:type="dcterms:W3CDTF">2022-06-07T09:06:06Z</dcterms:modified>
  <cp:category/>
  <cp:contentStatus/>
</cp:coreProperties>
</file>