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htldornbirn-my.sharepoint.com/personal/linus_woerndle_student_htldornbirn_at/Documents/3. Jahr/Betriebstechnik/bet_projektmanagement/2. Projekt - IoT Sensorik/Projekt-IoT-Sensorik/Projektmanagement/8. PTP (Projektterminplan)/"/>
    </mc:Choice>
  </mc:AlternateContent>
  <xr:revisionPtr revIDLastSave="0" documentId="8_{91DEC631-4F2C-476F-A0FF-CA4D4BCF1BED}" xr6:coauthVersionLast="47" xr6:coauthVersionMax="47" xr10:uidLastSave="{00000000-0000-0000-0000-000000000000}"/>
  <bookViews>
    <workbookView xWindow="-120" yWindow="-120" windowWidth="29040" windowHeight="15720" xr2:uid="{D3CCF394-66B2-44AB-B155-039195EA4DC2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1"/>
  <c r="A3" i="1"/>
  <c r="A4" i="1"/>
  <c r="I2" i="1"/>
  <c r="J2" i="1"/>
  <c r="K2" i="1"/>
  <c r="L2" i="1"/>
  <c r="M2" i="1"/>
  <c r="N2" i="1"/>
  <c r="G2" i="1"/>
  <c r="H2" i="1"/>
  <c r="F2" i="1"/>
</calcChain>
</file>

<file path=xl/sharedStrings.xml><?xml version="1.0" encoding="utf-8"?>
<sst xmlns="http://schemas.openxmlformats.org/spreadsheetml/2006/main" count="28" uniqueCount="22">
  <si>
    <t>Projektterminplan</t>
  </si>
  <si>
    <t>Code</t>
  </si>
  <si>
    <t>AP-Bezeichnung</t>
  </si>
  <si>
    <t>Verantwortung</t>
  </si>
  <si>
    <t>Start</t>
  </si>
  <si>
    <t>Ende</t>
  </si>
  <si>
    <t>Projekt-Ideen Sammlung</t>
  </si>
  <si>
    <t>Alle Mitglieder</t>
  </si>
  <si>
    <t>Projektmanagement</t>
  </si>
  <si>
    <r>
      <t>PA</t>
    </r>
    <r>
      <rPr>
        <sz val="11"/>
        <color theme="1"/>
        <rFont val="Aptos"/>
        <family val="2"/>
      </rPr>
      <t>(Projektauftrag)</t>
    </r>
  </si>
  <si>
    <t>PL</t>
  </si>
  <si>
    <r>
      <t>OSP</t>
    </r>
    <r>
      <rPr>
        <sz val="11"/>
        <color theme="1"/>
        <rFont val="Aptos"/>
        <family val="2"/>
      </rPr>
      <t>(Objektbetrachtungsplan als Mindmap )</t>
    </r>
  </si>
  <si>
    <t>PTM3</t>
  </si>
  <si>
    <r>
      <t>PUA</t>
    </r>
    <r>
      <rPr>
        <sz val="11"/>
        <color theme="1"/>
        <rFont val="Aptos"/>
        <family val="2"/>
      </rPr>
      <t>(Projektumweltanalyse)</t>
    </r>
  </si>
  <si>
    <t>PTM2</t>
  </si>
  <si>
    <r>
      <t>P</t>
    </r>
    <r>
      <rPr>
        <sz val="11"/>
        <color theme="1"/>
        <rFont val="Aptos"/>
        <family val="2"/>
      </rPr>
      <t>SP(Projektstrukturplan)</t>
    </r>
  </si>
  <si>
    <r>
      <t>MSP</t>
    </r>
    <r>
      <rPr>
        <sz val="11"/>
        <color theme="1"/>
        <rFont val="Aptos"/>
        <family val="2"/>
      </rPr>
      <t>(Projektmeilensteinplan)</t>
    </r>
  </si>
  <si>
    <t>PTM1</t>
  </si>
  <si>
    <r>
      <t>PTP</t>
    </r>
    <r>
      <rPr>
        <sz val="11"/>
        <color theme="1"/>
        <rFont val="Aptos"/>
        <family val="2"/>
      </rPr>
      <t>(Projektterminplan als Gantt)</t>
    </r>
  </si>
  <si>
    <r>
      <t>PFD</t>
    </r>
    <r>
      <rPr>
        <sz val="11"/>
        <color theme="1"/>
        <rFont val="Aptos"/>
        <family val="2"/>
      </rPr>
      <t>(Projektfunktionendiagramm)</t>
    </r>
  </si>
  <si>
    <r>
      <t>PRK</t>
    </r>
    <r>
      <rPr>
        <sz val="11"/>
        <color theme="1"/>
        <rFont val="Aptos"/>
        <family val="2"/>
      </rPr>
      <t>(Projektressourcen und -kalkulation)</t>
    </r>
  </si>
  <si>
    <r>
      <t>PRM</t>
    </r>
    <r>
      <rPr>
        <sz val="11"/>
        <color theme="1"/>
        <rFont val="Aptos"/>
        <family val="2"/>
      </rPr>
      <t>(Projektrisikomanagement)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</si>
</sst>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K\W0"/>
  </numFmts>
  <fonts count="5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textRotation="180"/>
    </xf>
    <xf numFmtId="14" fontId="0" fillId="0" borderId="1" xfId="0" applyNumberFormat="1" applyBorder="1" applyAlignment="1">
      <alignment textRotation="75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 applyAlignment="1">
      <alignment textRotation="180"/>
    </xf>
    <xf numFmtId="14" fontId="0" fillId="0" borderId="3" xfId="0" applyNumberFormat="1" applyBorder="1" applyAlignment="1">
      <alignment textRotation="75"/>
    </xf>
    <xf numFmtId="14" fontId="0" fillId="0" borderId="0" xfId="0" applyNumberFormat="1" applyAlignment="1">
      <alignment textRotation="75"/>
    </xf>
    <xf numFmtId="164" fontId="0" fillId="0" borderId="0" xfId="0" applyNumberFormat="1" applyAlignment="1">
      <alignment textRotation="180"/>
    </xf>
    <xf numFmtId="0" fontId="0" fillId="2" borderId="1" xfId="0" applyFill="1" applyBorder="1" applyAlignment="1">
      <alignment textRotation="180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textRotation="180"/>
    </xf>
    <xf numFmtId="0" fontId="0" fillId="5" borderId="1" xfId="0" applyFill="1" applyBorder="1" applyAlignment="1">
      <alignment textRotation="180"/>
    </xf>
    <xf numFmtId="0" fontId="0" fillId="5" borderId="2" xfId="0" applyFill="1" applyBorder="1" applyAlignment="1">
      <alignment textRotation="180"/>
    </xf>
    <xf numFmtId="0" fontId="0" fillId="4" borderId="2" xfId="0" applyFill="1" applyBorder="1" applyAlignment="1">
      <alignment textRotation="180"/>
    </xf>
    <xf numFmtId="0" fontId="0" fillId="5" borderId="4" xfId="0" applyFill="1" applyBorder="1" applyAlignment="1">
      <alignment textRotation="180"/>
    </xf>
    <xf numFmtId="0" fontId="0" fillId="4" borderId="4" xfId="0" applyFill="1" applyBorder="1" applyAlignment="1">
      <alignment textRotation="180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656-E76E-4466-831E-04545DC99BBB}">
  <sheetPr codeName="Tabelle1"/>
  <dimension ref="A1:P13"/>
  <sheetViews>
    <sheetView tabSelected="1" zoomScale="136" zoomScaleNormal="136" workbookViewId="0">
      <selection activeCell="P6" sqref="P6"/>
    </sheetView>
  </sheetViews>
  <sheetFormatPr baseColWidth="10" defaultColWidth="11.42578125" defaultRowHeight="15" x14ac:dyDescent="0.25"/>
  <cols>
    <col min="2" max="2" width="39.5703125" bestFit="1" customWidth="1"/>
    <col min="3" max="3" width="20.7109375" customWidth="1"/>
    <col min="4" max="4" width="12.85546875" customWidth="1"/>
    <col min="5" max="5" width="18.42578125" bestFit="1" customWidth="1"/>
    <col min="6" max="14" width="3.28515625" style="2" bestFit="1" customWidth="1"/>
    <col min="15" max="15" width="8.7109375" style="2" customWidth="1"/>
    <col min="16" max="16" width="9.5703125" style="2" customWidth="1"/>
  </cols>
  <sheetData>
    <row r="1" spans="1:16" ht="54" x14ac:dyDescent="0.25">
      <c r="A1" s="20" t="s">
        <v>0</v>
      </c>
      <c r="B1" s="21"/>
      <c r="C1" s="21"/>
      <c r="D1" s="21"/>
      <c r="E1" s="21"/>
      <c r="F1" s="3">
        <v>45397</v>
      </c>
      <c r="G1" s="3">
        <v>45404</v>
      </c>
      <c r="H1" s="3">
        <v>45411</v>
      </c>
      <c r="I1" s="3">
        <v>45418</v>
      </c>
      <c r="J1" s="3">
        <v>45425</v>
      </c>
      <c r="K1" s="3">
        <v>45432</v>
      </c>
      <c r="L1" s="3">
        <v>45439</v>
      </c>
      <c r="M1" s="3">
        <v>45446</v>
      </c>
      <c r="N1" s="3">
        <v>45453</v>
      </c>
      <c r="O1" s="10"/>
      <c r="P1" s="9"/>
    </row>
    <row r="2" spans="1:16" ht="30.7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>
        <f>WEEKNUM(F1,2)</f>
        <v>16</v>
      </c>
      <c r="G2" s="8">
        <f t="shared" ref="G2:N2" si="0">WEEKNUM(G1,2)</f>
        <v>17</v>
      </c>
      <c r="H2" s="8">
        <f t="shared" si="0"/>
        <v>18</v>
      </c>
      <c r="I2" s="8">
        <f t="shared" si="0"/>
        <v>19</v>
      </c>
      <c r="J2" s="8">
        <f t="shared" si="0"/>
        <v>20</v>
      </c>
      <c r="K2" s="8">
        <f t="shared" si="0"/>
        <v>21</v>
      </c>
      <c r="L2" s="8">
        <f t="shared" si="0"/>
        <v>22</v>
      </c>
      <c r="M2" s="8">
        <f t="shared" si="0"/>
        <v>23</v>
      </c>
      <c r="N2" s="8">
        <f t="shared" si="0"/>
        <v>24</v>
      </c>
      <c r="O2" s="11"/>
      <c r="P2" s="11"/>
    </row>
    <row r="3" spans="1:16" x14ac:dyDescent="0.25">
      <c r="A3" s="5" t="str">
        <f>"1"</f>
        <v>1</v>
      </c>
      <c r="B3" t="s">
        <v>6</v>
      </c>
      <c r="C3" t="s">
        <v>7</v>
      </c>
      <c r="D3" s="1">
        <v>45401</v>
      </c>
      <c r="E3" s="1">
        <v>45404</v>
      </c>
      <c r="F3" s="12"/>
      <c r="G3" s="12"/>
      <c r="L3" s="15"/>
      <c r="M3" s="14"/>
    </row>
    <row r="4" spans="1:16" x14ac:dyDescent="0.25">
      <c r="A4" s="6" t="str">
        <f>"1.2"</f>
        <v>1.2</v>
      </c>
      <c r="B4" t="s">
        <v>8</v>
      </c>
      <c r="C4" t="s">
        <v>7</v>
      </c>
      <c r="L4" s="15"/>
      <c r="M4" s="14"/>
    </row>
    <row r="5" spans="1:16" x14ac:dyDescent="0.25">
      <c r="A5" s="4" t="str">
        <f>"1.2.1"</f>
        <v>1.2.1</v>
      </c>
      <c r="B5" s="13" t="s">
        <v>9</v>
      </c>
      <c r="C5" t="s">
        <v>10</v>
      </c>
      <c r="D5" s="1">
        <v>45405</v>
      </c>
      <c r="E5" s="1">
        <v>45408</v>
      </c>
      <c r="G5" s="12"/>
      <c r="L5" s="15"/>
      <c r="M5" s="14"/>
    </row>
    <row r="6" spans="1:16" x14ac:dyDescent="0.25">
      <c r="A6" s="4" t="str">
        <f>"1.2.2"</f>
        <v>1.2.2</v>
      </c>
      <c r="B6" s="13" t="s">
        <v>11</v>
      </c>
      <c r="C6" t="s">
        <v>12</v>
      </c>
      <c r="D6" s="1">
        <v>45425</v>
      </c>
      <c r="E6" s="1">
        <v>45429</v>
      </c>
      <c r="J6" s="12"/>
      <c r="L6" s="15"/>
      <c r="M6" s="14"/>
    </row>
    <row r="7" spans="1:16" x14ac:dyDescent="0.25">
      <c r="A7" s="4" t="str">
        <f>"1.2.3"</f>
        <v>1.2.3</v>
      </c>
      <c r="B7" s="13" t="s">
        <v>13</v>
      </c>
      <c r="C7" t="s">
        <v>14</v>
      </c>
      <c r="D7" s="1">
        <v>45418</v>
      </c>
      <c r="E7" s="1">
        <v>45422</v>
      </c>
      <c r="I7" s="12"/>
      <c r="L7" s="15"/>
      <c r="M7" s="14"/>
    </row>
    <row r="8" spans="1:16" x14ac:dyDescent="0.25">
      <c r="A8" s="4" t="str">
        <f>"1.2.4"</f>
        <v>1.2.4</v>
      </c>
      <c r="B8" s="13" t="s">
        <v>15</v>
      </c>
      <c r="C8" t="s">
        <v>10</v>
      </c>
      <c r="D8" s="1">
        <v>45411</v>
      </c>
      <c r="E8" s="1">
        <v>45415</v>
      </c>
      <c r="H8" s="12"/>
      <c r="L8" s="15"/>
      <c r="M8" s="14"/>
    </row>
    <row r="9" spans="1:16" x14ac:dyDescent="0.25">
      <c r="A9" s="4" t="str">
        <f>"1.2.5"</f>
        <v>1.2.5</v>
      </c>
      <c r="B9" s="13" t="s">
        <v>16</v>
      </c>
      <c r="C9" t="s">
        <v>17</v>
      </c>
      <c r="D9" s="1">
        <v>45418</v>
      </c>
      <c r="E9" s="1">
        <v>45422</v>
      </c>
      <c r="I9" s="12"/>
      <c r="L9" s="16"/>
      <c r="M9" s="17"/>
    </row>
    <row r="10" spans="1:16" x14ac:dyDescent="0.25">
      <c r="A10" s="4" t="str">
        <f>"1.2.6"</f>
        <v>1.2.6</v>
      </c>
      <c r="B10" s="13" t="s">
        <v>18</v>
      </c>
      <c r="C10" t="s">
        <v>14</v>
      </c>
      <c r="D10" s="1">
        <v>45401</v>
      </c>
      <c r="E10" s="1">
        <v>45456</v>
      </c>
      <c r="F10" s="12"/>
      <c r="G10" s="12"/>
      <c r="H10" s="12"/>
      <c r="I10" s="12"/>
      <c r="J10" s="12"/>
      <c r="K10" s="12"/>
      <c r="L10" s="15"/>
      <c r="M10" s="14"/>
      <c r="N10" s="12"/>
    </row>
    <row r="11" spans="1:16" x14ac:dyDescent="0.25">
      <c r="A11" s="4" t="str">
        <f>"1.2.7"</f>
        <v>1.2.7</v>
      </c>
      <c r="B11" s="13" t="s">
        <v>19</v>
      </c>
      <c r="C11" t="s">
        <v>12</v>
      </c>
      <c r="D11" s="1">
        <v>45432</v>
      </c>
      <c r="E11" s="1">
        <v>45436</v>
      </c>
      <c r="K11" s="12"/>
      <c r="L11" s="18"/>
      <c r="M11" s="19"/>
    </row>
    <row r="12" spans="1:16" x14ac:dyDescent="0.25">
      <c r="A12" s="4" t="str">
        <f>"1.2.8"</f>
        <v>1.2.8</v>
      </c>
      <c r="B12" s="13" t="s">
        <v>20</v>
      </c>
      <c r="C12" t="s">
        <v>10</v>
      </c>
      <c r="D12" s="1">
        <v>45418</v>
      </c>
      <c r="E12" s="1">
        <v>45422</v>
      </c>
      <c r="I12" s="12"/>
      <c r="L12" s="15"/>
      <c r="M12" s="14"/>
    </row>
    <row r="13" spans="1:16" x14ac:dyDescent="0.25">
      <c r="A13" s="4" t="str">
        <f>"1.2.9"</f>
        <v>1.2.9</v>
      </c>
      <c r="B13" s="13" t="s">
        <v>21</v>
      </c>
      <c r="C13" t="s">
        <v>17</v>
      </c>
      <c r="D13" s="1">
        <v>45404</v>
      </c>
      <c r="E13" s="1">
        <v>45408</v>
      </c>
      <c r="G13" s="12"/>
      <c r="L13" s="15"/>
      <c r="M13" s="14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Schallner Christian</dc:creator>
  <cp:keywords/>
  <dc:description/>
  <cp:lastModifiedBy>Wörndle Linus</cp:lastModifiedBy>
  <cp:revision/>
  <dcterms:created xsi:type="dcterms:W3CDTF">2024-06-12T07:24:29Z</dcterms:created>
  <dcterms:modified xsi:type="dcterms:W3CDTF">2024-06-13T17:56:44Z</dcterms:modified>
  <cp:category/>
  <cp:contentStatus/>
</cp:coreProperties>
</file>