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9" i="2" l="1"/>
  <c r="F10" i="2"/>
  <c r="F24" i="2" s="1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8" i="2"/>
  <c r="G62" i="1" l="1"/>
  <c r="I20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54" i="1"/>
  <c r="F55" i="1"/>
  <c r="F56" i="1"/>
  <c r="F57" i="1"/>
  <c r="F58" i="1"/>
  <c r="F59" i="1"/>
  <c r="F60" i="1"/>
  <c r="F6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D53" i="1"/>
  <c r="D54" i="1" s="1"/>
  <c r="D55" i="1" s="1"/>
  <c r="D56" i="1" s="1"/>
  <c r="D57" i="1" s="1"/>
  <c r="D58" i="1" s="1"/>
  <c r="D59" i="1" s="1"/>
  <c r="D60" i="1" s="1"/>
  <c r="D61" i="1" s="1"/>
  <c r="D31" i="1"/>
  <c r="D32" i="1"/>
  <c r="D33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11" i="1"/>
  <c r="G10" i="1"/>
  <c r="F10" i="1"/>
  <c r="E10" i="1"/>
  <c r="D10" i="1"/>
</calcChain>
</file>

<file path=xl/sharedStrings.xml><?xml version="1.0" encoding="utf-8"?>
<sst xmlns="http://schemas.openxmlformats.org/spreadsheetml/2006/main" count="10" uniqueCount="10">
  <si>
    <t>К-во яиц</t>
  </si>
  <si>
    <t>Стоимость обслуживания</t>
  </si>
  <si>
    <t>Кво драконов</t>
  </si>
  <si>
    <t>Неделя</t>
  </si>
  <si>
    <t>Стоимость яиц за неделю</t>
  </si>
  <si>
    <t>К-во драконов</t>
  </si>
  <si>
    <t>Стоимость яйца</t>
  </si>
  <si>
    <t>Стоимость одного дракона</t>
  </si>
  <si>
    <t>Недельные расходы</t>
  </si>
  <si>
    <t>Прибыль за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</si>
</sst>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Лист1!$F$9</c:f>
              <c:strCache>
                <c:ptCount val="1"/>
                <c:pt idx="0">
                  <c:v>Стоимость яиц за неделю</c:v>
                </c:pt>
              </c:strCache>
            </c:strRef>
          </c:tx>
          <c:marker>
            <c:symbol val="none"/>
          </c:marker>
          <c:val>
            <c:numRef>
              <c:f>Лист1!$F$10:$F$61</c:f>
              <c:numCache>
                <c:formatCode>General</c:formatCode>
                <c:ptCount val="52"/>
                <c:pt idx="0">
                  <c:v>2000</c:v>
                </c:pt>
                <c:pt idx="1">
                  <c:v>2200</c:v>
                </c:pt>
                <c:pt idx="2">
                  <c:v>2400</c:v>
                </c:pt>
                <c:pt idx="3">
                  <c:v>2600</c:v>
                </c:pt>
                <c:pt idx="4">
                  <c:v>2800</c:v>
                </c:pt>
                <c:pt idx="5">
                  <c:v>3000</c:v>
                </c:pt>
                <c:pt idx="6">
                  <c:v>3200</c:v>
                </c:pt>
                <c:pt idx="7">
                  <c:v>3400</c:v>
                </c:pt>
                <c:pt idx="8">
                  <c:v>3600</c:v>
                </c:pt>
                <c:pt idx="9">
                  <c:v>3800</c:v>
                </c:pt>
                <c:pt idx="10">
                  <c:v>4000</c:v>
                </c:pt>
                <c:pt idx="11">
                  <c:v>4200</c:v>
                </c:pt>
                <c:pt idx="12">
                  <c:v>4400</c:v>
                </c:pt>
                <c:pt idx="13">
                  <c:v>4600</c:v>
                </c:pt>
                <c:pt idx="14">
                  <c:v>4800</c:v>
                </c:pt>
                <c:pt idx="15">
                  <c:v>5000</c:v>
                </c:pt>
                <c:pt idx="16">
                  <c:v>5200</c:v>
                </c:pt>
                <c:pt idx="17">
                  <c:v>5400</c:v>
                </c:pt>
                <c:pt idx="18">
                  <c:v>5600</c:v>
                </c:pt>
                <c:pt idx="19">
                  <c:v>5800</c:v>
                </c:pt>
                <c:pt idx="20">
                  <c:v>6000</c:v>
                </c:pt>
                <c:pt idx="21">
                  <c:v>6200</c:v>
                </c:pt>
                <c:pt idx="22">
                  <c:v>6400</c:v>
                </c:pt>
                <c:pt idx="23">
                  <c:v>6600</c:v>
                </c:pt>
                <c:pt idx="24">
                  <c:v>6800</c:v>
                </c:pt>
                <c:pt idx="25">
                  <c:v>7000</c:v>
                </c:pt>
                <c:pt idx="26">
                  <c:v>7200</c:v>
                </c:pt>
                <c:pt idx="27">
                  <c:v>7400</c:v>
                </c:pt>
                <c:pt idx="28">
                  <c:v>7600</c:v>
                </c:pt>
                <c:pt idx="29">
                  <c:v>7800</c:v>
                </c:pt>
                <c:pt idx="30">
                  <c:v>8000</c:v>
                </c:pt>
                <c:pt idx="31">
                  <c:v>8200</c:v>
                </c:pt>
                <c:pt idx="32">
                  <c:v>8400</c:v>
                </c:pt>
                <c:pt idx="33">
                  <c:v>8600</c:v>
                </c:pt>
                <c:pt idx="34">
                  <c:v>8800</c:v>
                </c:pt>
                <c:pt idx="35">
                  <c:v>9000</c:v>
                </c:pt>
                <c:pt idx="36">
                  <c:v>9200</c:v>
                </c:pt>
                <c:pt idx="37">
                  <c:v>9400</c:v>
                </c:pt>
                <c:pt idx="38">
                  <c:v>9600</c:v>
                </c:pt>
                <c:pt idx="39">
                  <c:v>9800</c:v>
                </c:pt>
                <c:pt idx="40">
                  <c:v>10000</c:v>
                </c:pt>
                <c:pt idx="41">
                  <c:v>10200</c:v>
                </c:pt>
                <c:pt idx="42">
                  <c:v>10400</c:v>
                </c:pt>
                <c:pt idx="43">
                  <c:v>10600</c:v>
                </c:pt>
                <c:pt idx="44">
                  <c:v>10800</c:v>
                </c:pt>
                <c:pt idx="45">
                  <c:v>11000</c:v>
                </c:pt>
                <c:pt idx="46">
                  <c:v>11200</c:v>
                </c:pt>
                <c:pt idx="47">
                  <c:v>11400</c:v>
                </c:pt>
                <c:pt idx="48">
                  <c:v>11600</c:v>
                </c:pt>
                <c:pt idx="49">
                  <c:v>11800</c:v>
                </c:pt>
                <c:pt idx="50">
                  <c:v>12000</c:v>
                </c:pt>
                <c:pt idx="51">
                  <c:v>12200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Лист1!$G$9</c:f>
              <c:strCache>
                <c:ptCount val="1"/>
                <c:pt idx="0">
                  <c:v>Недельные расходы</c:v>
                </c:pt>
              </c:strCache>
            </c:strRef>
          </c:tx>
          <c:marker>
            <c:symbol val="none"/>
          </c:marker>
          <c:val>
            <c:numRef>
              <c:f>Лист1!$G$10:$G$61</c:f>
              <c:numCache>
                <c:formatCode>General</c:formatCode>
                <c:ptCount val="52"/>
                <c:pt idx="0">
                  <c:v>-2100</c:v>
                </c:pt>
                <c:pt idx="1">
                  <c:v>-1900</c:v>
                </c:pt>
                <c:pt idx="2">
                  <c:v>-1700</c:v>
                </c:pt>
                <c:pt idx="3">
                  <c:v>-1500</c:v>
                </c:pt>
                <c:pt idx="4">
                  <c:v>-1300</c:v>
                </c:pt>
                <c:pt idx="5">
                  <c:v>-1100</c:v>
                </c:pt>
                <c:pt idx="6">
                  <c:v>-900</c:v>
                </c:pt>
                <c:pt idx="7">
                  <c:v>-700</c:v>
                </c:pt>
                <c:pt idx="8">
                  <c:v>-500</c:v>
                </c:pt>
                <c:pt idx="9">
                  <c:v>-300</c:v>
                </c:pt>
                <c:pt idx="10">
                  <c:v>-100</c:v>
                </c:pt>
                <c:pt idx="11">
                  <c:v>100</c:v>
                </c:pt>
                <c:pt idx="12">
                  <c:v>300</c:v>
                </c:pt>
                <c:pt idx="13">
                  <c:v>500</c:v>
                </c:pt>
                <c:pt idx="14">
                  <c:v>700</c:v>
                </c:pt>
                <c:pt idx="15">
                  <c:v>900</c:v>
                </c:pt>
                <c:pt idx="16">
                  <c:v>1100</c:v>
                </c:pt>
                <c:pt idx="17">
                  <c:v>1300</c:v>
                </c:pt>
                <c:pt idx="18">
                  <c:v>1500</c:v>
                </c:pt>
                <c:pt idx="19">
                  <c:v>1700</c:v>
                </c:pt>
                <c:pt idx="20">
                  <c:v>1900</c:v>
                </c:pt>
                <c:pt idx="21">
                  <c:v>2100</c:v>
                </c:pt>
                <c:pt idx="22">
                  <c:v>2300</c:v>
                </c:pt>
                <c:pt idx="23">
                  <c:v>2500</c:v>
                </c:pt>
                <c:pt idx="24">
                  <c:v>2700</c:v>
                </c:pt>
                <c:pt idx="25">
                  <c:v>2900</c:v>
                </c:pt>
                <c:pt idx="26">
                  <c:v>3100</c:v>
                </c:pt>
                <c:pt idx="27">
                  <c:v>3300</c:v>
                </c:pt>
                <c:pt idx="28">
                  <c:v>3500</c:v>
                </c:pt>
                <c:pt idx="29">
                  <c:v>3700</c:v>
                </c:pt>
                <c:pt idx="30">
                  <c:v>3900</c:v>
                </c:pt>
                <c:pt idx="31">
                  <c:v>4100</c:v>
                </c:pt>
                <c:pt idx="32">
                  <c:v>4300</c:v>
                </c:pt>
                <c:pt idx="33">
                  <c:v>4500</c:v>
                </c:pt>
                <c:pt idx="34">
                  <c:v>4700</c:v>
                </c:pt>
                <c:pt idx="35">
                  <c:v>4900</c:v>
                </c:pt>
                <c:pt idx="36">
                  <c:v>5100</c:v>
                </c:pt>
                <c:pt idx="37">
                  <c:v>5300</c:v>
                </c:pt>
                <c:pt idx="38">
                  <c:v>5500</c:v>
                </c:pt>
                <c:pt idx="39">
                  <c:v>5700</c:v>
                </c:pt>
                <c:pt idx="40">
                  <c:v>5900</c:v>
                </c:pt>
                <c:pt idx="41">
                  <c:v>6100</c:v>
                </c:pt>
                <c:pt idx="42">
                  <c:v>6300</c:v>
                </c:pt>
                <c:pt idx="43">
                  <c:v>6500</c:v>
                </c:pt>
                <c:pt idx="44">
                  <c:v>6700</c:v>
                </c:pt>
                <c:pt idx="45">
                  <c:v>6900</c:v>
                </c:pt>
                <c:pt idx="46">
                  <c:v>7100</c:v>
                </c:pt>
                <c:pt idx="47">
                  <c:v>7300</c:v>
                </c:pt>
                <c:pt idx="48">
                  <c:v>7500</c:v>
                </c:pt>
                <c:pt idx="49">
                  <c:v>7700</c:v>
                </c:pt>
                <c:pt idx="50">
                  <c:v>7900</c:v>
                </c:pt>
                <c:pt idx="51">
                  <c:v>8100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60480"/>
        <c:axId val="193658880"/>
      </c:lineChart>
      <c:catAx>
        <c:axId val="19346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3658880"/>
        <c:crosses val="autoZero"/>
        <c:auto val="1"/>
        <c:lblAlgn val="ctr"/>
        <c:lblOffset val="100"/>
        <c:noMultiLvlLbl val="0"/>
      </c:catAx>
      <c:valAx>
        <c:axId val="19365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460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276224</xdr:colOff>
      <xdr:row>17</xdr:row>
      <xdr:rowOff>66674</xdr:rowOff>
    </xdr:from>
    <xdr:to>
      <xdr:col>16</xdr:col>
      <xdr:colOff>342899</xdr:colOff>
      <xdr:row>32</xdr:row>
      <xdr:rowOff>152399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62"/>
  <sheetViews>
    <sheetView topLeftCell="A2" workbookViewId="0">
      <selection activeCell="M9" sqref="M9"/>
    </sheetView>
  </sheetViews>
  <sheetFormatPr defaultRowHeight="15" x14ac:dyDescent="0.25"/>
  <cols>
    <col min="4" max="4" width="24.5703125" customWidth="1"/>
    <col min="5" max="5" width="15.42578125" customWidth="1"/>
    <col min="6" max="6" width="11.7109375" customWidth="1"/>
    <col min="7" max="7" width="14.140625" customWidth="1"/>
    <col min="8" max="8" width="16.140625" customWidth="1"/>
  </cols>
  <sheetData>
    <row r="4" spans="3:10" x14ac:dyDescent="0.25">
      <c r="D4" s="3" t="s">
        <v>5</v>
      </c>
      <c r="E4" s="3">
        <v>20</v>
      </c>
    </row>
    <row r="5" spans="3:10" x14ac:dyDescent="0.25">
      <c r="D5" s="3" t="s">
        <v>6</v>
      </c>
      <c r="E5" s="3">
        <v>50</v>
      </c>
    </row>
    <row r="6" spans="3:10" x14ac:dyDescent="0.25">
      <c r="D6" s="3" t="s">
        <v>1</v>
      </c>
      <c r="E6" s="3">
        <v>500</v>
      </c>
    </row>
    <row r="7" spans="3:10" x14ac:dyDescent="0.25">
      <c r="D7" s="4" t="s">
        <v>7</v>
      </c>
      <c r="E7" s="3">
        <v>300</v>
      </c>
    </row>
    <row r="9" spans="3:10" ht="45" x14ac:dyDescent="0.25">
      <c r="C9" s="2" t="s">
        <v>3</v>
      </c>
      <c r="D9" s="2" t="s">
        <v>2</v>
      </c>
      <c r="E9" s="2" t="s">
        <v>0</v>
      </c>
      <c r="F9" s="2" t="s">
        <v>4</v>
      </c>
      <c r="G9" s="5" t="s">
        <v>8</v>
      </c>
      <c r="I9" s="1"/>
      <c r="J9" s="1"/>
    </row>
    <row r="10" spans="3:10" x14ac:dyDescent="0.25">
      <c r="C10" s="3">
        <v>1</v>
      </c>
      <c r="D10" s="3">
        <f>E4</f>
        <v>20</v>
      </c>
      <c r="E10" s="3">
        <f>D10*2</f>
        <v>40</v>
      </c>
      <c r="F10" s="3">
        <f>$E$5*E10</f>
        <v>2000</v>
      </c>
      <c r="G10" s="3">
        <f>F10-($E$6*7)-(2*$E$7)</f>
        <v>-2100</v>
      </c>
    </row>
    <row r="11" spans="3:10" x14ac:dyDescent="0.25">
      <c r="C11" s="3">
        <v>2</v>
      </c>
      <c r="D11" s="3">
        <f>D10+2</f>
        <v>22</v>
      </c>
      <c r="E11" s="3">
        <f t="shared" ref="E11:E61" si="0">D11*2</f>
        <v>44</v>
      </c>
      <c r="F11" s="3">
        <f t="shared" ref="F11:F61" si="1">$E$5*E11</f>
        <v>2200</v>
      </c>
      <c r="G11" s="3">
        <f t="shared" ref="G11:G61" si="2">F11-($E$6*7)-(2*$E$7)</f>
        <v>-1900</v>
      </c>
    </row>
    <row r="12" spans="3:10" x14ac:dyDescent="0.25">
      <c r="C12" s="3">
        <v>3</v>
      </c>
      <c r="D12" s="3">
        <f t="shared" ref="D12:D61" si="3">D11+2</f>
        <v>24</v>
      </c>
      <c r="E12" s="3">
        <f t="shared" si="0"/>
        <v>48</v>
      </c>
      <c r="F12" s="3">
        <f t="shared" si="1"/>
        <v>2400</v>
      </c>
      <c r="G12" s="3">
        <f t="shared" si="2"/>
        <v>-1700</v>
      </c>
    </row>
    <row r="13" spans="3:10" x14ac:dyDescent="0.25">
      <c r="C13" s="3">
        <v>4</v>
      </c>
      <c r="D13" s="3">
        <f t="shared" si="3"/>
        <v>26</v>
      </c>
      <c r="E13" s="3">
        <f t="shared" si="0"/>
        <v>52</v>
      </c>
      <c r="F13" s="3">
        <f t="shared" si="1"/>
        <v>2600</v>
      </c>
      <c r="G13" s="3">
        <f t="shared" si="2"/>
        <v>-1500</v>
      </c>
    </row>
    <row r="14" spans="3:10" x14ac:dyDescent="0.25">
      <c r="C14" s="3">
        <v>5</v>
      </c>
      <c r="D14" s="3">
        <f t="shared" si="3"/>
        <v>28</v>
      </c>
      <c r="E14" s="3">
        <f t="shared" si="0"/>
        <v>56</v>
      </c>
      <c r="F14" s="3">
        <f t="shared" si="1"/>
        <v>2800</v>
      </c>
      <c r="G14" s="3">
        <f t="shared" si="2"/>
        <v>-1300</v>
      </c>
    </row>
    <row r="15" spans="3:10" x14ac:dyDescent="0.25">
      <c r="C15" s="3">
        <v>6</v>
      </c>
      <c r="D15" s="3">
        <f t="shared" si="3"/>
        <v>30</v>
      </c>
      <c r="E15" s="3">
        <f t="shared" si="0"/>
        <v>60</v>
      </c>
      <c r="F15" s="3">
        <f t="shared" si="1"/>
        <v>3000</v>
      </c>
      <c r="G15" s="3">
        <f t="shared" si="2"/>
        <v>-1100</v>
      </c>
    </row>
    <row r="16" spans="3:10" x14ac:dyDescent="0.25">
      <c r="C16" s="3">
        <v>7</v>
      </c>
      <c r="D16" s="3">
        <f t="shared" si="3"/>
        <v>32</v>
      </c>
      <c r="E16" s="3">
        <f t="shared" si="0"/>
        <v>64</v>
      </c>
      <c r="F16" s="3">
        <f t="shared" si="1"/>
        <v>3200</v>
      </c>
      <c r="G16" s="3">
        <f t="shared" si="2"/>
        <v>-900</v>
      </c>
    </row>
    <row r="17" spans="3:9" x14ac:dyDescent="0.25">
      <c r="C17" s="3">
        <v>8</v>
      </c>
      <c r="D17" s="3">
        <f t="shared" si="3"/>
        <v>34</v>
      </c>
      <c r="E17" s="3">
        <f t="shared" si="0"/>
        <v>68</v>
      </c>
      <c r="F17" s="3">
        <f t="shared" si="1"/>
        <v>3400</v>
      </c>
      <c r="G17" s="3">
        <f t="shared" si="2"/>
        <v>-700</v>
      </c>
    </row>
    <row r="18" spans="3:9" x14ac:dyDescent="0.25">
      <c r="C18" s="3">
        <v>9</v>
      </c>
      <c r="D18" s="3">
        <f t="shared" si="3"/>
        <v>36</v>
      </c>
      <c r="E18" s="3">
        <f t="shared" si="0"/>
        <v>72</v>
      </c>
      <c r="F18" s="3">
        <f t="shared" si="1"/>
        <v>3600</v>
      </c>
      <c r="G18" s="3">
        <f t="shared" si="2"/>
        <v>-500</v>
      </c>
    </row>
    <row r="19" spans="3:9" x14ac:dyDescent="0.25">
      <c r="C19" s="3">
        <v>10</v>
      </c>
      <c r="D19" s="3">
        <f t="shared" si="3"/>
        <v>38</v>
      </c>
      <c r="E19" s="3">
        <f t="shared" si="0"/>
        <v>76</v>
      </c>
      <c r="F19" s="3">
        <f t="shared" si="1"/>
        <v>3800</v>
      </c>
      <c r="G19" s="3">
        <f t="shared" si="2"/>
        <v>-300</v>
      </c>
    </row>
    <row r="20" spans="3:9" x14ac:dyDescent="0.25">
      <c r="C20" s="3">
        <v>11</v>
      </c>
      <c r="D20" s="3">
        <f t="shared" si="3"/>
        <v>40</v>
      </c>
      <c r="E20" s="3">
        <f t="shared" si="0"/>
        <v>80</v>
      </c>
      <c r="F20" s="3">
        <f t="shared" si="1"/>
        <v>4000</v>
      </c>
      <c r="G20" s="3">
        <f t="shared" si="2"/>
        <v>-100</v>
      </c>
      <c r="I20">
        <f>SUM(G10:G20)</f>
        <v>-12100</v>
      </c>
    </row>
    <row r="21" spans="3:9" x14ac:dyDescent="0.25">
      <c r="C21" s="3">
        <v>12</v>
      </c>
      <c r="D21" s="3">
        <f t="shared" si="3"/>
        <v>42</v>
      </c>
      <c r="E21" s="3">
        <f t="shared" si="0"/>
        <v>84</v>
      </c>
      <c r="F21" s="3">
        <f t="shared" si="1"/>
        <v>4200</v>
      </c>
      <c r="G21" s="3">
        <f t="shared" si="2"/>
        <v>100</v>
      </c>
    </row>
    <row r="22" spans="3:9" x14ac:dyDescent="0.25">
      <c r="C22" s="3">
        <v>13</v>
      </c>
      <c r="D22" s="3">
        <f t="shared" si="3"/>
        <v>44</v>
      </c>
      <c r="E22" s="3">
        <f t="shared" si="0"/>
        <v>88</v>
      </c>
      <c r="F22" s="3">
        <f t="shared" si="1"/>
        <v>4400</v>
      </c>
      <c r="G22" s="3">
        <f t="shared" si="2"/>
        <v>300</v>
      </c>
    </row>
    <row r="23" spans="3:9" x14ac:dyDescent="0.25">
      <c r="C23" s="3">
        <v>14</v>
      </c>
      <c r="D23" s="3">
        <f t="shared" si="3"/>
        <v>46</v>
      </c>
      <c r="E23" s="3">
        <f t="shared" si="0"/>
        <v>92</v>
      </c>
      <c r="F23" s="3">
        <f t="shared" si="1"/>
        <v>4600</v>
      </c>
      <c r="G23" s="3">
        <f t="shared" si="2"/>
        <v>500</v>
      </c>
    </row>
    <row r="24" spans="3:9" x14ac:dyDescent="0.25">
      <c r="C24" s="3">
        <v>15</v>
      </c>
      <c r="D24" s="3">
        <f t="shared" si="3"/>
        <v>48</v>
      </c>
      <c r="E24" s="3">
        <f t="shared" si="0"/>
        <v>96</v>
      </c>
      <c r="F24" s="3">
        <f t="shared" si="1"/>
        <v>4800</v>
      </c>
      <c r="G24" s="3">
        <f t="shared" si="2"/>
        <v>700</v>
      </c>
    </row>
    <row r="25" spans="3:9" x14ac:dyDescent="0.25">
      <c r="C25" s="3">
        <v>16</v>
      </c>
      <c r="D25" s="3">
        <f t="shared" si="3"/>
        <v>50</v>
      </c>
      <c r="E25" s="3">
        <f t="shared" si="0"/>
        <v>100</v>
      </c>
      <c r="F25" s="3">
        <f t="shared" si="1"/>
        <v>5000</v>
      </c>
      <c r="G25" s="3">
        <f t="shared" si="2"/>
        <v>900</v>
      </c>
    </row>
    <row r="26" spans="3:9" x14ac:dyDescent="0.25">
      <c r="C26" s="3">
        <v>17</v>
      </c>
      <c r="D26" s="3">
        <f t="shared" si="3"/>
        <v>52</v>
      </c>
      <c r="E26" s="3">
        <f t="shared" si="0"/>
        <v>104</v>
      </c>
      <c r="F26" s="3">
        <f t="shared" si="1"/>
        <v>5200</v>
      </c>
      <c r="G26" s="3">
        <f t="shared" si="2"/>
        <v>1100</v>
      </c>
    </row>
    <row r="27" spans="3:9" x14ac:dyDescent="0.25">
      <c r="C27" s="3">
        <v>18</v>
      </c>
      <c r="D27" s="3">
        <f t="shared" si="3"/>
        <v>54</v>
      </c>
      <c r="E27" s="3">
        <f t="shared" si="0"/>
        <v>108</v>
      </c>
      <c r="F27" s="3">
        <f t="shared" si="1"/>
        <v>5400</v>
      </c>
      <c r="G27" s="3">
        <f t="shared" si="2"/>
        <v>1300</v>
      </c>
    </row>
    <row r="28" spans="3:9" x14ac:dyDescent="0.25">
      <c r="C28" s="3">
        <v>19</v>
      </c>
      <c r="D28" s="3">
        <f t="shared" si="3"/>
        <v>56</v>
      </c>
      <c r="E28" s="3">
        <f t="shared" si="0"/>
        <v>112</v>
      </c>
      <c r="F28" s="3">
        <f t="shared" si="1"/>
        <v>5600</v>
      </c>
      <c r="G28" s="3">
        <f t="shared" si="2"/>
        <v>1500</v>
      </c>
    </row>
    <row r="29" spans="3:9" x14ac:dyDescent="0.25">
      <c r="C29" s="3">
        <v>20</v>
      </c>
      <c r="D29" s="3">
        <f t="shared" si="3"/>
        <v>58</v>
      </c>
      <c r="E29" s="3">
        <f t="shared" si="0"/>
        <v>116</v>
      </c>
      <c r="F29" s="3">
        <f t="shared" si="1"/>
        <v>5800</v>
      </c>
      <c r="G29" s="3">
        <f t="shared" si="2"/>
        <v>1700</v>
      </c>
    </row>
    <row r="30" spans="3:9" x14ac:dyDescent="0.25">
      <c r="C30" s="3">
        <v>21</v>
      </c>
      <c r="D30" s="3">
        <f t="shared" si="3"/>
        <v>60</v>
      </c>
      <c r="E30" s="3">
        <f t="shared" si="0"/>
        <v>120</v>
      </c>
      <c r="F30" s="3">
        <f t="shared" si="1"/>
        <v>6000</v>
      </c>
      <c r="G30" s="3">
        <f t="shared" si="2"/>
        <v>1900</v>
      </c>
    </row>
    <row r="31" spans="3:9" x14ac:dyDescent="0.25">
      <c r="C31" s="3">
        <v>22</v>
      </c>
      <c r="D31" s="3">
        <f t="shared" si="3"/>
        <v>62</v>
      </c>
      <c r="E31" s="3">
        <f>D31*2</f>
        <v>124</v>
      </c>
      <c r="F31" s="3">
        <f t="shared" si="1"/>
        <v>6200</v>
      </c>
      <c r="G31" s="3">
        <f t="shared" si="2"/>
        <v>2100</v>
      </c>
    </row>
    <row r="32" spans="3:9" x14ac:dyDescent="0.25">
      <c r="C32" s="3">
        <v>23</v>
      </c>
      <c r="D32" s="3">
        <f t="shared" si="3"/>
        <v>64</v>
      </c>
      <c r="E32" s="3">
        <f t="shared" si="0"/>
        <v>128</v>
      </c>
      <c r="F32" s="3">
        <f t="shared" si="1"/>
        <v>6400</v>
      </c>
      <c r="G32" s="3">
        <f t="shared" si="2"/>
        <v>2300</v>
      </c>
    </row>
    <row r="33" spans="3:7" x14ac:dyDescent="0.25">
      <c r="C33" s="3">
        <v>24</v>
      </c>
      <c r="D33" s="3">
        <f t="shared" si="3"/>
        <v>66</v>
      </c>
      <c r="E33" s="3">
        <f t="shared" si="0"/>
        <v>132</v>
      </c>
      <c r="F33" s="3">
        <f>$E$5*E33</f>
        <v>6600</v>
      </c>
      <c r="G33" s="3">
        <f t="shared" si="2"/>
        <v>2500</v>
      </c>
    </row>
    <row r="34" spans="3:7" x14ac:dyDescent="0.25">
      <c r="C34" s="3">
        <v>25</v>
      </c>
      <c r="D34" s="3">
        <f t="shared" si="3"/>
        <v>68</v>
      </c>
      <c r="E34" s="3">
        <f t="shared" si="0"/>
        <v>136</v>
      </c>
      <c r="F34" s="3">
        <f t="shared" si="1"/>
        <v>6800</v>
      </c>
      <c r="G34" s="3">
        <f t="shared" si="2"/>
        <v>2700</v>
      </c>
    </row>
    <row r="35" spans="3:7" x14ac:dyDescent="0.25">
      <c r="C35" s="3">
        <v>26</v>
      </c>
      <c r="D35" s="3">
        <f t="shared" si="3"/>
        <v>70</v>
      </c>
      <c r="E35" s="3">
        <f t="shared" si="0"/>
        <v>140</v>
      </c>
      <c r="F35" s="3">
        <f t="shared" si="1"/>
        <v>7000</v>
      </c>
      <c r="G35" s="3">
        <f t="shared" si="2"/>
        <v>2900</v>
      </c>
    </row>
    <row r="36" spans="3:7" x14ac:dyDescent="0.25">
      <c r="C36" s="3">
        <v>27</v>
      </c>
      <c r="D36" s="3">
        <f t="shared" si="3"/>
        <v>72</v>
      </c>
      <c r="E36" s="3">
        <f t="shared" si="0"/>
        <v>144</v>
      </c>
      <c r="F36" s="3">
        <f t="shared" si="1"/>
        <v>7200</v>
      </c>
      <c r="G36" s="3">
        <f t="shared" si="2"/>
        <v>3100</v>
      </c>
    </row>
    <row r="37" spans="3:7" x14ac:dyDescent="0.25">
      <c r="C37" s="3">
        <v>28</v>
      </c>
      <c r="D37" s="3">
        <f t="shared" si="3"/>
        <v>74</v>
      </c>
      <c r="E37" s="3">
        <f t="shared" si="0"/>
        <v>148</v>
      </c>
      <c r="F37" s="3">
        <f t="shared" si="1"/>
        <v>7400</v>
      </c>
      <c r="G37" s="3">
        <f t="shared" si="2"/>
        <v>3300</v>
      </c>
    </row>
    <row r="38" spans="3:7" x14ac:dyDescent="0.25">
      <c r="C38" s="3">
        <v>29</v>
      </c>
      <c r="D38" s="3">
        <f t="shared" si="3"/>
        <v>76</v>
      </c>
      <c r="E38" s="3">
        <f t="shared" si="0"/>
        <v>152</v>
      </c>
      <c r="F38" s="3">
        <f t="shared" si="1"/>
        <v>7600</v>
      </c>
      <c r="G38" s="3">
        <f t="shared" si="2"/>
        <v>3500</v>
      </c>
    </row>
    <row r="39" spans="3:7" x14ac:dyDescent="0.25">
      <c r="C39" s="3">
        <v>30</v>
      </c>
      <c r="D39" s="3">
        <f t="shared" si="3"/>
        <v>78</v>
      </c>
      <c r="E39" s="3">
        <f t="shared" si="0"/>
        <v>156</v>
      </c>
      <c r="F39" s="3">
        <f t="shared" si="1"/>
        <v>7800</v>
      </c>
      <c r="G39" s="3">
        <f t="shared" si="2"/>
        <v>3700</v>
      </c>
    </row>
    <row r="40" spans="3:7" x14ac:dyDescent="0.25">
      <c r="C40" s="3">
        <v>31</v>
      </c>
      <c r="D40" s="3">
        <f t="shared" si="3"/>
        <v>80</v>
      </c>
      <c r="E40" s="3">
        <f t="shared" si="0"/>
        <v>160</v>
      </c>
      <c r="F40" s="3">
        <f t="shared" si="1"/>
        <v>8000</v>
      </c>
      <c r="G40" s="3">
        <f t="shared" si="2"/>
        <v>3900</v>
      </c>
    </row>
    <row r="41" spans="3:7" x14ac:dyDescent="0.25">
      <c r="C41" s="3">
        <v>32</v>
      </c>
      <c r="D41" s="3">
        <f t="shared" si="3"/>
        <v>82</v>
      </c>
      <c r="E41" s="3">
        <f t="shared" si="0"/>
        <v>164</v>
      </c>
      <c r="F41" s="3">
        <f t="shared" si="1"/>
        <v>8200</v>
      </c>
      <c r="G41" s="3">
        <f t="shared" si="2"/>
        <v>4100</v>
      </c>
    </row>
    <row r="42" spans="3:7" x14ac:dyDescent="0.25">
      <c r="C42" s="3">
        <v>33</v>
      </c>
      <c r="D42" s="3">
        <f t="shared" si="3"/>
        <v>84</v>
      </c>
      <c r="E42" s="3">
        <f t="shared" si="0"/>
        <v>168</v>
      </c>
      <c r="F42" s="3">
        <f t="shared" si="1"/>
        <v>8400</v>
      </c>
      <c r="G42" s="3">
        <f>F42-($E$6*7)-(2*$E$7)</f>
        <v>4300</v>
      </c>
    </row>
    <row r="43" spans="3:7" x14ac:dyDescent="0.25">
      <c r="C43" s="3">
        <v>34</v>
      </c>
      <c r="D43" s="3">
        <f t="shared" si="3"/>
        <v>86</v>
      </c>
      <c r="E43" s="3">
        <f t="shared" si="0"/>
        <v>172</v>
      </c>
      <c r="F43" s="3">
        <f t="shared" si="1"/>
        <v>8600</v>
      </c>
      <c r="G43" s="3">
        <f t="shared" si="2"/>
        <v>4500</v>
      </c>
    </row>
    <row r="44" spans="3:7" x14ac:dyDescent="0.25">
      <c r="C44" s="3">
        <v>35</v>
      </c>
      <c r="D44" s="3">
        <f t="shared" si="3"/>
        <v>88</v>
      </c>
      <c r="E44" s="3">
        <f t="shared" si="0"/>
        <v>176</v>
      </c>
      <c r="F44" s="3">
        <f t="shared" si="1"/>
        <v>8800</v>
      </c>
      <c r="G44" s="3">
        <f t="shared" si="2"/>
        <v>4700</v>
      </c>
    </row>
    <row r="45" spans="3:7" x14ac:dyDescent="0.25">
      <c r="C45" s="3">
        <v>36</v>
      </c>
      <c r="D45" s="3">
        <f t="shared" si="3"/>
        <v>90</v>
      </c>
      <c r="E45" s="3">
        <f t="shared" si="0"/>
        <v>180</v>
      </c>
      <c r="F45" s="3">
        <f t="shared" si="1"/>
        <v>9000</v>
      </c>
      <c r="G45" s="3">
        <f t="shared" si="2"/>
        <v>4900</v>
      </c>
    </row>
    <row r="46" spans="3:7" x14ac:dyDescent="0.25">
      <c r="C46" s="3">
        <v>37</v>
      </c>
      <c r="D46" s="3">
        <f t="shared" si="3"/>
        <v>92</v>
      </c>
      <c r="E46" s="3">
        <f>D46*2</f>
        <v>184</v>
      </c>
      <c r="F46" s="3">
        <f t="shared" si="1"/>
        <v>9200</v>
      </c>
      <c r="G46" s="3">
        <f t="shared" si="2"/>
        <v>5100</v>
      </c>
    </row>
    <row r="47" spans="3:7" x14ac:dyDescent="0.25">
      <c r="C47" s="3">
        <v>38</v>
      </c>
      <c r="D47" s="3">
        <f t="shared" si="3"/>
        <v>94</v>
      </c>
      <c r="E47" s="3">
        <f t="shared" si="0"/>
        <v>188</v>
      </c>
      <c r="F47" s="3">
        <f t="shared" si="1"/>
        <v>9400</v>
      </c>
      <c r="G47" s="3">
        <f t="shared" si="2"/>
        <v>5300</v>
      </c>
    </row>
    <row r="48" spans="3:7" x14ac:dyDescent="0.25">
      <c r="C48" s="3">
        <v>39</v>
      </c>
      <c r="D48" s="3">
        <f t="shared" si="3"/>
        <v>96</v>
      </c>
      <c r="E48" s="3">
        <f t="shared" si="0"/>
        <v>192</v>
      </c>
      <c r="F48" s="3">
        <f t="shared" si="1"/>
        <v>9600</v>
      </c>
      <c r="G48" s="3">
        <f t="shared" si="2"/>
        <v>5500</v>
      </c>
    </row>
    <row r="49" spans="3:7" x14ac:dyDescent="0.25">
      <c r="C49" s="3">
        <v>40</v>
      </c>
      <c r="D49" s="3">
        <f t="shared" si="3"/>
        <v>98</v>
      </c>
      <c r="E49" s="3">
        <f t="shared" si="0"/>
        <v>196</v>
      </c>
      <c r="F49" s="3">
        <f t="shared" si="1"/>
        <v>9800</v>
      </c>
      <c r="G49" s="3">
        <f t="shared" si="2"/>
        <v>5700</v>
      </c>
    </row>
    <row r="50" spans="3:7" x14ac:dyDescent="0.25">
      <c r="C50" s="3">
        <v>41</v>
      </c>
      <c r="D50" s="3">
        <f t="shared" si="3"/>
        <v>100</v>
      </c>
      <c r="E50" s="3">
        <f t="shared" si="0"/>
        <v>200</v>
      </c>
      <c r="F50" s="3">
        <f t="shared" si="1"/>
        <v>10000</v>
      </c>
      <c r="G50" s="3">
        <f t="shared" si="2"/>
        <v>5900</v>
      </c>
    </row>
    <row r="51" spans="3:7" x14ac:dyDescent="0.25">
      <c r="C51" s="3">
        <v>42</v>
      </c>
      <c r="D51" s="3">
        <f t="shared" si="3"/>
        <v>102</v>
      </c>
      <c r="E51" s="3">
        <f t="shared" si="0"/>
        <v>204</v>
      </c>
      <c r="F51" s="3">
        <f t="shared" si="1"/>
        <v>10200</v>
      </c>
      <c r="G51" s="3">
        <f t="shared" si="2"/>
        <v>6100</v>
      </c>
    </row>
    <row r="52" spans="3:7" x14ac:dyDescent="0.25">
      <c r="C52" s="3">
        <v>43</v>
      </c>
      <c r="D52" s="3">
        <f t="shared" si="3"/>
        <v>104</v>
      </c>
      <c r="E52" s="3">
        <f t="shared" si="0"/>
        <v>208</v>
      </c>
      <c r="F52" s="3">
        <f t="shared" si="1"/>
        <v>10400</v>
      </c>
      <c r="G52" s="3">
        <f t="shared" si="2"/>
        <v>6300</v>
      </c>
    </row>
    <row r="53" spans="3:7" x14ac:dyDescent="0.25">
      <c r="C53" s="3">
        <v>44</v>
      </c>
      <c r="D53" s="3">
        <f>D52+2</f>
        <v>106</v>
      </c>
      <c r="E53" s="3">
        <f t="shared" si="0"/>
        <v>212</v>
      </c>
      <c r="F53" s="3">
        <f t="shared" si="1"/>
        <v>10600</v>
      </c>
      <c r="G53" s="3">
        <f t="shared" si="2"/>
        <v>6500</v>
      </c>
    </row>
    <row r="54" spans="3:7" x14ac:dyDescent="0.25">
      <c r="C54" s="3">
        <v>45</v>
      </c>
      <c r="D54" s="3">
        <f t="shared" si="3"/>
        <v>108</v>
      </c>
      <c r="E54" s="3">
        <f t="shared" si="0"/>
        <v>216</v>
      </c>
      <c r="F54" s="3">
        <f>$E$5*E54</f>
        <v>10800</v>
      </c>
      <c r="G54" s="3">
        <f t="shared" si="2"/>
        <v>6700</v>
      </c>
    </row>
    <row r="55" spans="3:7" x14ac:dyDescent="0.25">
      <c r="C55" s="3">
        <v>46</v>
      </c>
      <c r="D55" s="3">
        <f t="shared" si="3"/>
        <v>110</v>
      </c>
      <c r="E55" s="3">
        <f t="shared" si="0"/>
        <v>220</v>
      </c>
      <c r="F55" s="3">
        <f t="shared" si="1"/>
        <v>11000</v>
      </c>
      <c r="G55" s="3">
        <f t="shared" si="2"/>
        <v>6900</v>
      </c>
    </row>
    <row r="56" spans="3:7" x14ac:dyDescent="0.25">
      <c r="C56" s="3">
        <v>47</v>
      </c>
      <c r="D56" s="3">
        <f t="shared" si="3"/>
        <v>112</v>
      </c>
      <c r="E56" s="3">
        <f t="shared" si="0"/>
        <v>224</v>
      </c>
      <c r="F56" s="3">
        <f t="shared" si="1"/>
        <v>11200</v>
      </c>
      <c r="G56" s="3">
        <f t="shared" si="2"/>
        <v>7100</v>
      </c>
    </row>
    <row r="57" spans="3:7" x14ac:dyDescent="0.25">
      <c r="C57" s="3">
        <v>48</v>
      </c>
      <c r="D57" s="3">
        <f t="shared" si="3"/>
        <v>114</v>
      </c>
      <c r="E57" s="3">
        <f t="shared" si="0"/>
        <v>228</v>
      </c>
      <c r="F57" s="3">
        <f t="shared" si="1"/>
        <v>11400</v>
      </c>
      <c r="G57" s="3">
        <f t="shared" si="2"/>
        <v>7300</v>
      </c>
    </row>
    <row r="58" spans="3:7" x14ac:dyDescent="0.25">
      <c r="C58" s="3">
        <v>49</v>
      </c>
      <c r="D58" s="3">
        <f t="shared" si="3"/>
        <v>116</v>
      </c>
      <c r="E58" s="3">
        <f t="shared" si="0"/>
        <v>232</v>
      </c>
      <c r="F58" s="3">
        <f t="shared" si="1"/>
        <v>11600</v>
      </c>
      <c r="G58" s="3">
        <f t="shared" si="2"/>
        <v>7500</v>
      </c>
    </row>
    <row r="59" spans="3:7" x14ac:dyDescent="0.25">
      <c r="C59" s="3">
        <v>50</v>
      </c>
      <c r="D59" s="3">
        <f t="shared" si="3"/>
        <v>118</v>
      </c>
      <c r="E59" s="3">
        <f t="shared" si="0"/>
        <v>236</v>
      </c>
      <c r="F59" s="3">
        <f t="shared" si="1"/>
        <v>11800</v>
      </c>
      <c r="G59" s="3">
        <f t="shared" si="2"/>
        <v>7700</v>
      </c>
    </row>
    <row r="60" spans="3:7" x14ac:dyDescent="0.25">
      <c r="C60" s="3">
        <v>51</v>
      </c>
      <c r="D60" s="3">
        <f t="shared" si="3"/>
        <v>120</v>
      </c>
      <c r="E60" s="3">
        <f t="shared" si="0"/>
        <v>240</v>
      </c>
      <c r="F60" s="3">
        <f t="shared" si="1"/>
        <v>12000</v>
      </c>
      <c r="G60" s="3">
        <f t="shared" si="2"/>
        <v>7900</v>
      </c>
    </row>
    <row r="61" spans="3:7" x14ac:dyDescent="0.25">
      <c r="C61" s="3">
        <v>52</v>
      </c>
      <c r="D61" s="3">
        <f t="shared" si="3"/>
        <v>122</v>
      </c>
      <c r="E61" s="3">
        <f t="shared" si="0"/>
        <v>244</v>
      </c>
      <c r="F61" s="3">
        <f t="shared" si="1"/>
        <v>12200</v>
      </c>
      <c r="G61" s="3">
        <f t="shared" si="2"/>
        <v>8100</v>
      </c>
    </row>
    <row r="62" spans="3:7" x14ac:dyDescent="0.25">
      <c r="C62" s="6" t="s">
        <v>9</v>
      </c>
      <c r="D62" s="6"/>
      <c r="E62" s="6"/>
      <c r="F62" s="6"/>
      <c r="G62" s="4">
        <f>SUM(G10:G61)</f>
        <v>156000</v>
      </c>
    </row>
  </sheetData>
  <mergeCells count="1">
    <mergeCell ref="C62:F6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F24"/>
  <sheetViews>
    <sheetView tabSelected="1" workbookViewId="0">
      <selection activeCell="H11" sqref="H11"/>
    </sheetView>
  </sheetViews>
  <sheetFormatPr defaultRowHeight="15" x14ac:dyDescent="0.25"/>
  <sheetData>
    <row r="8" spans="4:6" x14ac:dyDescent="0.25">
      <c r="D8">
        <v>590</v>
      </c>
      <c r="E8">
        <v>3</v>
      </c>
      <c r="F8">
        <f>D8*E8</f>
        <v>1770</v>
      </c>
    </row>
    <row r="9" spans="4:6" x14ac:dyDescent="0.25">
      <c r="D9">
        <v>1590</v>
      </c>
      <c r="E9">
        <v>1</v>
      </c>
      <c r="F9">
        <f t="shared" ref="F9:F23" si="0">D9*E9</f>
        <v>1590</v>
      </c>
    </row>
    <row r="10" spans="4:6" x14ac:dyDescent="0.25">
      <c r="E10">
        <v>1</v>
      </c>
      <c r="F10">
        <f t="shared" si="0"/>
        <v>0</v>
      </c>
    </row>
    <row r="11" spans="4:6" x14ac:dyDescent="0.25">
      <c r="D11">
        <v>249</v>
      </c>
      <c r="E11">
        <v>1</v>
      </c>
      <c r="F11">
        <f t="shared" si="0"/>
        <v>249</v>
      </c>
    </row>
    <row r="12" spans="4:6" x14ac:dyDescent="0.25">
      <c r="D12">
        <v>599</v>
      </c>
      <c r="E12">
        <v>1</v>
      </c>
      <c r="F12">
        <f t="shared" si="0"/>
        <v>599</v>
      </c>
    </row>
    <row r="13" spans="4:6" x14ac:dyDescent="0.25">
      <c r="D13">
        <v>550</v>
      </c>
      <c r="E13">
        <v>1</v>
      </c>
      <c r="F13">
        <f t="shared" si="0"/>
        <v>550</v>
      </c>
    </row>
    <row r="14" spans="4:6" x14ac:dyDescent="0.25">
      <c r="D14">
        <v>399</v>
      </c>
      <c r="E14">
        <v>1</v>
      </c>
      <c r="F14">
        <f t="shared" si="0"/>
        <v>399</v>
      </c>
    </row>
    <row r="15" spans="4:6" x14ac:dyDescent="0.25">
      <c r="D15">
        <v>390</v>
      </c>
      <c r="E15">
        <v>1</v>
      </c>
      <c r="F15">
        <f t="shared" si="0"/>
        <v>390</v>
      </c>
    </row>
    <row r="16" spans="4:6" x14ac:dyDescent="0.25">
      <c r="D16">
        <v>370</v>
      </c>
      <c r="E16">
        <v>1</v>
      </c>
      <c r="F16">
        <f t="shared" si="0"/>
        <v>370</v>
      </c>
    </row>
    <row r="17" spans="4:6" x14ac:dyDescent="0.25">
      <c r="D17">
        <v>230</v>
      </c>
      <c r="E17">
        <v>1</v>
      </c>
      <c r="F17">
        <f t="shared" si="0"/>
        <v>230</v>
      </c>
    </row>
    <row r="18" spans="4:6" x14ac:dyDescent="0.25">
      <c r="D18">
        <v>199</v>
      </c>
      <c r="E18">
        <v>1</v>
      </c>
      <c r="F18">
        <f t="shared" si="0"/>
        <v>199</v>
      </c>
    </row>
    <row r="19" spans="4:6" x14ac:dyDescent="0.25">
      <c r="D19">
        <v>119</v>
      </c>
      <c r="E19">
        <v>1</v>
      </c>
      <c r="F19">
        <f t="shared" si="0"/>
        <v>119</v>
      </c>
    </row>
    <row r="20" spans="4:6" x14ac:dyDescent="0.25">
      <c r="D20">
        <v>81</v>
      </c>
      <c r="E20">
        <v>1</v>
      </c>
      <c r="F20">
        <f t="shared" si="0"/>
        <v>81</v>
      </c>
    </row>
    <row r="21" spans="4:6" x14ac:dyDescent="0.25">
      <c r="E21">
        <v>1</v>
      </c>
      <c r="F21">
        <f t="shared" si="0"/>
        <v>0</v>
      </c>
    </row>
    <row r="22" spans="4:6" x14ac:dyDescent="0.25">
      <c r="E22">
        <v>1</v>
      </c>
      <c r="F22">
        <f t="shared" si="0"/>
        <v>0</v>
      </c>
    </row>
    <row r="23" spans="4:6" x14ac:dyDescent="0.25">
      <c r="E23">
        <v>1</v>
      </c>
      <c r="F23">
        <f t="shared" si="0"/>
        <v>0</v>
      </c>
    </row>
    <row r="24" spans="4:6" x14ac:dyDescent="0.25">
      <c r="F24">
        <f>SUM(F8:F23)</f>
        <v>6546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2019-06-17T22:49:29Z</dcterms:modified>
</cp:coreProperties>
</file>