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TEMPLATE" sheetId="1" state="visible" r:id="rId1"/>
  </sheets>
  <definedNames>
    <definedName name="REF_NUM_FULL">#REF!</definedName>
    <definedName name="REF_INC">#REF!</definedName>
    <definedName name="NO_YR_FMT">#REF!</definedName>
    <definedName name="REF_TICKER_INC">#REF!</definedName>
    <definedName name="TICKER_PADDING_FORMAT">#REF!</definedName>
    <definedName name="PADDING_FORMAT">#REF!</definedName>
    <definedName name="REF_ERRMSG">#REF!</definedName>
    <definedName name="REF_RESOLVED">#REF!</definedName>
    <definedName name="TICKER_PADDING_FALLBACK">#REF!</definedName>
    <definedName name="FIRST_DAY">#REF!</definedName>
    <definedName name="LAST_SUN">#REF!</definedName>
    <definedName name="REF_PRETEXT">#REF!</definedName>
    <definedName name="PADDING_FALLBACK">#REF!</definedName>
    <definedName name="MONTH_FMT">#REF!</definedName>
    <definedName name="FULL_DATE_FMT">#REF!</definedName>
    <definedName name="REF_FALLBACK">#REF!</definedName>
    <definedName name="YEAR_SPACER">#REF!</definedName>
    <definedName name="TICKER_PADDING">#REF!</definedName>
    <definedName name="YEAR_FMT">#REF!</definedName>
    <definedName name="REF_TICKER">#REF!</definedName>
    <definedName name="WEEK_FULL_FMT">#REF!</definedName>
    <definedName name="FIRST_DAY_FALLBACK">#REF!</definedName>
    <definedName name="DATE_RANGE">#REF!</definedName>
    <definedName name="NO_MONTH_FMT">#REF!</definedName>
    <definedName name="WEEK_NUM">#REF!</definedName>
    <definedName name="WEEK_START">#REF!</definedName>
    <definedName name="REF_NUM">#REF!</definedName>
    <definedName name="WEEK_END">#REF!</definedName>
    <definedName name="WEEK_CODE">#REF!</definedName>
    <definedName name="PADDING">#REF!</definedName>
    <definedName name="REF_NUM_FULL" localSheetId="0">#REF!</definedName>
    <definedName name="REF_TICKER_INC" localSheetId="0">#REF!</definedName>
    <definedName name="FULL_DATE_FMT" localSheetId="0">#REF!</definedName>
    <definedName name="TICKER_PADDING_FALLBACK" localSheetId="0">#REF!</definedName>
    <definedName name="WEEK_FULL_FMT" localSheetId="0">#REF!</definedName>
    <definedName name="FIRST_DAY" localSheetId="0">#REF!</definedName>
    <definedName name="DAY_FMT" localSheetId="0">#REF!</definedName>
    <definedName name="REF_RESOLVED" localSheetId="0">#REF!</definedName>
    <definedName name="MONTH_FMT" localSheetId="0">#REF!</definedName>
    <definedName name="PADDING_FORMAT" localSheetId="0">#REF!</definedName>
    <definedName name="NO_YR_FMT" localSheetId="0">#REF!</definedName>
    <definedName name="YEAR_FMT" localSheetId="0">#REF!</definedName>
    <definedName name="DATE_RANGE" localSheetId="0">#REF!</definedName>
    <definedName name="REF_FALLBACK" localSheetId="0">#REF!</definedName>
    <definedName name="NO_MONTH_FMT" localSheetId="0">#REF!</definedName>
    <definedName name="CUR_YEAR" localSheetId="0">#REF!</definedName>
    <definedName name="WEEK_END" localSheetId="0">#REF!</definedName>
    <definedName name="YEAR_SPACER" localSheetId="0">#REF!</definedName>
    <definedName name="REF_ERRMSG" localSheetId="0">#REF!</definedName>
    <definedName name="REF_TICKER" localSheetId="0">#REF!</definedName>
    <definedName name="REF_INC" localSheetId="0">#REF!</definedName>
    <definedName name="PADDING" localSheetId="0">#REF!</definedName>
    <definedName name="WEEK_START" localSheetId="0">#REF!</definedName>
    <definedName name="FIRST_DAY_FALLBACK" localSheetId="0">#REF!</definedName>
    <definedName name="TICKER_PADDING" localSheetId="0">#REF!</definedName>
    <definedName name="YEARS" localSheetId="0">#REF!</definedName>
    <definedName name="REF_PRETEXT" localSheetId="0">#REF!</definedName>
    <definedName name="WEEK_NUM" localSheetId="0">#REF!</definedName>
    <definedName name="END_YEAR" localSheetId="0">#REF!</definedName>
    <definedName name="LAST_SUN" localSheetId="0">#REF!</definedName>
    <definedName name="PADDING_FALLBACK" localSheetId="0">#REF!</definedName>
    <definedName name="TICKER_PADDING_FORMAT" localSheetId="0">#REF!</definedName>
    <definedName name="WEEK_CODE" localSheetId="0">#REF!</definedName>
    <definedName name="DATE_RANGE_TABLE" localSheetId="0">#REF!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[$-409]d\-mmm\-yy"/>
    <numFmt numFmtId="165" formatCode="mmm\-d"/>
    <numFmt numFmtId="166" formatCode="0."/>
  </numFmts>
  <fonts count="19">
    <font>
      <name val="Arial"/>
      <color rgb="FF000000"/>
      <sz val="11"/>
      <scheme val="minor"/>
    </font>
    <font>
      <color rgb="FF000000"/>
      <sz val="11"/>
    </font>
    <font>
      <b val="1"/>
      <color rgb="FF000000"/>
      <sz val="36"/>
    </font>
    <font>
      <b val="1"/>
      <color rgb="FF000000"/>
      <sz val="24"/>
    </font>
    <font>
      <b val="1"/>
      <color rgb="FF000000"/>
      <sz val="20"/>
    </font>
    <font/>
    <font>
      <b val="1"/>
      <i val="1"/>
      <color rgb="FF262626"/>
      <sz val="10"/>
    </font>
    <font>
      <b val="1"/>
      <color rgb="FF000000"/>
      <sz val="11"/>
    </font>
    <font>
      <b val="1"/>
      <color rgb="FF000000"/>
      <sz val="12"/>
    </font>
    <font>
      <b val="1"/>
      <color rgb="FF632423"/>
      <sz val="11"/>
    </font>
    <font>
      <i val="1"/>
      <color rgb="FF000000"/>
      <sz val="11"/>
    </font>
    <font>
      <i val="1"/>
      <color rgb="FF632423"/>
      <sz val="11"/>
    </font>
    <font>
      <b val="1"/>
      <color rgb="FF00B050"/>
      <sz val="8"/>
    </font>
    <font>
      <color rgb="FFEEECE1"/>
      <sz val="11"/>
    </font>
    <font>
      <color rgb="FF000000"/>
      <sz val="9"/>
    </font>
    <font>
      <color rgb="FF000000"/>
      <sz val="12"/>
    </font>
    <font>
      <color rgb="FF000000"/>
      <sz val="1"/>
    </font>
    <font>
      <b val="1"/>
      <color rgb="FF000000"/>
      <sz val="1"/>
    </font>
    <font>
      <color rgb="FF000000"/>
      <sz val="10"/>
    </font>
  </fonts>
  <fills count="5">
    <fill>
      <patternFill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EECE1"/>
        <bgColor rgb="FFEEECE1"/>
      </patternFill>
    </fill>
    <fill>
      <patternFill patternType="solid">
        <fgColor rgb="FFFAF8ED"/>
        <bgColor rgb="FFFAF8ED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top style="thin">
        <color rgb="FF50505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right style="thin">
        <color rgb="FF505050"/>
      </right>
      <top style="thin">
        <color rgb="FF505050"/>
      </top>
    </border>
  </borders>
  <cellStyleXfs count="1">
    <xf numFmtId="0" fontId="0" fillId="0" borderId="0"/>
  </cellStyleXfs>
  <cellXfs count="10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5" fillId="0" borderId="5" pivotButton="0" quotePrefix="0" xfId="0"/>
    <xf numFmtId="0" fontId="5" fillId="0" borderId="6" pivotButton="0" quotePrefix="0" xfId="0"/>
    <xf numFmtId="0" fontId="6" fillId="0" borderId="7" applyAlignment="1" pivotButton="0" quotePrefix="0" xfId="0">
      <alignment horizontal="right" vertical="center"/>
    </xf>
    <xf numFmtId="0" fontId="5" fillId="0" borderId="8" pivotButton="0" quotePrefix="0" xfId="0"/>
    <xf numFmtId="0" fontId="5" fillId="0" borderId="9" pivotButton="0" quotePrefix="0" xfId="0"/>
    <xf numFmtId="0" fontId="7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 wrapText="1"/>
    </xf>
    <xf numFmtId="164" fontId="7" fillId="0" borderId="0" applyAlignment="1" pivotButton="0" quotePrefix="0" xfId="0">
      <alignment vertical="center" wrapText="1"/>
    </xf>
    <xf numFmtId="0" fontId="8" fillId="0" borderId="8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7" fillId="2" borderId="7" applyAlignment="1" pivotButton="0" quotePrefix="0" xfId="0">
      <alignment horizontal="center"/>
    </xf>
    <xf numFmtId="0" fontId="7" fillId="2" borderId="10" applyAlignment="1" pivotButton="0" quotePrefix="0" xfId="0">
      <alignment horizontal="center"/>
    </xf>
    <xf numFmtId="0" fontId="9" fillId="2" borderId="10" applyAlignment="1" pivotButton="0" quotePrefix="0" xfId="0">
      <alignment horizontal="center"/>
    </xf>
    <xf numFmtId="0" fontId="7" fillId="3" borderId="7" applyAlignment="1" pivotButton="0" quotePrefix="0" xfId="0">
      <alignment horizontal="center"/>
    </xf>
    <xf numFmtId="165" fontId="10" fillId="3" borderId="10" applyAlignment="1" pivotButton="0" quotePrefix="0" xfId="0">
      <alignment horizontal="center"/>
    </xf>
    <xf numFmtId="165" fontId="11" fillId="3" borderId="10" applyAlignment="1" pivotButton="0" quotePrefix="0" xfId="0">
      <alignment horizontal="center"/>
    </xf>
    <xf numFmtId="0" fontId="10" fillId="0" borderId="7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3" fontId="7" fillId="3" borderId="1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7" fillId="3" borderId="11" applyAlignment="1" pivotButton="0" quotePrefix="0" xfId="0">
      <alignment horizontal="left"/>
    </xf>
    <xf numFmtId="0" fontId="5" fillId="0" borderId="12" pivotButton="0" quotePrefix="0" xfId="0"/>
    <xf numFmtId="3" fontId="7" fillId="0" borderId="11" applyAlignment="1" pivotButton="0" quotePrefix="0" xfId="0">
      <alignment horizontal="center"/>
    </xf>
    <xf numFmtId="0" fontId="12" fillId="0" borderId="13" applyAlignment="1" pivotButton="0" quotePrefix="0" xfId="0">
      <alignment horizontal="center"/>
    </xf>
    <xf numFmtId="0" fontId="5" fillId="0" borderId="13" pivotButton="0" quotePrefix="0" xfId="0"/>
    <xf numFmtId="3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6" fontId="1" fillId="0" borderId="0" applyAlignment="1" pivotButton="0" quotePrefix="0" xfId="0">
      <alignment vertical="center"/>
    </xf>
    <xf numFmtId="0" fontId="1" fillId="0" borderId="7" applyAlignment="1" pivotButton="0" quotePrefix="0" xfId="0">
      <alignment horizontal="left"/>
    </xf>
    <xf numFmtId="3" fontId="1" fillId="0" borderId="7" applyAlignment="1" pivotButton="0" quotePrefix="0" xfId="0">
      <alignment horizontal="center"/>
    </xf>
    <xf numFmtId="0" fontId="13" fillId="4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3" fontId="7" fillId="0" borderId="7" applyAlignment="1" pivotButton="0" quotePrefix="0" xfId="0">
      <alignment horizontal="center"/>
    </xf>
    <xf numFmtId="3" fontId="7" fillId="4" borderId="7" applyAlignment="1" pivotButton="0" quotePrefix="0" xfId="0">
      <alignment horizontal="center"/>
    </xf>
    <xf numFmtId="3" fontId="7" fillId="4" borderId="7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vertical="center"/>
    </xf>
    <xf numFmtId="166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7" fillId="2" borderId="10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 wrapText="1"/>
    </xf>
    <xf numFmtId="166" fontId="1" fillId="0" borderId="7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5" fillId="0" borderId="0" pivotButton="0" quotePrefix="0" xfId="0"/>
    <xf numFmtId="0" fontId="1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7" fillId="2" borderId="7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 wrapText="1"/>
    </xf>
    <xf numFmtId="166" fontId="1" fillId="0" borderId="10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/>
    </xf>
    <xf numFmtId="0" fontId="1" fillId="0" borderId="7" applyAlignment="1" pivotButton="0" quotePrefix="0" xfId="0">
      <alignment horizontal="center" vertical="center"/>
    </xf>
    <xf numFmtId="0" fontId="18" fillId="0" borderId="7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0" borderId="10" applyAlignment="1" pivotButton="0" quotePrefix="0" xfId="0">
      <alignment horizontal="right" vertical="center"/>
    </xf>
    <xf numFmtId="0" fontId="0" fillId="0" borderId="8" pivotButton="0" quotePrefix="0" xfId="0"/>
    <xf numFmtId="0" fontId="0" fillId="0" borderId="9" pivotButton="0" quotePrefix="0" xfId="0"/>
    <xf numFmtId="0" fontId="7" fillId="3" borderId="10" applyAlignment="1" pivotButton="0" quotePrefix="0" xfId="0">
      <alignment horizontal="center"/>
    </xf>
    <xf numFmtId="0" fontId="10" fillId="0" borderId="10" applyAlignment="1" pivotButton="0" quotePrefix="0" xfId="0">
      <alignment horizontal="left"/>
    </xf>
    <xf numFmtId="0" fontId="7" fillId="3" borderId="17" applyAlignment="1" pivotButton="0" quotePrefix="0" xfId="0">
      <alignment horizontal="left"/>
    </xf>
    <xf numFmtId="0" fontId="0" fillId="0" borderId="12" pivotButton="0" quotePrefix="0" xfId="0"/>
    <xf numFmtId="3" fontId="7" fillId="0" borderId="17" applyAlignment="1" pivotButton="0" quotePrefix="0" xfId="0">
      <alignment horizontal="center"/>
    </xf>
    <xf numFmtId="0" fontId="0" fillId="0" borderId="13" pivotButton="0" quotePrefix="0" xfId="0"/>
    <xf numFmtId="0" fontId="1" fillId="0" borderId="10" applyAlignment="1" pivotButton="0" quotePrefix="0" xfId="0">
      <alignment horizontal="left"/>
    </xf>
    <xf numFmtId="3" fontId="1" fillId="0" borderId="10" applyAlignment="1" pivotButton="0" quotePrefix="0" xfId="0">
      <alignment horizontal="center"/>
    </xf>
    <xf numFmtId="0" fontId="13" fillId="4" borderId="10" applyAlignment="1" pivotButton="0" quotePrefix="0" xfId="0">
      <alignment horizontal="center"/>
    </xf>
    <xf numFmtId="3" fontId="7" fillId="0" borderId="10" applyAlignment="1" pivotButton="0" quotePrefix="0" xfId="0">
      <alignment horizontal="center"/>
    </xf>
    <xf numFmtId="3" fontId="7" fillId="4" borderId="10" applyAlignment="1" pivotButton="0" quotePrefix="0" xfId="0">
      <alignment horizontal="center"/>
    </xf>
    <xf numFmtId="3" fontId="7" fillId="4" borderId="10" applyAlignment="1" pivotButton="0" quotePrefix="0" xfId="0">
      <alignment horizontal="center" wrapText="1"/>
    </xf>
    <xf numFmtId="166" fontId="1" fillId="0" borderId="10" applyAlignment="1" pivotButton="0" quotePrefix="0" xfId="0">
      <alignment horizontal="center"/>
    </xf>
    <xf numFmtId="0" fontId="1" fillId="0" borderId="16" applyAlignment="1" pivotButton="0" quotePrefix="0" xfId="0">
      <alignment horizontal="left"/>
    </xf>
    <xf numFmtId="0" fontId="7" fillId="2" borderId="10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8" fillId="0" borderId="10" applyAlignment="1" pivotButton="0" quotePrefix="0" xfId="0">
      <alignment horizontal="left" vertical="center"/>
    </xf>
  </cellXfs>
  <cellStyles count="1">
    <cellStyle name="Normal" xfId="0" builtinId="0"/>
  </cellStyles>
  <dxfs count="4">
    <dxf>
      <font>
        <b val="1"/>
        <i val="1"/>
        <color rgb="FFC00000"/>
      </font>
      <fill>
        <patternFill patternType="solid">
          <fgColor rgb="FFF2DBDB"/>
          <bgColor rgb="FFF2DBDB"/>
        </patternFill>
      </fill>
      <border/>
    </dxf>
    <dxf>
      <font>
        <i val="1"/>
        <color rgb="FF3F3F3F"/>
      </font>
      <fill>
        <patternFill/>
      </fill>
      <border/>
    </dxf>
    <dxf>
      <font>
        <strike val="1"/>
        <color rgb="FFFFFDF3"/>
      </font>
      <fill>
        <patternFill patternType="solid">
          <fgColor rgb="FFFFFDF3"/>
          <bgColor rgb="FFFFFDF3"/>
        </patternFill>
      </fill>
      <border/>
    </dxf>
    <dxf>
      <font>
        <color rgb="FFFFFDF3"/>
      </font>
      <fill>
        <patternFill patternType="solid">
          <fgColor rgb="FFFFFDF3"/>
          <bgColor rgb="FFFFFDF3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3190875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DDD9C3"/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ColWidth="12.63" defaultRowHeight="15" customHeight="1"/>
  <cols>
    <col width="1.13" customWidth="1" style="75" min="1" max="1"/>
    <col width="8.880000000000001" customWidth="1" style="75" min="2" max="2"/>
    <col width="8.5" customWidth="1" style="75" min="3" max="3"/>
    <col width="15.75" customWidth="1" style="75" min="4" max="4"/>
    <col width="11.13" customWidth="1" style="75" min="5" max="11"/>
    <col width="13" customWidth="1" style="75" min="6" max="6"/>
    <col width="13" customWidth="1" style="75" min="7" max="7"/>
    <col width="13" customWidth="1" style="75" min="8" max="8"/>
    <col width="13" customWidth="1" style="75" min="9" max="9"/>
    <col width="13" customWidth="1" style="75" min="10" max="10"/>
    <col width="13" customWidth="1" style="75" min="11" max="11"/>
    <col width="5.88" customWidth="1" style="75" min="12" max="12"/>
    <col width="2.75" customWidth="1" style="75" min="13" max="13"/>
    <col width="1.13" customWidth="1" style="75" min="14" max="14"/>
  </cols>
  <sheetData>
    <row r="1" ht="58.5" customHeight="1" s="75">
      <c r="A1" s="1" t="n"/>
      <c r="B1" s="1" t="n"/>
      <c r="C1" s="1" t="n"/>
      <c r="D1" s="1" t="n"/>
      <c r="E1" s="1" t="n"/>
      <c r="F1" s="2" t="n"/>
      <c r="G1" s="2" t="n"/>
      <c r="H1" s="2" t="n"/>
      <c r="I1" s="3" t="n"/>
      <c r="J1" s="1" t="n"/>
      <c r="K1" s="1" t="n"/>
      <c r="L1" s="1" t="n"/>
      <c r="M1" s="1" t="n"/>
      <c r="N1" s="1" t="n"/>
    </row>
    <row r="2" ht="15.75" customHeight="1" s="75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</row>
    <row r="3" ht="15.75" customHeight="1" s="75">
      <c r="A3" s="4" t="n"/>
      <c r="B3" s="76" t="inlineStr">
        <is>
          <t>SAFETY STATISTICS REPORT</t>
        </is>
      </c>
      <c r="C3" s="77" t="n"/>
      <c r="D3" s="77" t="n"/>
      <c r="E3" s="77" t="n"/>
      <c r="F3" s="77" t="n"/>
      <c r="G3" s="77" t="n"/>
      <c r="H3" s="77" t="n"/>
      <c r="I3" s="77" t="n"/>
      <c r="J3" s="77" t="n"/>
      <c r="K3" s="77" t="n"/>
      <c r="L3" s="77" t="n"/>
      <c r="M3" s="78" t="n"/>
      <c r="N3" s="4" t="n"/>
    </row>
    <row r="4" ht="15.75" customHeight="1" s="75">
      <c r="A4" s="4" t="n"/>
      <c r="B4" s="79" t="n"/>
      <c r="C4" s="80" t="n"/>
      <c r="D4" s="80" t="n"/>
      <c r="E4" s="80" t="n"/>
      <c r="F4" s="80" t="n"/>
      <c r="G4" s="80" t="n"/>
      <c r="H4" s="80" t="n"/>
      <c r="I4" s="80" t="n"/>
      <c r="J4" s="80" t="n"/>
      <c r="K4" s="80" t="n"/>
      <c r="L4" s="80" t="n"/>
      <c r="M4" s="81" t="n"/>
      <c r="N4" s="4" t="n"/>
    </row>
    <row r="5" ht="15.75" customHeight="1" s="75">
      <c r="A5" s="4" t="n"/>
      <c r="B5" s="82" t="n"/>
      <c r="C5" s="83" t="n"/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4" t="n"/>
      <c r="N5" s="14" t="n"/>
    </row>
    <row r="6" ht="15.75" customHeight="1" s="75">
      <c r="A6" s="4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4" t="n"/>
    </row>
    <row r="7" ht="15.75" customHeight="1" s="75">
      <c r="A7" s="4" t="n"/>
      <c r="B7" s="16" t="inlineStr">
        <is>
          <t>Date Range</t>
        </is>
      </c>
      <c r="C7" s="16" t="n"/>
      <c r="D7" s="17" t="n"/>
      <c r="E7" s="80" t="n"/>
      <c r="F7" s="80" t="n"/>
      <c r="G7" s="80" t="n"/>
      <c r="H7" s="80" t="n"/>
      <c r="I7" s="80" t="n"/>
      <c r="J7" s="80" t="n"/>
      <c r="K7" s="80" t="n"/>
      <c r="L7" s="18" t="n"/>
      <c r="M7" s="4" t="n"/>
      <c r="N7" s="4" t="n"/>
    </row>
    <row r="8" ht="15.75" customHeight="1" s="75">
      <c r="A8" s="4" t="n"/>
      <c r="B8" s="16" t="inlineStr">
        <is>
          <t>Project Name</t>
        </is>
      </c>
      <c r="C8" s="16" t="n"/>
      <c r="D8" s="19" t="inlineStr">
        <is>
          <t>Construction of the New Senate Building Phase II (NSB P2)</t>
        </is>
      </c>
      <c r="E8" s="83" t="n"/>
      <c r="F8" s="83" t="n"/>
      <c r="G8" s="83" t="n"/>
      <c r="H8" s="83" t="n"/>
      <c r="I8" s="83" t="n"/>
      <c r="J8" s="83" t="n"/>
      <c r="K8" s="83" t="n"/>
      <c r="L8" s="20" t="n"/>
      <c r="M8" s="4" t="n"/>
      <c r="N8" s="4" t="n"/>
    </row>
    <row r="9" ht="15.75" customHeight="1" s="75">
      <c r="A9" s="4" t="n"/>
      <c r="B9" s="16" t="inlineStr">
        <is>
          <t>Project Site</t>
        </is>
      </c>
      <c r="C9" s="16" t="n"/>
      <c r="D9" s="19" t="inlineStr">
        <is>
          <t>Navy village, Fort Bonifacio, Taguig City</t>
        </is>
      </c>
      <c r="E9" s="83" t="n"/>
      <c r="F9" s="83" t="n"/>
      <c r="G9" s="83" t="n"/>
      <c r="H9" s="83" t="n"/>
      <c r="I9" s="83" t="n"/>
      <c r="J9" s="83" t="n"/>
      <c r="K9" s="83" t="n"/>
      <c r="L9" s="20" t="n"/>
      <c r="M9" s="4" t="n"/>
      <c r="N9" s="4" t="n"/>
    </row>
    <row r="10" ht="15.75" customHeight="1" s="75">
      <c r="A10" s="4" t="n"/>
      <c r="B10" s="16" t="inlineStr">
        <is>
          <t>Project Code</t>
        </is>
      </c>
      <c r="C10" s="16" t="n"/>
      <c r="D10" s="19" t="inlineStr">
        <is>
          <t>PE-01-NSBP2-23</t>
        </is>
      </c>
      <c r="E10" s="83" t="n"/>
      <c r="F10" s="83" t="n"/>
      <c r="G10" s="83" t="n"/>
      <c r="H10" s="83" t="n"/>
      <c r="I10" s="83" t="n"/>
      <c r="J10" s="83" t="n"/>
      <c r="K10" s="83" t="n"/>
      <c r="L10" s="14" t="n"/>
      <c r="M10" s="4" t="n"/>
      <c r="N10" s="4" t="n"/>
    </row>
    <row r="11" ht="15.75" customHeight="1" s="75">
      <c r="A11" s="4" t="n"/>
      <c r="B11" s="16" t="n"/>
      <c r="C11" s="16" t="n"/>
      <c r="D11" s="21" t="n"/>
      <c r="E11" s="21" t="n"/>
      <c r="F11" s="21" t="n"/>
      <c r="G11" s="21" t="n"/>
      <c r="H11" s="21" t="n"/>
      <c r="I11" s="21" t="n"/>
      <c r="J11" s="21" t="n"/>
      <c r="K11" s="20" t="n"/>
      <c r="L11" s="18" t="n"/>
      <c r="M11" s="4" t="n"/>
      <c r="N11" s="4" t="n"/>
    </row>
    <row r="12" ht="15.75" customHeight="1" s="75">
      <c r="A12" s="4" t="n"/>
      <c r="B12" s="4" t="n"/>
      <c r="C12" s="4" t="n"/>
      <c r="D12" s="4" t="n"/>
      <c r="E12" s="22" t="n"/>
      <c r="F12" s="22" t="n"/>
      <c r="G12" s="23" t="n"/>
      <c r="H12" s="23" t="n"/>
      <c r="I12" s="23" t="n"/>
      <c r="J12" s="23" t="n"/>
      <c r="K12" s="4" t="n"/>
      <c r="L12" s="4" t="n"/>
      <c r="M12" s="4" t="n"/>
      <c r="N12" s="4" t="n"/>
    </row>
    <row r="13" ht="15.75" customHeight="1" s="75">
      <c r="A13" s="4" t="n"/>
      <c r="B13" s="24" t="inlineStr">
        <is>
          <t>I. MANPOWER</t>
        </is>
      </c>
      <c r="N13" s="4" t="n"/>
    </row>
    <row r="14" ht="15.75" customHeight="1" s="75">
      <c r="A14" s="4" t="n"/>
      <c r="B14" s="25" t="n"/>
      <c r="C14" s="25" t="n"/>
      <c r="D14" s="25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</row>
    <row r="15" ht="15.75" customHeight="1" s="75">
      <c r="A15" s="4" t="n"/>
      <c r="B15" s="4" t="n"/>
      <c r="C15" s="27" t="inlineStr">
        <is>
          <t>REGULAR (8-5pm)</t>
        </is>
      </c>
      <c r="D15" s="84" t="n"/>
      <c r="E15" s="27" t="n"/>
      <c r="F15" s="27" t="n"/>
      <c r="G15" s="27" t="n"/>
      <c r="H15" s="27" t="n"/>
      <c r="I15" s="27" t="n"/>
      <c r="J15" s="28" t="n"/>
      <c r="K15" s="28" t="n"/>
      <c r="L15" s="4" t="n"/>
      <c r="M15" s="4" t="n"/>
      <c r="N15" s="4" t="n"/>
    </row>
    <row r="16" ht="15.75" customHeight="1" s="75">
      <c r="A16" s="4" t="n"/>
      <c r="B16" s="4" t="n"/>
      <c r="C16" s="85" t="inlineStr">
        <is>
          <t>DATE</t>
        </is>
      </c>
      <c r="D16" s="84" t="n"/>
      <c r="E16" s="30" t="n"/>
      <c r="F16" s="30" t="n"/>
      <c r="G16" s="30" t="n"/>
      <c r="H16" s="30" t="n"/>
      <c r="I16" s="30" t="n"/>
      <c r="J16" s="31" t="n"/>
      <c r="K16" s="31" t="n"/>
      <c r="L16" s="4" t="n"/>
      <c r="M16" s="4" t="n"/>
      <c r="N16" s="4" t="n"/>
    </row>
    <row r="17" ht="15.75" customHeight="1" s="75">
      <c r="A17" s="4" t="n"/>
      <c r="B17" s="4" t="n"/>
      <c r="C17" s="86" t="n"/>
      <c r="D17" s="84" t="n"/>
      <c r="E17" s="33" t="n"/>
      <c r="F17" s="33" t="n"/>
      <c r="G17" s="33" t="n"/>
      <c r="H17" s="33" t="n"/>
      <c r="I17" s="33" t="n"/>
      <c r="J17" s="33" t="n"/>
      <c r="K17" s="33" t="n"/>
      <c r="L17" s="4" t="n"/>
      <c r="M17" s="4" t="n"/>
      <c r="N17" s="4" t="n"/>
    </row>
    <row r="18" ht="15.75" customHeight="1" s="75">
      <c r="A18" s="4" t="n"/>
      <c r="B18" s="4" t="n"/>
      <c r="C18" s="85" t="inlineStr">
        <is>
          <t>TOTAL</t>
        </is>
      </c>
      <c r="D18" s="84" t="n"/>
      <c r="E18" s="34">
        <f>IF(AND(COUNT(E17)&gt;0,E$15&lt;&gt;""),SUM(E17),"")</f>
        <v/>
      </c>
      <c r="F18" s="34">
        <f>IF(AND(COUNT(F17)&gt;0,F$15&lt;&gt;""),SUM(F17),"")</f>
        <v/>
      </c>
      <c r="G18" s="34">
        <f>IF(AND(COUNT(G17)&gt;0,G$15&lt;&gt;""),SUM(G17),"")</f>
        <v/>
      </c>
      <c r="H18" s="34">
        <f>IF(AND(COUNT(H17)&gt;0,H$15&lt;&gt;""),SUM(H17),"")</f>
        <v/>
      </c>
      <c r="I18" s="34">
        <f>IF(AND(COUNT(I17)&gt;0,I$15&lt;&gt;""),SUM(I17),"")</f>
        <v/>
      </c>
      <c r="J18" s="34">
        <f>IF(AND(COUNT(J17)&gt;0,J$15&lt;&gt;""),SUM(J17),"")</f>
        <v/>
      </c>
      <c r="K18" s="34">
        <f>IF(AND(COUNT(K17)&gt;0,K$15&lt;&gt;""),SUM(K17),"")</f>
        <v/>
      </c>
      <c r="L18" s="4" t="n"/>
      <c r="M18" s="4" t="n"/>
      <c r="N18" s="4" t="n"/>
    </row>
    <row r="19" ht="15.75" customHeight="1" s="75">
      <c r="A19" s="4" t="n"/>
      <c r="B19" s="4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4" t="n"/>
      <c r="M19" s="4" t="n"/>
      <c r="N19" s="4" t="n"/>
    </row>
    <row r="20" ht="15.75" customHeight="1" s="75">
      <c r="A20" s="4" t="n"/>
      <c r="B20" s="4" t="n"/>
      <c r="C20" s="27" t="inlineStr">
        <is>
          <t>OVERTIME (6-10pm)</t>
        </is>
      </c>
      <c r="D20" s="84" t="n"/>
      <c r="E20" s="27">
        <f>IF(E15="","",E15)</f>
        <v/>
      </c>
      <c r="F20" s="27">
        <f>IF(F15="","",F15)</f>
        <v/>
      </c>
      <c r="G20" s="27">
        <f>IF(G15="","",G15)</f>
        <v/>
      </c>
      <c r="H20" s="27">
        <f>IF(H15="","",H15)</f>
        <v/>
      </c>
      <c r="I20" s="27">
        <f>IF(I15="","",I15)</f>
        <v/>
      </c>
      <c r="J20" s="28">
        <f>IF(J15="","",J15)</f>
        <v/>
      </c>
      <c r="K20" s="28">
        <f>IF(K15="","",K15)</f>
        <v/>
      </c>
      <c r="L20" s="4" t="n"/>
      <c r="M20" s="4" t="n"/>
      <c r="N20" s="4" t="n"/>
    </row>
    <row r="21" ht="15.75" customHeight="1" s="75">
      <c r="A21" s="4" t="n"/>
      <c r="B21" s="4" t="n"/>
      <c r="C21" s="85" t="inlineStr">
        <is>
          <t>DATE</t>
        </is>
      </c>
      <c r="D21" s="84" t="n"/>
      <c r="E21" s="30">
        <f>IF(E16="","",E16)</f>
        <v/>
      </c>
      <c r="F21" s="30">
        <f>IF(F16="","",F16)</f>
        <v/>
      </c>
      <c r="G21" s="30">
        <f>IF(G16="","",G16)</f>
        <v/>
      </c>
      <c r="H21" s="30">
        <f>IF(H16="","",H16)</f>
        <v/>
      </c>
      <c r="I21" s="30">
        <f>IF(I16="","",I16)</f>
        <v/>
      </c>
      <c r="J21" s="31">
        <f>IF(J16="","",J16)</f>
        <v/>
      </c>
      <c r="K21" s="31">
        <f>IF(K16="","",K16)</f>
        <v/>
      </c>
      <c r="L21" s="4" t="n"/>
      <c r="M21" s="4" t="n"/>
      <c r="N21" s="4" t="n"/>
    </row>
    <row r="22" ht="15.75" customHeight="1" s="75">
      <c r="A22" s="4" t="n"/>
      <c r="B22" s="4" t="n"/>
      <c r="C22" s="86">
        <f>IF(C17="","",UPPER(C17))</f>
        <v/>
      </c>
      <c r="D22" s="84" t="n"/>
      <c r="E22" s="33" t="n">
        <v>1</v>
      </c>
      <c r="F22" s="33" t="n">
        <v>2</v>
      </c>
      <c r="G22" s="33" t="n">
        <v>12</v>
      </c>
      <c r="H22" s="33" t="n">
        <v>37</v>
      </c>
      <c r="I22" s="33" t="n">
        <v>41</v>
      </c>
      <c r="J22" s="33" t="n">
        <v>0</v>
      </c>
      <c r="K22" s="33" t="n">
        <v>0</v>
      </c>
      <c r="L22" s="4" t="n"/>
      <c r="M22" s="4" t="n"/>
      <c r="N22" s="4" t="n"/>
    </row>
    <row r="23" ht="15.75" customHeight="1" s="75">
      <c r="A23" s="4" t="n"/>
      <c r="B23" s="4" t="n"/>
      <c r="C23" s="85" t="inlineStr">
        <is>
          <t>TOTAL</t>
        </is>
      </c>
      <c r="D23" s="84" t="n"/>
      <c r="E23" s="34">
        <f>IF(AND(COUNT(E22)&gt;0,E$15&lt;&gt;""),SUM(E22),"")</f>
        <v/>
      </c>
      <c r="F23" s="34">
        <f>IF(AND(COUNT(F22)&gt;0,F$15&lt;&gt;""),SUM(F22),"")</f>
        <v/>
      </c>
      <c r="G23" s="34">
        <f>IF(AND(COUNT(G22)&gt;0,G$15&lt;&gt;""),SUM(G22),"")</f>
        <v/>
      </c>
      <c r="H23" s="34">
        <f>IF(AND(COUNT(H22)&gt;0,H$15&lt;&gt;""),SUM(H22),"")</f>
        <v/>
      </c>
      <c r="I23" s="34">
        <f>IF(AND(COUNT(I22)&gt;0,I$15&lt;&gt;""),SUM(I22),"")</f>
        <v/>
      </c>
      <c r="J23" s="34">
        <f>IF(AND(COUNT(J22)&gt;0,J$15&lt;&gt;""),SUM(J22),"")</f>
        <v/>
      </c>
      <c r="K23" s="34">
        <f>IF(AND(COUNT(K22)&gt;0,K$15&lt;&gt;""),SUM(K22),"")</f>
        <v/>
      </c>
      <c r="L23" s="4" t="n"/>
      <c r="M23" s="4" t="n"/>
      <c r="N23" s="4" t="n"/>
    </row>
    <row r="24" ht="15.75" customHeight="1" s="75">
      <c r="A24" s="4" t="n"/>
      <c r="B24" s="4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4" t="n"/>
      <c r="M24" s="4" t="n"/>
      <c r="N24" s="4" t="n"/>
    </row>
    <row r="25" ht="15.75" customHeight="1" s="75">
      <c r="A25" s="4" t="n"/>
      <c r="B25" s="4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4" t="n"/>
      <c r="M25" s="4" t="n"/>
      <c r="N25" s="4" t="n"/>
    </row>
    <row r="26" ht="15.75" customHeight="1" s="75">
      <c r="A26" s="4" t="n"/>
      <c r="B26" s="24" t="inlineStr">
        <is>
          <t>II. MANHOURS</t>
        </is>
      </c>
      <c r="N26" s="4" t="n"/>
    </row>
    <row r="27" ht="15.75" customHeight="1" s="75">
      <c r="A27" s="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4" t="n"/>
    </row>
    <row r="28" ht="15.75" customHeight="1" s="75">
      <c r="A28" s="4" t="n"/>
      <c r="B28" s="4" t="n"/>
      <c r="C28" s="27" t="inlineStr">
        <is>
          <t>REGULAR (8-5pm)</t>
        </is>
      </c>
      <c r="D28" s="84" t="n"/>
      <c r="E28" s="27">
        <f>IF(E15="","",E15)</f>
        <v/>
      </c>
      <c r="F28" s="27">
        <f>IF(F15="","",F15)</f>
        <v/>
      </c>
      <c r="G28" s="27">
        <f>IF(G15="","",G15)</f>
        <v/>
      </c>
      <c r="H28" s="27">
        <f>IF(H15="","",H15)</f>
        <v/>
      </c>
      <c r="I28" s="27">
        <f>IF(I15="","",I15)</f>
        <v/>
      </c>
      <c r="J28" s="28">
        <f>IF(J15="","",J15)</f>
        <v/>
      </c>
      <c r="K28" s="28">
        <f>IF(K15="","",K15)</f>
        <v/>
      </c>
      <c r="L28" s="4" t="n"/>
      <c r="M28" s="4" t="n"/>
      <c r="N28" s="4" t="n"/>
    </row>
    <row r="29" ht="15.75" customHeight="1" s="75">
      <c r="A29" s="4" t="n"/>
      <c r="B29" s="4" t="n"/>
      <c r="C29" s="85" t="inlineStr">
        <is>
          <t>DATE</t>
        </is>
      </c>
      <c r="D29" s="84" t="n"/>
      <c r="E29" s="30">
        <f>IF(E16="","",E16)</f>
        <v/>
      </c>
      <c r="F29" s="30">
        <f>IF(F16="","",F16)</f>
        <v/>
      </c>
      <c r="G29" s="30">
        <f>IF(G16="","",G16)</f>
        <v/>
      </c>
      <c r="H29" s="30">
        <f>IF(H16="","",H16)</f>
        <v/>
      </c>
      <c r="I29" s="30">
        <f>IF(I16="","",I16)</f>
        <v/>
      </c>
      <c r="J29" s="31">
        <f>IF(J16="","",J16)</f>
        <v/>
      </c>
      <c r="K29" s="31">
        <f>IF(K16="","",K16)</f>
        <v/>
      </c>
      <c r="L29" s="4" t="n"/>
      <c r="M29" s="4" t="n"/>
      <c r="N29" s="4" t="n"/>
    </row>
    <row r="30" ht="15.75" customHeight="1" s="75">
      <c r="A30" s="4" t="n"/>
      <c r="B30" s="4" t="n"/>
      <c r="C30" s="86">
        <f>IF(C17="","",UPPER(C17))</f>
        <v/>
      </c>
      <c r="D30" s="84" t="n"/>
      <c r="E30" s="33">
        <f>IF(OR($C30="",E$29=""),"",IF(E17="",0,IFERROR(E17*8,0)))</f>
        <v/>
      </c>
      <c r="F30" s="33">
        <f>IF(OR($C30="",F$29=""),"",IF(F17="",0,IFERROR(F17*8,0)))</f>
        <v/>
      </c>
      <c r="G30" s="33">
        <f>IF(OR($C30="",G$29=""),"",IF(G17="",0,IFERROR(G17*8,0)))</f>
        <v/>
      </c>
      <c r="H30" s="33">
        <f>IF(OR($C30="",H$29=""),"",IF(H17="",0,IFERROR(H17*8,0)))</f>
        <v/>
      </c>
      <c r="I30" s="33">
        <f>IF(OR($C30="",I$29=""),"",IF(I17="",0,IFERROR(I17*8,0)))</f>
        <v/>
      </c>
      <c r="J30" s="33">
        <f>IF(OR($C30="",J$29=""),"",IF(J17="",0,IFERROR(J17*8,0)))</f>
        <v/>
      </c>
      <c r="K30" s="33">
        <f>IF(OR($C30="",K$29=""),"",IF(K17="",0,IFERROR(K17*8,0)))</f>
        <v/>
      </c>
      <c r="L30" s="4" t="n"/>
      <c r="M30" s="4" t="n"/>
      <c r="N30" s="4" t="n"/>
    </row>
    <row r="31" ht="15.75" customHeight="1" s="75">
      <c r="A31" s="4" t="n"/>
      <c r="B31" s="4" t="n"/>
      <c r="C31" s="85" t="inlineStr">
        <is>
          <t>TOTAL</t>
        </is>
      </c>
      <c r="D31" s="84" t="n"/>
      <c r="E31" s="34">
        <f>SUM(E30)</f>
        <v/>
      </c>
      <c r="F31" s="34">
        <f>SUM(F30)</f>
        <v/>
      </c>
      <c r="G31" s="34">
        <f>SUM(G30)</f>
        <v/>
      </c>
      <c r="H31" s="34">
        <f>SUM(H30)</f>
        <v/>
      </c>
      <c r="I31" s="34">
        <f>SUM(I30)</f>
        <v/>
      </c>
      <c r="J31" s="34">
        <f>SUM(J30)</f>
        <v/>
      </c>
      <c r="K31" s="34">
        <f>SUM(K30)</f>
        <v/>
      </c>
      <c r="L31" s="4" t="n"/>
      <c r="M31" s="4" t="n"/>
      <c r="N31" s="4" t="n"/>
    </row>
    <row r="32" ht="15.75" customHeight="1" s="7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</row>
    <row r="33" ht="15.75" customHeight="1" s="75">
      <c r="A33" s="4" t="n"/>
      <c r="B33" s="4" t="n"/>
      <c r="C33" s="27" t="inlineStr">
        <is>
          <t>OVERTIME (6-10pm)</t>
        </is>
      </c>
      <c r="D33" s="84" t="n"/>
      <c r="E33" s="27">
        <f>IF(E28="","",E28)</f>
        <v/>
      </c>
      <c r="F33" s="27">
        <f>IF(F28="","",F28)</f>
        <v/>
      </c>
      <c r="G33" s="27">
        <f>IF(G28="","",G28)</f>
        <v/>
      </c>
      <c r="H33" s="27">
        <f>IF(H28="","",H28)</f>
        <v/>
      </c>
      <c r="I33" s="27">
        <f>IF(I28="","",I28)</f>
        <v/>
      </c>
      <c r="J33" s="28">
        <f>IF(J28="","",J28)</f>
        <v/>
      </c>
      <c r="K33" s="28">
        <f>IF(K28="","",K28)</f>
        <v/>
      </c>
      <c r="L33" s="4" t="n"/>
      <c r="M33" s="4" t="n"/>
      <c r="N33" s="4" t="n"/>
    </row>
    <row r="34" ht="15.75" customHeight="1" s="75">
      <c r="A34" s="4" t="n"/>
      <c r="B34" s="4" t="n"/>
      <c r="C34" s="85" t="inlineStr">
        <is>
          <t>DATE</t>
        </is>
      </c>
      <c r="D34" s="84" t="n"/>
      <c r="E34" s="30">
        <f>IF(E29="","",E29)</f>
        <v/>
      </c>
      <c r="F34" s="30">
        <f>IF(F29="","",F29)</f>
        <v/>
      </c>
      <c r="G34" s="30">
        <f>IF(G29="","",G29)</f>
        <v/>
      </c>
      <c r="H34" s="30">
        <f>IF(H29="","",H29)</f>
        <v/>
      </c>
      <c r="I34" s="30">
        <f>IF(I29="","",I29)</f>
        <v/>
      </c>
      <c r="J34" s="31">
        <f>IF(J29="","",J29)</f>
        <v/>
      </c>
      <c r="K34" s="31">
        <f>IF(K29="","",K29)</f>
        <v/>
      </c>
      <c r="L34" s="4" t="n"/>
      <c r="M34" s="4" t="n"/>
      <c r="N34" s="4" t="n"/>
    </row>
    <row r="35" ht="15.75" customHeight="1" s="75">
      <c r="A35" s="4" t="n"/>
      <c r="B35" s="4" t="n"/>
      <c r="C35" s="86">
        <f>IF(C17="","",UPPER(C17))</f>
        <v/>
      </c>
      <c r="D35" s="84" t="n"/>
      <c r="E35" s="33">
        <f>IF(OR($C30="",E$29=""),"",IF(E22="",0,IFERROR(E22*2,0)))</f>
        <v/>
      </c>
      <c r="F35" s="33">
        <f>IF(OR($C30="",F$29=""),"",IF(F22="",0,IFERROR(F22*2,0)))</f>
        <v/>
      </c>
      <c r="G35" s="33">
        <f>IF(OR($C30="",G$29=""),"",IF(G22="",0,IFERROR(G22*2,0)))</f>
        <v/>
      </c>
      <c r="H35" s="33">
        <f>IF(OR($C30="",H$29=""),"",IF(H22="",0,IFERROR(H22*2,0)))</f>
        <v/>
      </c>
      <c r="I35" s="33">
        <f>IF(OR($C30="",I$29=""),"",IF(I22="",0,IFERROR(I22*2,0)))</f>
        <v/>
      </c>
      <c r="J35" s="33">
        <f>IF(OR($C30="",J$29=""),"",IF(J22="",0,IFERROR(J22*2,0)))</f>
        <v/>
      </c>
      <c r="K35" s="33">
        <f>IF(OR($C30="",K$29=""),"",IF(K22="",0,IFERROR(K22*2,0)))</f>
        <v/>
      </c>
      <c r="L35" s="4" t="n"/>
      <c r="M35" s="4" t="n"/>
      <c r="N35" s="4" t="n"/>
    </row>
    <row r="36" ht="15.75" customHeight="1" s="75">
      <c r="A36" s="4" t="n"/>
      <c r="B36" s="4" t="n"/>
      <c r="C36" s="85" t="inlineStr">
        <is>
          <t>TOTAL</t>
        </is>
      </c>
      <c r="D36" s="84" t="n"/>
      <c r="E36" s="34">
        <f>IF(AND(COUNT(E35)&gt;0,E$15&lt;&gt;""),SUM(E35),"")</f>
        <v/>
      </c>
      <c r="F36" s="34">
        <f>IF(AND(COUNT(F35)&gt;0,F$15&lt;&gt;""),SUM(F35),"")</f>
        <v/>
      </c>
      <c r="G36" s="34">
        <f>IF(AND(COUNT(G35)&gt;0,G$15&lt;&gt;""),SUM(G35),"")</f>
        <v/>
      </c>
      <c r="H36" s="34">
        <f>IF(AND(COUNT(H35)&gt;0,H$15&lt;&gt;""),SUM(H35),"")</f>
        <v/>
      </c>
      <c r="I36" s="34">
        <f>IF(AND(COUNT(I35)&gt;0,I$15&lt;&gt;""),SUM(I35),"")</f>
        <v/>
      </c>
      <c r="J36" s="34">
        <f>IF(AND(COUNT(J35)&gt;0,J$15&lt;&gt;""),SUM(J35),"")</f>
        <v/>
      </c>
      <c r="K36" s="34">
        <f>IF(AND(COUNT(K35)&gt;0,K$15&lt;&gt;""),SUM(K35),"")</f>
        <v/>
      </c>
      <c r="L36" s="4" t="n"/>
      <c r="M36" s="4" t="n"/>
      <c r="N36" s="4" t="n"/>
    </row>
    <row r="37" ht="15.75" customHeight="1" s="7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</row>
    <row r="38" ht="15.75" customHeight="1" s="75">
      <c r="A38" s="4" t="n"/>
      <c r="B38" s="4" t="n"/>
      <c r="C38" s="87" t="inlineStr">
        <is>
          <t>TOTAL REGULAR</t>
        </is>
      </c>
      <c r="D38" s="88" t="n"/>
      <c r="E38" s="89" t="n"/>
      <c r="F38" s="88" t="n"/>
      <c r="G38" s="4" t="n"/>
      <c r="H38" s="87" t="inlineStr">
        <is>
          <t>PREVIOUS TOTAL</t>
        </is>
      </c>
      <c r="I38" s="88" t="n"/>
      <c r="J38" s="89" t="n"/>
      <c r="K38" s="88" t="n"/>
      <c r="L38" s="4" t="n"/>
      <c r="M38" s="4" t="n"/>
      <c r="N38" s="4" t="n"/>
    </row>
    <row r="39" ht="15.75" customHeight="1" s="75">
      <c r="A39" s="4" t="n"/>
      <c r="B39" s="4" t="n"/>
      <c r="C39" s="87" t="inlineStr">
        <is>
          <t>TOTAL OVERTIME</t>
        </is>
      </c>
      <c r="D39" s="88" t="n"/>
      <c r="E39" s="89" t="n"/>
      <c r="F39" s="88" t="n"/>
      <c r="G39" s="4" t="n"/>
      <c r="H39" s="87" t="inlineStr">
        <is>
          <t>CUMULATIVE TOTAL</t>
        </is>
      </c>
      <c r="I39" s="88" t="n"/>
      <c r="J39" s="89">
        <f>SUM(E40:F40,J38)</f>
        <v/>
      </c>
      <c r="K39" s="88" t="n"/>
      <c r="L39" s="4" t="n"/>
      <c r="M39" s="4" t="n"/>
      <c r="N39" s="4" t="n"/>
    </row>
    <row r="40" ht="15.75" customHeight="1" s="75">
      <c r="A40" s="4" t="n"/>
      <c r="B40" s="4" t="n"/>
      <c r="C40" s="87" t="inlineStr">
        <is>
          <t>TOTAL THIS PERIOD</t>
        </is>
      </c>
      <c r="D40" s="88" t="n"/>
      <c r="E40" s="89">
        <f>SUM(E38:F39)</f>
        <v/>
      </c>
      <c r="F40" s="88" t="n"/>
      <c r="G40" s="4" t="n"/>
      <c r="H40" s="4" t="n"/>
      <c r="I40" s="15" t="n"/>
      <c r="J40" s="39">
        <f>IF(J55=F55,"",ROUND((J55/F55-1)*100,2)&amp;"% ↑")</f>
        <v/>
      </c>
      <c r="K40" s="90" t="n"/>
      <c r="L40" s="4" t="n"/>
      <c r="M40" s="4" t="n"/>
      <c r="N40" s="4" t="n"/>
    </row>
    <row r="41" ht="15.75" customHeight="1" s="75">
      <c r="A41" s="4" t="n"/>
      <c r="B41" s="4" t="n"/>
      <c r="C41" s="4" t="n"/>
      <c r="D41" s="15" t="n"/>
      <c r="E41" s="41" t="n"/>
      <c r="F41" s="41" t="n"/>
      <c r="G41" s="4" t="n"/>
      <c r="H41" s="4" t="n"/>
      <c r="I41" s="15" t="n"/>
      <c r="J41" s="42" t="n"/>
      <c r="K41" s="42" t="n"/>
      <c r="L41" s="4" t="n"/>
      <c r="M41" s="4" t="n"/>
      <c r="N41" s="4" t="n"/>
    </row>
    <row r="42" ht="15.75" customHeight="1" s="75">
      <c r="A42" s="4" t="n"/>
      <c r="B42" s="4" t="n"/>
      <c r="C42" s="4" t="n"/>
      <c r="D42" s="15" t="n"/>
      <c r="E42" s="41" t="n"/>
      <c r="F42" s="41" t="n"/>
      <c r="G42" s="4" t="n"/>
      <c r="H42" s="4" t="n"/>
      <c r="I42" s="15" t="n"/>
      <c r="J42" s="42" t="n"/>
      <c r="K42" s="42" t="n"/>
      <c r="L42" s="4" t="n"/>
      <c r="M42" s="4" t="n"/>
      <c r="N42" s="4" t="n"/>
    </row>
    <row r="43" ht="15.75" customHeight="1" s="75">
      <c r="A43" s="4" t="n"/>
      <c r="B43" s="24" t="inlineStr">
        <is>
          <t>III. STATISTICS REPORT</t>
        </is>
      </c>
      <c r="N43" s="4" t="n"/>
    </row>
    <row r="44" ht="15.75" customHeight="1" s="75">
      <c r="A44" s="4" t="n"/>
      <c r="B44" s="14" t="n"/>
      <c r="C44" s="14" t="n"/>
      <c r="D44" s="14" t="n"/>
      <c r="E44" s="43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</row>
    <row r="45" ht="15.75" customHeight="1" s="75">
      <c r="A45" s="4" t="n"/>
      <c r="B45" s="4" t="n"/>
      <c r="C45" s="27" t="inlineStr">
        <is>
          <t>DESCRIPTION</t>
        </is>
      </c>
      <c r="D45" s="83" t="n"/>
      <c r="E45" s="84" t="n"/>
      <c r="F45" s="27" t="inlineStr">
        <is>
          <t>PREVIOUS</t>
        </is>
      </c>
      <c r="G45" s="84" t="n"/>
      <c r="H45" s="27" t="inlineStr">
        <is>
          <t>THIS PERIOD</t>
        </is>
      </c>
      <c r="I45" s="84" t="n"/>
      <c r="J45" s="27" t="inlineStr">
        <is>
          <t>PRESENT</t>
        </is>
      </c>
      <c r="K45" s="84" t="n"/>
      <c r="L45" s="4" t="n"/>
      <c r="M45" s="4" t="n"/>
      <c r="N45" s="4" t="n"/>
    </row>
    <row r="46" ht="15.75" customHeight="1" s="75">
      <c r="A46" s="4" t="n"/>
      <c r="B46" s="4" t="n"/>
      <c r="C46" s="91" t="inlineStr">
        <is>
          <t>1. Loss Time Injurry (LTI)</t>
        </is>
      </c>
      <c r="D46" s="83" t="n"/>
      <c r="E46" s="84" t="n"/>
      <c r="F46" s="92" t="n"/>
      <c r="G46" s="84" t="n"/>
      <c r="H46" s="92" t="n"/>
      <c r="I46" s="84" t="n"/>
      <c r="J46" s="92" t="n"/>
      <c r="K46" s="84" t="n"/>
      <c r="L46" s="4" t="n"/>
      <c r="M46" s="4" t="n"/>
      <c r="N46" s="4" t="n"/>
    </row>
    <row r="47" ht="15.75" customHeight="1" s="75">
      <c r="A47" s="4" t="n"/>
      <c r="B47" s="4" t="n"/>
      <c r="C47" s="91" t="inlineStr">
        <is>
          <t>2. Restricted Work Case (RWC)</t>
        </is>
      </c>
      <c r="D47" s="83" t="n"/>
      <c r="E47" s="84" t="n"/>
      <c r="F47" s="92" t="n"/>
      <c r="G47" s="84" t="n"/>
      <c r="H47" s="92" t="n"/>
      <c r="I47" s="84" t="n"/>
      <c r="J47" s="92" t="n"/>
      <c r="K47" s="84" t="n"/>
      <c r="L47" s="4" t="n"/>
      <c r="M47" s="4" t="n"/>
      <c r="N47" s="4" t="n"/>
    </row>
    <row r="48" ht="15.75" customHeight="1" s="75">
      <c r="A48" s="4" t="n"/>
      <c r="B48" s="4" t="n"/>
      <c r="C48" s="91" t="inlineStr">
        <is>
          <t>3. Incident/Accident Case</t>
        </is>
      </c>
      <c r="D48" s="83" t="n"/>
      <c r="E48" s="84" t="n"/>
      <c r="F48" s="93" t="n"/>
      <c r="G48" s="84" t="n"/>
      <c r="H48" s="93" t="n"/>
      <c r="I48" s="84" t="n"/>
      <c r="J48" s="93" t="n"/>
      <c r="K48" s="84" t="n"/>
      <c r="L48" s="4" t="n"/>
      <c r="M48" s="4" t="n"/>
      <c r="N48" s="4" t="n"/>
    </row>
    <row r="49" ht="15.75" customHeight="1" s="75">
      <c r="A49" s="4" t="n"/>
      <c r="B49" s="4" t="n"/>
      <c r="C49" s="86" t="inlineStr">
        <is>
          <t>a. First Aid Treatment Case (FATC)</t>
        </is>
      </c>
      <c r="D49" s="83" t="n"/>
      <c r="E49" s="84" t="n"/>
      <c r="F49" s="33" t="n"/>
      <c r="G49" s="84" t="n"/>
      <c r="H49" s="33" t="n"/>
      <c r="I49" s="84" t="n"/>
      <c r="J49" s="33" t="n"/>
      <c r="K49" s="84" t="n"/>
      <c r="L49" s="4" t="n"/>
      <c r="M49" s="4" t="n"/>
      <c r="N49" s="4" t="n"/>
    </row>
    <row r="50" ht="15.75" customHeight="1" s="75">
      <c r="A50" s="4" t="n"/>
      <c r="B50" s="4" t="n"/>
      <c r="C50" s="86" t="inlineStr">
        <is>
          <t>b. Medical Teatment Case (MTC)</t>
        </is>
      </c>
      <c r="D50" s="83" t="n"/>
      <c r="E50" s="84" t="n"/>
      <c r="F50" s="33" t="n"/>
      <c r="G50" s="84" t="n"/>
      <c r="H50" s="33" t="n"/>
      <c r="I50" s="84" t="n"/>
      <c r="J50" s="33" t="n"/>
      <c r="K50" s="84" t="n"/>
      <c r="L50" s="4" t="n"/>
      <c r="M50" s="4" t="n"/>
      <c r="N50" s="4" t="n"/>
    </row>
    <row r="51" ht="15.75" customHeight="1" s="75">
      <c r="A51" s="4" t="n"/>
      <c r="B51" s="4" t="n"/>
      <c r="C51" s="86" t="inlineStr">
        <is>
          <t>c. Fire Incident Case (FIC)</t>
        </is>
      </c>
      <c r="D51" s="83" t="n"/>
      <c r="E51" s="84" t="n"/>
      <c r="F51" s="33" t="n"/>
      <c r="G51" s="84" t="n"/>
      <c r="H51" s="33" t="n"/>
      <c r="I51" s="84" t="n"/>
      <c r="J51" s="33" t="n"/>
      <c r="K51" s="84" t="n"/>
      <c r="L51" s="4" t="n"/>
      <c r="M51" s="4" t="n"/>
      <c r="N51" s="4" t="n"/>
    </row>
    <row r="52" ht="15.75" customHeight="1" s="75">
      <c r="A52" s="4" t="n"/>
      <c r="B52" s="4" t="n"/>
      <c r="C52" s="86" t="inlineStr">
        <is>
          <t>d. Near Miss Incident (NMI)</t>
        </is>
      </c>
      <c r="D52" s="83" t="n"/>
      <c r="E52" s="84" t="n"/>
      <c r="F52" s="33" t="n"/>
      <c r="G52" s="84" t="n"/>
      <c r="H52" s="33" t="n"/>
      <c r="I52" s="84" t="n"/>
      <c r="J52" s="33" t="n"/>
      <c r="K52" s="84" t="n"/>
      <c r="L52" s="4" t="n"/>
      <c r="M52" s="4" t="n"/>
      <c r="N52" s="4" t="n"/>
    </row>
    <row r="53" ht="15.75" customHeight="1" s="75">
      <c r="A53" s="4" t="n"/>
      <c r="B53" s="4" t="n"/>
      <c r="C53" s="91" t="inlineStr">
        <is>
          <t>4. Property Damage Case (PDC)</t>
        </is>
      </c>
      <c r="D53" s="83" t="n"/>
      <c r="E53" s="84" t="n"/>
      <c r="F53" s="33" t="n"/>
      <c r="G53" s="84" t="n"/>
      <c r="H53" s="33" t="n"/>
      <c r="I53" s="84" t="n"/>
      <c r="J53" s="33" t="n"/>
      <c r="K53" s="84" t="n"/>
      <c r="L53" s="4" t="n"/>
      <c r="M53" s="4" t="n"/>
      <c r="N53" s="4" t="n"/>
    </row>
    <row r="54" ht="15.75" customHeight="1" s="75">
      <c r="A54" s="4" t="n"/>
      <c r="B54" s="4" t="n"/>
      <c r="C54" s="91" t="inlineStr">
        <is>
          <t>5. Highest Manpower</t>
        </is>
      </c>
      <c r="D54" s="83" t="n"/>
      <c r="E54" s="84" t="n"/>
      <c r="F54" s="94" t="n"/>
      <c r="G54" s="84" t="n"/>
      <c r="H54" s="94" t="n"/>
      <c r="I54" s="84" t="n"/>
      <c r="J54" s="95" t="n"/>
      <c r="K54" s="84" t="n"/>
      <c r="L54" s="4" t="n"/>
      <c r="M54" s="4" t="n"/>
      <c r="N54" s="4" t="n"/>
    </row>
    <row r="55" ht="15.75" customHeight="1" s="75">
      <c r="A55" s="4" t="n"/>
      <c r="B55" s="4" t="n"/>
      <c r="C55" s="91" t="inlineStr">
        <is>
          <t>6. Cumulative Manhours</t>
        </is>
      </c>
      <c r="D55" s="83" t="n"/>
      <c r="E55" s="84" t="n"/>
      <c r="F55" s="94" t="n"/>
      <c r="G55" s="84" t="n"/>
      <c r="H55" s="94" t="n"/>
      <c r="I55" s="84" t="n"/>
      <c r="J55" s="96" t="n"/>
      <c r="K55" s="84" t="n"/>
      <c r="L55" s="15" t="n"/>
      <c r="M55" s="15" t="n"/>
      <c r="N55" s="4" t="n"/>
    </row>
    <row r="56" ht="15.75" customHeight="1" s="75">
      <c r="A56" s="4" t="n"/>
      <c r="B56" s="4" t="n"/>
      <c r="C56" s="16" t="n"/>
      <c r="D56" s="16" t="n"/>
      <c r="E56" s="16" t="n"/>
      <c r="F56" s="16" t="n"/>
      <c r="G56" s="4" t="n"/>
      <c r="H56" s="4" t="n"/>
      <c r="I56" s="4" t="n"/>
      <c r="J56" s="4" t="n"/>
      <c r="K56" s="4" t="n"/>
      <c r="L56" s="4" t="n"/>
      <c r="M56" s="4" t="n"/>
      <c r="N56" s="4" t="n"/>
    </row>
    <row r="57" ht="15.75" customHeight="1" s="75">
      <c r="A57" s="4" t="n"/>
      <c r="B57" s="4" t="n"/>
      <c r="C57" s="16" t="n"/>
      <c r="D57" s="16" t="n"/>
      <c r="E57" s="16" t="n"/>
      <c r="F57" s="16" t="n"/>
      <c r="G57" s="4" t="n"/>
      <c r="H57" s="4" t="n"/>
      <c r="I57" s="4" t="n"/>
      <c r="J57" s="51" t="n"/>
      <c r="K57" s="51" t="n"/>
      <c r="L57" s="4" t="n"/>
      <c r="M57" s="4" t="n"/>
      <c r="N57" s="4" t="n"/>
    </row>
    <row r="58" ht="15.75" customHeight="1" s="75">
      <c r="A58" s="4" t="n"/>
      <c r="B58" s="24" t="inlineStr">
        <is>
          <t>IV. ACTIVITY REPORT</t>
        </is>
      </c>
      <c r="N58" s="4" t="n"/>
    </row>
    <row r="59" ht="15.75" customHeight="1" s="75">
      <c r="A59" s="4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4" t="n"/>
    </row>
    <row r="60" ht="15.75" customHeight="1" s="75">
      <c r="A60" s="4" t="n"/>
      <c r="B60" s="4" t="n"/>
      <c r="C60" s="52" t="inlineStr">
        <is>
          <t>1. Develop and oversee the implementation of the project emergency plan.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4" t="n"/>
    </row>
    <row r="61" ht="15.75" customHeight="1" s="75">
      <c r="A61" s="4" t="n"/>
      <c r="B61" s="4" t="n"/>
      <c r="C61" s="52" t="inlineStr">
        <is>
          <t>2. Prepare comprehensive jobsite safety plans and ensure their effective implementation and enforcement.</t>
        </is>
      </c>
      <c r="D61" s="53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4" t="n"/>
    </row>
    <row r="62" ht="15.75" customHeight="1" s="75">
      <c r="A62" s="4" t="n"/>
      <c r="B62" s="4" t="n"/>
      <c r="C62" s="52" t="inlineStr">
        <is>
          <t>3. Facilitate safety orientation sessions to ensure employees are adequately prepared prior to commencing work.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4" t="n"/>
    </row>
    <row r="63" ht="15.75" customHeight="1" s="75">
      <c r="A63" s="4" t="n"/>
      <c r="B63" s="4" t="n"/>
      <c r="C63" s="52" t="inlineStr">
        <is>
          <t>4. Conduct thorough investigations of incidents and accidents, providing detailed analyses to the project manager.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4" t="n"/>
    </row>
    <row r="64" ht="15.75" customHeight="1" s="75">
      <c r="A64" s="4" t="n"/>
      <c r="B64" s="4" t="n"/>
      <c r="C64" s="52" t="inlineStr">
        <is>
          <t>5. Review and approve job hazard analyses prior to the initiation of any new operations.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4" t="n"/>
    </row>
    <row r="65" ht="15.75" customHeight="1" s="75">
      <c r="A65" s="4" t="n"/>
      <c r="B65" s="4" t="n"/>
      <c r="C65" s="52" t="inlineStr">
        <is>
          <t>6. Coordinate with relevant agencies to organize and deliver training programs and seminars.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4" t="n"/>
    </row>
    <row r="66" ht="15.75" customHeight="1" s="75">
      <c r="A66" s="4" t="n"/>
      <c r="B66" s="4" t="n"/>
      <c r="C66" s="52" t="inlineStr">
        <is>
          <t>7. Maintain an accurate inventory of essential equipment and accessories, including testing tools.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4" t="n"/>
    </row>
    <row r="67" ht="15.75" customHeight="1" s="75">
      <c r="A67" s="4" t="n"/>
      <c r="B67" s="4" t="n"/>
      <c r="C67" s="52" t="inlineStr">
        <is>
          <t>8. Lead daily toolbox meetings to address safety concerns and reinforce safety protocols.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4" t="n"/>
    </row>
    <row r="68" ht="15.75" customHeight="1" s="75">
      <c r="A68" s="4" t="n"/>
      <c r="B68" s="4" t="n"/>
      <c r="C68" s="52" t="inlineStr">
        <is>
          <t>9. Develop, recommend, and implement robust safety promotion programs.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4" t="n"/>
    </row>
    <row r="69" ht="15.75" customHeight="1" s="75">
      <c r="A69" s="4" t="n"/>
      <c r="B69" s="4" t="n"/>
      <c r="C69" s="52" t="inlineStr">
        <is>
          <t>10. Support the EHS Manager in ensuring full compliance with safety standards and site-specific requirements.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4" t="n"/>
    </row>
    <row r="70" ht="15.75" customHeight="1" s="75">
      <c r="A70" s="4" t="n"/>
      <c r="B70" s="4" t="n"/>
      <c r="C70" s="52" t="inlineStr">
        <is>
          <t>11. Ensure that all subcontractors are thoroughly vetted and meet established safety criteria.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4" t="n"/>
    </row>
    <row r="71" ht="15.75" customHeight="1" s="75">
      <c r="A71" s="4" t="n"/>
      <c r="B71" s="1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</row>
    <row r="72" ht="15.75" customHeight="1" s="75">
      <c r="A72" s="4" t="n"/>
      <c r="B72" s="1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</row>
    <row r="73" ht="15.75" customHeight="1" s="75">
      <c r="A73" s="4" t="n"/>
      <c r="B73" s="24" t="inlineStr">
        <is>
          <t>V. SAFETY PERSONNEL</t>
        </is>
      </c>
      <c r="N73" s="4" t="n"/>
    </row>
    <row r="74" ht="15.75" customHeight="1" s="75">
      <c r="A74" s="4" t="n"/>
      <c r="B74" s="14" t="n"/>
      <c r="C74" s="16" t="n"/>
      <c r="D74" s="16" t="n"/>
      <c r="E74" s="16" t="n"/>
      <c r="F74" s="16" t="n"/>
      <c r="G74" s="4" t="n"/>
      <c r="H74" s="4" t="n"/>
      <c r="I74" s="4" t="n"/>
      <c r="J74" s="4" t="n"/>
      <c r="K74" s="4" t="n"/>
      <c r="L74" s="4" t="n"/>
      <c r="M74" s="4" t="n"/>
      <c r="N74" s="4" t="n"/>
    </row>
    <row r="75" ht="15.75" customHeight="1" s="75">
      <c r="A75" s="4" t="n"/>
      <c r="B75" s="4" t="n"/>
      <c r="C75" s="55" t="inlineStr">
        <is>
          <t>No.</t>
        </is>
      </c>
      <c r="D75" s="27" t="inlineStr">
        <is>
          <t>STAFF</t>
        </is>
      </c>
      <c r="E75" s="83" t="n"/>
      <c r="F75" s="83" t="n"/>
      <c r="G75" s="83" t="n"/>
      <c r="H75" s="84" t="n"/>
      <c r="I75" s="27" t="inlineStr">
        <is>
          <t>DESIGNATION</t>
        </is>
      </c>
      <c r="J75" s="83" t="n"/>
      <c r="K75" s="84" t="n"/>
      <c r="L75" s="15" t="n"/>
      <c r="M75" s="4" t="n"/>
      <c r="N75" s="4" t="n"/>
    </row>
    <row r="76" ht="15.75" customHeight="1" s="75">
      <c r="A76" s="4" t="n"/>
      <c r="B76" s="4" t="n"/>
      <c r="C76" s="56">
        <f>IF(OR(D76="",I76=""),"",IF(ISNUMBER(C75),C75+1,1))</f>
        <v/>
      </c>
      <c r="D76" s="91" t="n"/>
      <c r="E76" s="83" t="n"/>
      <c r="F76" s="83" t="n"/>
      <c r="G76" s="83" t="n"/>
      <c r="H76" s="84" t="n"/>
      <c r="I76" s="33" t="n"/>
      <c r="J76" s="83" t="n"/>
      <c r="K76" s="84" t="n"/>
      <c r="L76" s="15" t="n"/>
      <c r="M76" s="4" t="n"/>
      <c r="N76" s="4" t="n"/>
    </row>
    <row r="77" ht="15.75" customHeight="1" s="75">
      <c r="A77" s="4" t="n"/>
      <c r="B77" s="4" t="n"/>
      <c r="C77" s="56">
        <f>IF(OR(D77="",I77=""),"",IF(ISNUMBER(C76),C76+1,1))</f>
        <v/>
      </c>
      <c r="D77" s="91" t="n"/>
      <c r="E77" s="83" t="n"/>
      <c r="F77" s="83" t="n"/>
      <c r="G77" s="83" t="n"/>
      <c r="H77" s="84" t="n"/>
      <c r="I77" s="33" t="n"/>
      <c r="J77" s="83" t="n"/>
      <c r="K77" s="84" t="n"/>
      <c r="L77" s="15" t="n"/>
      <c r="M77" s="4" t="n"/>
      <c r="N77" s="4" t="n"/>
    </row>
    <row r="78" ht="15.75" customHeight="1" s="75">
      <c r="A78" s="4" t="n"/>
      <c r="B78" s="4" t="n"/>
      <c r="C78" s="56">
        <f>IF(OR(D78="",I78=""),"",IF(ISNUMBER(C77),C77+1,1))</f>
        <v/>
      </c>
      <c r="D78" s="91" t="n"/>
      <c r="E78" s="83" t="n"/>
      <c r="F78" s="83" t="n"/>
      <c r="G78" s="83" t="n"/>
      <c r="H78" s="84" t="n"/>
      <c r="I78" s="33" t="n"/>
      <c r="J78" s="83" t="n"/>
      <c r="K78" s="84" t="n"/>
      <c r="L78" s="15" t="n"/>
      <c r="M78" s="4" t="n"/>
      <c r="N78" s="4" t="n"/>
    </row>
    <row r="79" ht="15.75" customHeight="1" s="75">
      <c r="A79" s="4" t="n"/>
      <c r="B79" s="4" t="n"/>
      <c r="C79" s="56">
        <f>IF(OR(D79="",I79=""),"",IF(ISNUMBER(C78),C78+1,1))</f>
        <v/>
      </c>
      <c r="D79" s="91" t="n"/>
      <c r="E79" s="83" t="n"/>
      <c r="F79" s="83" t="n"/>
      <c r="G79" s="83" t="n"/>
      <c r="H79" s="84" t="n"/>
      <c r="I79" s="97" t="n"/>
      <c r="J79" s="83" t="n"/>
      <c r="K79" s="84" t="n"/>
      <c r="L79" s="15" t="n"/>
      <c r="M79" s="4" t="n"/>
      <c r="N79" s="4" t="n"/>
    </row>
    <row r="80" ht="15.75" customHeight="1" s="75">
      <c r="A80" s="4" t="n"/>
      <c r="B80" s="4" t="n"/>
      <c r="C80" s="56">
        <f>IF(OR(D80="",I80=""),"",IF(ISNUMBER(C79),C79+1,1))</f>
        <v/>
      </c>
      <c r="D80" s="91" t="n"/>
      <c r="E80" s="83" t="n"/>
      <c r="F80" s="83" t="n"/>
      <c r="G80" s="83" t="n"/>
      <c r="H80" s="84" t="n"/>
      <c r="I80" s="97" t="n"/>
      <c r="J80" s="83" t="n"/>
      <c r="K80" s="84" t="n"/>
      <c r="L80" s="15" t="n"/>
      <c r="M80" s="4" t="n"/>
      <c r="N80" s="4" t="n"/>
    </row>
    <row r="81" ht="15.75" customHeight="1" s="75">
      <c r="A81" s="4" t="n"/>
      <c r="B81" s="4" t="n"/>
      <c r="C81" s="56">
        <f>IF(OR(D81="",I81=""),"",IF(ISNUMBER(C80),C80+1,1))</f>
        <v/>
      </c>
      <c r="D81" s="91" t="n"/>
      <c r="E81" s="83" t="n"/>
      <c r="F81" s="83" t="n"/>
      <c r="G81" s="83" t="n"/>
      <c r="H81" s="84" t="n"/>
      <c r="I81" s="97" t="n"/>
      <c r="J81" s="83" t="n"/>
      <c r="K81" s="84" t="n"/>
      <c r="L81" s="15" t="n"/>
      <c r="M81" s="4" t="n"/>
      <c r="N81" s="4" t="n"/>
    </row>
    <row r="82" ht="15.75" customHeight="1" s="75">
      <c r="A82" s="4" t="n"/>
      <c r="B82" s="4" t="n"/>
      <c r="C82" s="56">
        <f>IF(OR(D82="",I82=""),"",IF(ISNUMBER(C81),C81+1,1))</f>
        <v/>
      </c>
      <c r="D82" s="91" t="n"/>
      <c r="E82" s="83" t="n"/>
      <c r="F82" s="83" t="n"/>
      <c r="G82" s="83" t="n"/>
      <c r="H82" s="84" t="n"/>
      <c r="I82" s="97" t="n"/>
      <c r="J82" s="83" t="n"/>
      <c r="K82" s="84" t="n"/>
      <c r="L82" s="15" t="n"/>
      <c r="M82" s="4" t="n"/>
      <c r="N82" s="4" t="n"/>
    </row>
    <row r="83" ht="15.75" customHeight="1" s="75">
      <c r="A83" s="4" t="n"/>
      <c r="B83" s="4" t="n"/>
      <c r="C83" s="56">
        <f>IF(OR(D83="",I83=""),"",IF(ISNUMBER(C82),C82+1,1))</f>
        <v/>
      </c>
      <c r="D83" s="91" t="n"/>
      <c r="E83" s="83" t="n"/>
      <c r="F83" s="83" t="n"/>
      <c r="G83" s="83" t="n"/>
      <c r="H83" s="84" t="n"/>
      <c r="I83" s="97" t="n"/>
      <c r="J83" s="83" t="n"/>
      <c r="K83" s="84" t="n"/>
      <c r="L83" s="15" t="n"/>
      <c r="M83" s="4" t="n"/>
      <c r="N83" s="4" t="n"/>
    </row>
    <row r="84" ht="15.75" customHeight="1" s="75">
      <c r="A84" s="4" t="n"/>
      <c r="B84" s="4" t="n"/>
      <c r="C84" s="56">
        <f>IF(OR(D84="",I84=""),"",IF(ISNUMBER(C83),C83+1,1))</f>
        <v/>
      </c>
      <c r="D84" s="98" t="n"/>
      <c r="E84" s="77" t="n"/>
      <c r="F84" s="77" t="n"/>
      <c r="G84" s="77" t="n"/>
      <c r="H84" s="78" t="n"/>
      <c r="I84" s="33" t="n"/>
      <c r="J84" s="83" t="n"/>
      <c r="K84" s="84" t="n"/>
      <c r="L84" s="15" t="n"/>
      <c r="M84" s="4" t="n"/>
      <c r="N84" s="4" t="n"/>
    </row>
    <row r="85" ht="15.75" customHeight="1" s="75">
      <c r="A85" s="4" t="n"/>
      <c r="B85" s="4" t="n"/>
      <c r="C85" s="56">
        <f>IF(OR(D85="",I85=""),"",IF(ISNUMBER(C84),C84+1,1))</f>
        <v/>
      </c>
      <c r="D85" s="98" t="n"/>
      <c r="E85" s="77" t="n"/>
      <c r="F85" s="77" t="n"/>
      <c r="G85" s="77" t="n"/>
      <c r="H85" s="78" t="n"/>
      <c r="I85" s="33" t="n"/>
      <c r="J85" s="83" t="n"/>
      <c r="K85" s="84" t="n"/>
      <c r="L85" s="15" t="n"/>
      <c r="M85" s="4" t="n"/>
      <c r="N85" s="4" t="n"/>
    </row>
    <row r="86" ht="15.75" customHeight="1" s="75">
      <c r="A86" s="4" t="n"/>
      <c r="B86" s="4" t="n"/>
      <c r="C86" s="56">
        <f>IF(OR(D86="",I86=""),"",IF(ISNUMBER(C85),C85+1,1))</f>
        <v/>
      </c>
      <c r="D86" s="98" t="n"/>
      <c r="E86" s="77" t="n"/>
      <c r="F86" s="77" t="n"/>
      <c r="G86" s="77" t="n"/>
      <c r="H86" s="78" t="n"/>
      <c r="I86" s="33" t="n"/>
      <c r="J86" s="83" t="n"/>
      <c r="K86" s="84" t="n"/>
      <c r="L86" s="15" t="n"/>
      <c r="M86" s="4" t="n"/>
      <c r="N86" s="4" t="n"/>
    </row>
    <row r="87" ht="15.75" customHeight="1" s="75">
      <c r="A87" s="4" t="n"/>
      <c r="B87" s="4" t="n"/>
      <c r="C87" s="56">
        <f>IF(OR(D87="",I87=""),"",IF(ISNUMBER(C86),C86+1,1))</f>
        <v/>
      </c>
      <c r="D87" s="98" t="n"/>
      <c r="E87" s="77" t="n"/>
      <c r="F87" s="77" t="n"/>
      <c r="G87" s="77" t="n"/>
      <c r="H87" s="78" t="n"/>
      <c r="I87" s="33" t="n"/>
      <c r="J87" s="83" t="n"/>
      <c r="K87" s="84" t="n"/>
      <c r="L87" s="15" t="n"/>
      <c r="M87" s="4" t="n"/>
      <c r="N87" s="4" t="n"/>
    </row>
    <row r="88" ht="15.75" customHeight="1" s="75">
      <c r="A88" s="4" t="n"/>
      <c r="B88" s="4" t="n"/>
      <c r="C88" s="56">
        <f>IF(OR(D88="",I88=""),"",IF(ISNUMBER(C87),C87+1,1))</f>
        <v/>
      </c>
      <c r="D88" s="98" t="n"/>
      <c r="E88" s="77" t="n"/>
      <c r="F88" s="77" t="n"/>
      <c r="G88" s="77" t="n"/>
      <c r="H88" s="78" t="n"/>
      <c r="I88" s="33" t="n"/>
      <c r="J88" s="83" t="n"/>
      <c r="K88" s="84" t="n"/>
      <c r="L88" s="15" t="n"/>
      <c r="M88" s="4" t="n"/>
      <c r="N88" s="4" t="n"/>
    </row>
    <row r="89" ht="15.75" customHeight="1" s="75">
      <c r="A89" s="4" t="n"/>
      <c r="B89" s="4" t="n"/>
      <c r="C89" s="56">
        <f>IF(OR(D89="",I89=""),"",IF(ISNUMBER(C88),C88+1,1))</f>
        <v/>
      </c>
      <c r="D89" s="98" t="n"/>
      <c r="E89" s="77" t="n"/>
      <c r="F89" s="77" t="n"/>
      <c r="G89" s="77" t="n"/>
      <c r="H89" s="78" t="n"/>
      <c r="I89" s="33" t="n"/>
      <c r="J89" s="83" t="n"/>
      <c r="K89" s="84" t="n"/>
      <c r="L89" s="15" t="n"/>
      <c r="M89" s="4" t="n"/>
      <c r="N89" s="4" t="n"/>
    </row>
    <row r="90" ht="15.75" customHeight="1" s="75">
      <c r="A90" s="4" t="n"/>
      <c r="B90" s="4" t="n"/>
      <c r="C90" s="56">
        <f>IF(OR(D90="",I90=""),"",IF(ISNUMBER(C89),C89+1,1))</f>
        <v/>
      </c>
      <c r="D90" s="98" t="n"/>
      <c r="E90" s="77" t="n"/>
      <c r="F90" s="77" t="n"/>
      <c r="G90" s="77" t="n"/>
      <c r="H90" s="78" t="n"/>
      <c r="I90" s="33" t="n"/>
      <c r="J90" s="83" t="n"/>
      <c r="K90" s="84" t="n"/>
      <c r="L90" s="15" t="n"/>
      <c r="M90" s="4" t="n"/>
      <c r="N90" s="4" t="n"/>
    </row>
    <row r="91" ht="15.75" customHeight="1" s="75">
      <c r="A91" s="4" t="n"/>
      <c r="B91" s="4" t="n"/>
      <c r="C91" s="56">
        <f>IF(OR(D91="",I91=""),"",IF(ISNUMBER(C90),C90+1,1))</f>
        <v/>
      </c>
      <c r="D91" s="98" t="n"/>
      <c r="E91" s="77" t="n"/>
      <c r="F91" s="77" t="n"/>
      <c r="G91" s="77" t="n"/>
      <c r="H91" s="78" t="n"/>
      <c r="I91" s="33" t="n"/>
      <c r="J91" s="83" t="n"/>
      <c r="K91" s="84" t="n"/>
      <c r="L91" s="15" t="n"/>
      <c r="M91" s="4" t="n"/>
      <c r="N91" s="4" t="n"/>
    </row>
    <row r="92" ht="15.75" customHeight="1" s="75">
      <c r="A92" s="4" t="n"/>
      <c r="B92" s="4" t="n"/>
      <c r="C92" s="56">
        <f>IF(OR(D92="",I92=""),"",IF(ISNUMBER(C91),C91+1,1))</f>
        <v/>
      </c>
      <c r="D92" s="98" t="n"/>
      <c r="E92" s="77" t="n"/>
      <c r="F92" s="77" t="n"/>
      <c r="G92" s="77" t="n"/>
      <c r="H92" s="78" t="n"/>
      <c r="I92" s="33" t="n"/>
      <c r="J92" s="83" t="n"/>
      <c r="K92" s="84" t="n"/>
      <c r="L92" s="15" t="n"/>
      <c r="M92" s="4" t="n"/>
      <c r="N92" s="4" t="n"/>
    </row>
    <row r="93" ht="15.75" customHeight="1" s="75">
      <c r="A93" s="4" t="n"/>
      <c r="B93" s="4" t="n"/>
      <c r="C93" s="56">
        <f>IF(OR(D93="",I93=""),"",IF(ISNUMBER(C92),C92+1,1))</f>
        <v/>
      </c>
      <c r="D93" s="98" t="n"/>
      <c r="E93" s="77" t="n"/>
      <c r="F93" s="77" t="n"/>
      <c r="G93" s="77" t="n"/>
      <c r="H93" s="78" t="n"/>
      <c r="I93" s="33" t="n"/>
      <c r="J93" s="83" t="n"/>
      <c r="K93" s="84" t="n"/>
      <c r="L93" s="15" t="n"/>
      <c r="M93" s="4" t="n"/>
      <c r="N93" s="4" t="n"/>
    </row>
    <row r="94" ht="15.75" customHeight="1" s="75">
      <c r="A94" s="4" t="n"/>
      <c r="B94" s="4">
        <f>IFERROR(COUNTIFS(D76:D84, "&lt;&gt;",I76:I84, "&lt;&gt;"),0)</f>
        <v/>
      </c>
      <c r="C94" s="85">
        <f>IFERROR("EHS " &amp; D75 &amp; " TOTAL:  " &amp; COUNT(C76:C93),"N/A")</f>
        <v/>
      </c>
      <c r="D94" s="83" t="n"/>
      <c r="E94" s="83" t="n"/>
      <c r="F94" s="83" t="n"/>
      <c r="G94" s="83" t="n"/>
      <c r="H94" s="83" t="n"/>
      <c r="I94" s="83" t="n"/>
      <c r="J94" s="83" t="n"/>
      <c r="K94" s="84" t="n"/>
      <c r="L94" s="15" t="n"/>
      <c r="M94" s="15" t="n"/>
      <c r="N94" s="4" t="n"/>
    </row>
    <row r="95" ht="15.75" customHeight="1" s="75">
      <c r="A95" s="4" t="n"/>
      <c r="B95" s="4" t="n"/>
      <c r="C95" s="59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4" t="n"/>
    </row>
    <row r="96" ht="15.75" customHeight="1" s="75">
      <c r="A96" s="4" t="n"/>
      <c r="B96" s="4" t="n"/>
      <c r="C96" s="55" t="inlineStr">
        <is>
          <t>No.</t>
        </is>
      </c>
      <c r="D96" s="27" t="inlineStr">
        <is>
          <t>ADMIN</t>
        </is>
      </c>
      <c r="E96" s="83" t="n"/>
      <c r="F96" s="83" t="n"/>
      <c r="G96" s="83" t="n"/>
      <c r="H96" s="84" t="n"/>
      <c r="I96" s="27" t="inlineStr">
        <is>
          <t>DESIGNATION</t>
        </is>
      </c>
      <c r="J96" s="83" t="n"/>
      <c r="K96" s="84" t="n"/>
      <c r="L96" s="15" t="n"/>
      <c r="M96" s="15" t="n"/>
      <c r="N96" s="4" t="n"/>
    </row>
    <row r="97" ht="15.75" customHeight="1" s="75">
      <c r="A97" s="4" t="n"/>
      <c r="B97" s="4" t="n"/>
      <c r="C97" s="56" t="n"/>
      <c r="D97" s="91" t="n"/>
      <c r="E97" s="83" t="n"/>
      <c r="F97" s="83" t="n"/>
      <c r="G97" s="83" t="n"/>
      <c r="H97" s="84" t="n"/>
      <c r="I97" s="97" t="n"/>
      <c r="J97" s="83" t="n"/>
      <c r="K97" s="84" t="n"/>
      <c r="L97" s="15" t="n"/>
      <c r="M97" s="4" t="n"/>
      <c r="N97" s="4" t="n"/>
    </row>
    <row r="98" ht="15.75" customHeight="1" s="75">
      <c r="A98" s="4" t="n"/>
      <c r="B98" s="4" t="n"/>
      <c r="C98" s="56">
        <f>IF(OR(D98="",I98=""),"",IF(ISNUMBER(C97),C97+1,1))</f>
        <v/>
      </c>
      <c r="D98" s="91" t="n"/>
      <c r="E98" s="83" t="n"/>
      <c r="F98" s="83" t="n"/>
      <c r="G98" s="83" t="n"/>
      <c r="H98" s="84" t="n"/>
      <c r="I98" s="97" t="n"/>
      <c r="J98" s="83" t="n"/>
      <c r="K98" s="84" t="n"/>
      <c r="L98" s="15" t="n"/>
      <c r="M98" s="4" t="n"/>
      <c r="N98" s="4" t="n"/>
    </row>
    <row r="99" ht="15.75" customHeight="1" s="75">
      <c r="A99" s="4" t="n"/>
      <c r="B99" s="4" t="n"/>
      <c r="C99" s="56">
        <f>IF(OR(D99="",I99=""),"",IF(ISNUMBER(C98),C98+1,1))</f>
        <v/>
      </c>
      <c r="D99" s="91" t="n"/>
      <c r="E99" s="83" t="n"/>
      <c r="F99" s="83" t="n"/>
      <c r="G99" s="83" t="n"/>
      <c r="H99" s="84" t="n"/>
      <c r="I99" s="97" t="n"/>
      <c r="J99" s="83" t="n"/>
      <c r="K99" s="84" t="n"/>
      <c r="L99" s="15" t="n"/>
      <c r="M99" s="4" t="n"/>
      <c r="N99" s="4" t="n"/>
    </row>
    <row r="100" ht="15.75" customHeight="1" s="75">
      <c r="A100" s="4" t="n"/>
      <c r="B100" s="4" t="n"/>
      <c r="C100" s="56">
        <f>IF(OR(D100="",I100=""),"",IF(ISNUMBER(C99),C99+1,1))</f>
        <v/>
      </c>
      <c r="D100" s="91" t="n"/>
      <c r="E100" s="83" t="n"/>
      <c r="F100" s="83" t="n"/>
      <c r="G100" s="83" t="n"/>
      <c r="H100" s="84" t="n"/>
      <c r="I100" s="97" t="n"/>
      <c r="J100" s="83" t="n"/>
      <c r="K100" s="84" t="n"/>
      <c r="L100" s="15" t="n"/>
      <c r="M100" s="4" t="n"/>
      <c r="N100" s="4" t="n"/>
    </row>
    <row r="101" ht="15.75" customHeight="1" s="75">
      <c r="A101" s="4" t="n"/>
      <c r="B101" s="4" t="n"/>
      <c r="C101" s="56">
        <f>IF(OR(D101="",I101=""),"",IF(ISNUMBER(C100),C100+1,1))</f>
        <v/>
      </c>
      <c r="D101" s="91" t="n"/>
      <c r="E101" s="83" t="n"/>
      <c r="F101" s="83" t="n"/>
      <c r="G101" s="83" t="n"/>
      <c r="H101" s="84" t="n"/>
      <c r="I101" s="97" t="n"/>
      <c r="J101" s="83" t="n"/>
      <c r="K101" s="84" t="n"/>
      <c r="L101" s="15" t="n"/>
      <c r="M101" s="4" t="n"/>
      <c r="N101" s="4" t="n"/>
    </row>
    <row r="102" ht="15.75" customHeight="1" s="75">
      <c r="A102" s="4" t="n"/>
      <c r="B102" s="4" t="n"/>
      <c r="C102" s="56">
        <f>IF(OR(D102="",I102=""),"",IF(ISNUMBER(C101),C101+1,1))</f>
        <v/>
      </c>
      <c r="D102" s="91" t="n"/>
      <c r="E102" s="83" t="n"/>
      <c r="F102" s="83" t="n"/>
      <c r="G102" s="83" t="n"/>
      <c r="H102" s="84" t="n"/>
      <c r="I102" s="97" t="n"/>
      <c r="J102" s="83" t="n"/>
      <c r="K102" s="84" t="n"/>
      <c r="L102" s="15" t="n"/>
      <c r="M102" s="4" t="n"/>
      <c r="N102" s="4" t="n"/>
    </row>
    <row r="103" ht="15.75" customHeight="1" s="75">
      <c r="A103" s="4" t="n"/>
      <c r="B103" s="4" t="n"/>
      <c r="C103" s="56">
        <f>IF(OR(D103="",I103=""),"",IF(ISNUMBER(C102),C102+1,1))</f>
        <v/>
      </c>
      <c r="D103" s="91" t="n"/>
      <c r="E103" s="83" t="n"/>
      <c r="F103" s="83" t="n"/>
      <c r="G103" s="83" t="n"/>
      <c r="H103" s="84" t="n"/>
      <c r="I103" s="97" t="n"/>
      <c r="J103" s="83" t="n"/>
      <c r="K103" s="84" t="n"/>
      <c r="L103" s="15" t="n"/>
      <c r="M103" s="4" t="n"/>
      <c r="N103" s="4" t="n"/>
    </row>
    <row r="104" ht="15.75" customHeight="1" s="75">
      <c r="A104" s="4" t="n"/>
      <c r="B104" s="4" t="n"/>
      <c r="C104" s="56">
        <f>IF(OR(D104="",I104=""),"",IF(ISNUMBER(C103),C103+1,1))</f>
        <v/>
      </c>
      <c r="D104" s="91" t="n"/>
      <c r="E104" s="83" t="n"/>
      <c r="F104" s="83" t="n"/>
      <c r="G104" s="83" t="n"/>
      <c r="H104" s="84" t="n"/>
      <c r="I104" s="97" t="n"/>
      <c r="J104" s="83" t="n"/>
      <c r="K104" s="84" t="n"/>
      <c r="L104" s="15" t="n"/>
      <c r="M104" s="4" t="n"/>
      <c r="N104" s="4" t="n"/>
    </row>
    <row r="105" ht="15.75" customHeight="1" s="75">
      <c r="A105" s="4" t="n"/>
      <c r="B105" s="4" t="n"/>
      <c r="C105" s="56">
        <f>IF(OR(D105="",I105=""),"",IF(ISNUMBER(C104),C104+1,1))</f>
        <v/>
      </c>
      <c r="D105" s="91" t="n"/>
      <c r="E105" s="83" t="n"/>
      <c r="F105" s="83" t="n"/>
      <c r="G105" s="83" t="n"/>
      <c r="H105" s="84" t="n"/>
      <c r="I105" s="97" t="n"/>
      <c r="J105" s="83" t="n"/>
      <c r="K105" s="84" t="n"/>
      <c r="L105" s="15" t="n"/>
      <c r="M105" s="4" t="n"/>
      <c r="N105" s="4" t="n"/>
    </row>
    <row r="106" ht="15.75" customHeight="1" s="75">
      <c r="A106" s="4" t="n"/>
      <c r="B106" s="4" t="n"/>
      <c r="C106" s="56">
        <f>IF(OR(D106="",I106=""),"",IF(ISNUMBER(C105),C105+1,1))</f>
        <v/>
      </c>
      <c r="D106" s="91" t="n"/>
      <c r="E106" s="83" t="n"/>
      <c r="F106" s="83" t="n"/>
      <c r="G106" s="83" t="n"/>
      <c r="H106" s="84" t="n"/>
      <c r="I106" s="97" t="n"/>
      <c r="J106" s="83" t="n"/>
      <c r="K106" s="84" t="n"/>
      <c r="L106" s="15" t="n"/>
      <c r="M106" s="4" t="n"/>
      <c r="N106" s="4" t="n"/>
    </row>
    <row r="107" ht="15.75" customHeight="1" s="75">
      <c r="A107" s="4" t="n"/>
      <c r="B107" s="4" t="n"/>
      <c r="C107" s="56">
        <f>IF(OR(D107="",I107=""),"",IF(ISNUMBER(C106),C106+1,1))</f>
        <v/>
      </c>
      <c r="D107" s="91" t="n"/>
      <c r="E107" s="83" t="n"/>
      <c r="F107" s="83" t="n"/>
      <c r="G107" s="83" t="n"/>
      <c r="H107" s="84" t="n"/>
      <c r="I107" s="97" t="n"/>
      <c r="J107" s="83" t="n"/>
      <c r="K107" s="84" t="n"/>
      <c r="L107" s="15" t="n"/>
      <c r="M107" s="4" t="n"/>
      <c r="N107" s="4" t="n"/>
    </row>
    <row r="108" ht="15.75" customHeight="1" s="75">
      <c r="A108" s="4" t="n"/>
      <c r="B108" s="4" t="n"/>
      <c r="C108" s="56">
        <f>IF(OR(D108="",I108=""),"",IF(ISNUMBER(C107),C107+1,1))</f>
        <v/>
      </c>
      <c r="D108" s="91" t="n"/>
      <c r="E108" s="83" t="n"/>
      <c r="F108" s="83" t="n"/>
      <c r="G108" s="83" t="n"/>
      <c r="H108" s="84" t="n"/>
      <c r="I108" s="97" t="n"/>
      <c r="J108" s="83" t="n"/>
      <c r="K108" s="84" t="n"/>
      <c r="L108" s="15" t="n"/>
      <c r="M108" s="4" t="n"/>
      <c r="N108" s="4" t="n"/>
    </row>
    <row r="109" ht="15.75" customHeight="1" s="75">
      <c r="A109" s="4" t="n"/>
      <c r="B109" s="4" t="n"/>
      <c r="C109" s="56">
        <f>IF(OR(D109="",I109=""),"",IF(ISNUMBER(C108),C108+1,1))</f>
        <v/>
      </c>
      <c r="D109" s="91" t="n"/>
      <c r="E109" s="83" t="n"/>
      <c r="F109" s="83" t="n"/>
      <c r="G109" s="83" t="n"/>
      <c r="H109" s="84" t="n"/>
      <c r="I109" s="97" t="n"/>
      <c r="J109" s="83" t="n"/>
      <c r="K109" s="84" t="n"/>
      <c r="L109" s="15" t="n"/>
      <c r="M109" s="4" t="n"/>
      <c r="N109" s="4" t="n"/>
    </row>
    <row r="110" ht="15.75" customHeight="1" s="75">
      <c r="A110" s="4" t="n"/>
      <c r="B110" s="4" t="n"/>
      <c r="C110" s="56">
        <f>IF(OR(D110="",I110=""),"",IF(ISNUMBER(C109),C109+1,1))</f>
        <v/>
      </c>
      <c r="D110" s="91" t="n"/>
      <c r="E110" s="83" t="n"/>
      <c r="F110" s="83" t="n"/>
      <c r="G110" s="83" t="n"/>
      <c r="H110" s="84" t="n"/>
      <c r="I110" s="97" t="n"/>
      <c r="J110" s="83" t="n"/>
      <c r="K110" s="84" t="n"/>
      <c r="L110" s="15" t="n"/>
      <c r="M110" s="4" t="n"/>
      <c r="N110" s="4" t="n"/>
    </row>
    <row r="111" ht="15.75" customHeight="1" s="75">
      <c r="A111" s="4" t="n"/>
      <c r="B111" s="4" t="n"/>
      <c r="C111" s="56">
        <f>IF(OR(D111="",I111=""),"",IF(ISNUMBER(C110),C110+1,1))</f>
        <v/>
      </c>
      <c r="D111" s="91" t="n"/>
      <c r="E111" s="83" t="n"/>
      <c r="F111" s="83" t="n"/>
      <c r="G111" s="83" t="n"/>
      <c r="H111" s="84" t="n"/>
      <c r="I111" s="97" t="n"/>
      <c r="J111" s="83" t="n"/>
      <c r="K111" s="84" t="n"/>
      <c r="L111" s="15" t="n"/>
      <c r="M111" s="4" t="n"/>
      <c r="N111" s="4" t="n"/>
    </row>
    <row r="112" ht="15.75" customHeight="1" s="75">
      <c r="A112" s="4" t="n"/>
      <c r="B112" s="4" t="n"/>
      <c r="C112" s="56">
        <f>IF(OR(D112="",I112=""),"",IF(ISNUMBER(C111),C111+1,1))</f>
        <v/>
      </c>
      <c r="D112" s="91" t="n"/>
      <c r="E112" s="83" t="n"/>
      <c r="F112" s="83" t="n"/>
      <c r="G112" s="83" t="n"/>
      <c r="H112" s="84" t="n"/>
      <c r="I112" s="97" t="n"/>
      <c r="J112" s="83" t="n"/>
      <c r="K112" s="84" t="n"/>
      <c r="L112" s="15" t="n"/>
      <c r="M112" s="4" t="n"/>
      <c r="N112" s="4" t="n"/>
    </row>
    <row r="113" ht="15.75" customHeight="1" s="75">
      <c r="A113" s="4" t="n"/>
      <c r="B113" s="4" t="n"/>
      <c r="C113" s="56">
        <f>IF(OR(D113="",I113=""),"",IF(ISNUMBER(C112),C112+1,1))</f>
        <v/>
      </c>
      <c r="D113" s="91" t="n"/>
      <c r="E113" s="83" t="n"/>
      <c r="F113" s="83" t="n"/>
      <c r="G113" s="83" t="n"/>
      <c r="H113" s="84" t="n"/>
      <c r="I113" s="97" t="n"/>
      <c r="J113" s="83" t="n"/>
      <c r="K113" s="84" t="n"/>
      <c r="L113" s="15" t="n"/>
      <c r="M113" s="4" t="n"/>
      <c r="N113" s="4" t="n"/>
    </row>
    <row r="114" ht="15.75" customHeight="1" s="75">
      <c r="A114" s="4" t="n"/>
      <c r="B114" s="4" t="n"/>
      <c r="C114" s="56">
        <f>IF(OR(D114="",I114=""),"",IF(ISNUMBER(C113),C113+1,1))</f>
        <v/>
      </c>
      <c r="D114" s="91" t="n"/>
      <c r="E114" s="83" t="n"/>
      <c r="F114" s="83" t="n"/>
      <c r="G114" s="83" t="n"/>
      <c r="H114" s="84" t="n"/>
      <c r="I114" s="97" t="n"/>
      <c r="J114" s="83" t="n"/>
      <c r="K114" s="84" t="n"/>
      <c r="L114" s="15" t="n"/>
      <c r="M114" s="4" t="n"/>
      <c r="N114" s="4" t="n"/>
    </row>
    <row r="115" ht="15.75" customHeight="1" s="75">
      <c r="A115" s="4" t="n"/>
      <c r="B115" s="4" t="n"/>
      <c r="C115" s="56">
        <f>IF(OR(D115="",I115=""),"",IF(ISNUMBER(C114),C114+1,1))</f>
        <v/>
      </c>
      <c r="D115" s="91" t="n"/>
      <c r="E115" s="83" t="n"/>
      <c r="F115" s="83" t="n"/>
      <c r="G115" s="83" t="n"/>
      <c r="H115" s="84" t="n"/>
      <c r="I115" s="97" t="n"/>
      <c r="J115" s="83" t="n"/>
      <c r="K115" s="84" t="n"/>
      <c r="L115" s="15" t="n"/>
      <c r="M115" s="4" t="n"/>
      <c r="N115" s="4" t="n"/>
    </row>
    <row r="116" ht="15.75" customHeight="1" s="75">
      <c r="A116" s="4" t="n"/>
      <c r="B116" s="4" t="n"/>
      <c r="C116" s="56">
        <f>IF(OR(D116="",I116=""),"",IF(ISNUMBER(C115),C115+1,1))</f>
        <v/>
      </c>
      <c r="D116" s="91" t="n"/>
      <c r="E116" s="83" t="n"/>
      <c r="F116" s="83" t="n"/>
      <c r="G116" s="83" t="n"/>
      <c r="H116" s="84" t="n"/>
      <c r="I116" s="97" t="n"/>
      <c r="J116" s="83" t="n"/>
      <c r="K116" s="84" t="n"/>
      <c r="L116" s="15" t="n"/>
      <c r="M116" s="4" t="n"/>
      <c r="N116" s="4" t="n"/>
    </row>
    <row r="117" ht="15.75" customHeight="1" s="75">
      <c r="A117" s="4" t="n"/>
      <c r="B117" s="4" t="n"/>
      <c r="C117" s="56">
        <f>IF(OR(D117="",I117=""),"",IF(ISNUMBER(C116),C116+1,1))</f>
        <v/>
      </c>
      <c r="D117" s="91" t="n"/>
      <c r="E117" s="83" t="n"/>
      <c r="F117" s="83" t="n"/>
      <c r="G117" s="83" t="n"/>
      <c r="H117" s="84" t="n"/>
      <c r="I117" s="97" t="n"/>
      <c r="J117" s="83" t="n"/>
      <c r="K117" s="84" t="n"/>
      <c r="L117" s="15" t="n"/>
      <c r="M117" s="4" t="n"/>
      <c r="N117" s="4" t="n"/>
    </row>
    <row r="118" ht="15.75" customHeight="1" s="75">
      <c r="A118" s="4" t="n"/>
      <c r="B118" s="4" t="n"/>
      <c r="C118" s="56">
        <f>IF(OR(D118="",I118=""),"",IF(ISNUMBER(C117),C117+1,1))</f>
        <v/>
      </c>
      <c r="D118" s="91" t="n"/>
      <c r="E118" s="83" t="n"/>
      <c r="F118" s="83" t="n"/>
      <c r="G118" s="83" t="n"/>
      <c r="H118" s="84" t="n"/>
      <c r="I118" s="97" t="n"/>
      <c r="J118" s="83" t="n"/>
      <c r="K118" s="84" t="n"/>
      <c r="L118" s="15" t="n"/>
      <c r="M118" s="4" t="n"/>
      <c r="N118" s="4" t="n"/>
    </row>
    <row r="119" ht="15.75" customHeight="1" s="75">
      <c r="A119" s="4" t="n"/>
      <c r="B119" s="4" t="n"/>
      <c r="C119" s="85">
        <f>IFERROR("EHS " &amp; D96 &amp; " TOTAL:  " &amp; COUNT(C97:C118),"N/A")</f>
        <v/>
      </c>
      <c r="D119" s="83" t="n"/>
      <c r="E119" s="83" t="n"/>
      <c r="F119" s="83" t="n"/>
      <c r="G119" s="83" t="n"/>
      <c r="H119" s="83" t="n"/>
      <c r="I119" s="83" t="n"/>
      <c r="J119" s="83" t="n"/>
      <c r="K119" s="84" t="n"/>
      <c r="L119" s="15" t="n"/>
      <c r="M119" s="4" t="n"/>
      <c r="N119" s="4" t="n"/>
    </row>
    <row r="120" ht="15.75" customHeight="1" s="75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</row>
    <row r="121" ht="15.75" customHeight="1" s="75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</row>
    <row r="122" ht="15.75" customHeight="1" s="75">
      <c r="A122" s="4" t="n"/>
      <c r="B122" s="24" t="inlineStr">
        <is>
          <t>VI. GUARD'S STATUS REPORT</t>
        </is>
      </c>
      <c r="N122" s="4" t="n"/>
    </row>
    <row r="123" ht="15.75" customHeight="1" s="75">
      <c r="A123" s="4" t="n"/>
      <c r="B123" s="15" t="n"/>
      <c r="C123" s="60" t="inlineStr">
        <is>
          <t xml:space="preserve">          </t>
        </is>
      </c>
      <c r="D123" s="80" t="n"/>
      <c r="E123" s="80" t="n"/>
      <c r="F123" s="60">
        <f>COUNTIFS(C125:E141, "&lt;&gt;", F125:H141, "&lt;&gt;")</f>
        <v/>
      </c>
      <c r="G123" s="80" t="n"/>
      <c r="H123" s="80" t="n"/>
      <c r="I123" s="60">
        <f>COUNTIFS(C125:E141, "&lt;&gt;", I125:K141, "&lt;&gt;")</f>
        <v/>
      </c>
      <c r="J123" s="80" t="n"/>
      <c r="K123" s="80" t="n"/>
      <c r="L123" s="15" t="n"/>
      <c r="M123" s="15" t="n"/>
      <c r="N123" s="4" t="n"/>
    </row>
    <row r="124" ht="15.75" customHeight="1" s="75">
      <c r="A124" s="4" t="n"/>
      <c r="B124" s="15" t="n"/>
      <c r="C124" s="27" t="inlineStr">
        <is>
          <t>POST/AREA</t>
        </is>
      </c>
      <c r="D124" s="83" t="n"/>
      <c r="E124" s="84" t="n"/>
      <c r="F124" s="27" t="inlineStr">
        <is>
          <t>AM SHIFT</t>
        </is>
      </c>
      <c r="G124" s="83" t="n"/>
      <c r="H124" s="84" t="n"/>
      <c r="I124" s="27" t="inlineStr">
        <is>
          <t>PM SHIFT</t>
        </is>
      </c>
      <c r="J124" s="83" t="n"/>
      <c r="K124" s="84" t="n"/>
      <c r="L124" s="15" t="n"/>
      <c r="M124" s="15" t="n"/>
      <c r="N124" s="4" t="n"/>
    </row>
    <row r="125" ht="15.75" customHeight="1" s="75">
      <c r="A125" s="4" t="n"/>
      <c r="B125" s="15" t="n"/>
      <c r="C125" s="91" t="n"/>
      <c r="D125" s="83" t="n"/>
      <c r="E125" s="84" t="n"/>
      <c r="F125" s="91" t="n"/>
      <c r="G125" s="83" t="n"/>
      <c r="H125" s="84" t="n"/>
      <c r="I125" s="91" t="n"/>
      <c r="J125" s="83" t="n"/>
      <c r="K125" s="84" t="n"/>
      <c r="L125" s="54" t="n"/>
      <c r="M125" s="54" t="n"/>
      <c r="N125" s="4" t="n"/>
    </row>
    <row r="126" ht="15.75" customHeight="1" s="75">
      <c r="A126" s="4" t="n"/>
      <c r="B126" s="15" t="n"/>
      <c r="C126" s="91" t="n"/>
      <c r="D126" s="83" t="n"/>
      <c r="E126" s="84" t="n"/>
      <c r="F126" s="91" t="n"/>
      <c r="G126" s="83" t="n"/>
      <c r="H126" s="84" t="n"/>
      <c r="I126" s="91" t="n"/>
      <c r="J126" s="83" t="n"/>
      <c r="K126" s="84" t="n"/>
      <c r="L126" s="54" t="n"/>
      <c r="M126" s="54" t="n"/>
      <c r="N126" s="4" t="n"/>
    </row>
    <row r="127" ht="15.75" customHeight="1" s="75">
      <c r="A127" s="4" t="n"/>
      <c r="B127" s="15" t="n"/>
      <c r="C127" s="91" t="n"/>
      <c r="D127" s="83" t="n"/>
      <c r="E127" s="84" t="n"/>
      <c r="F127" s="91" t="n"/>
      <c r="G127" s="83" t="n"/>
      <c r="H127" s="84" t="n"/>
      <c r="I127" s="91" t="n"/>
      <c r="J127" s="83" t="n"/>
      <c r="K127" s="84" t="n"/>
      <c r="L127" s="54" t="n"/>
      <c r="M127" s="54" t="n"/>
      <c r="N127" s="4" t="n"/>
    </row>
    <row r="128" ht="15.75" customHeight="1" s="75">
      <c r="A128" s="4" t="n"/>
      <c r="B128" s="15" t="n"/>
      <c r="C128" s="91" t="n"/>
      <c r="D128" s="83" t="n"/>
      <c r="E128" s="84" t="n"/>
      <c r="F128" s="91" t="n"/>
      <c r="G128" s="83" t="n"/>
      <c r="H128" s="84" t="n"/>
      <c r="I128" s="91" t="n"/>
      <c r="J128" s="83" t="n"/>
      <c r="K128" s="84" t="n"/>
      <c r="L128" s="54" t="n"/>
      <c r="M128" s="54" t="n"/>
      <c r="N128" s="4" t="n"/>
    </row>
    <row r="129" ht="15.75" customHeight="1" s="75">
      <c r="A129" s="4" t="n"/>
      <c r="B129" s="15" t="n"/>
      <c r="C129" s="91" t="n"/>
      <c r="D129" s="83" t="n"/>
      <c r="E129" s="84" t="n"/>
      <c r="F129" s="91" t="n"/>
      <c r="G129" s="83" t="n"/>
      <c r="H129" s="84" t="n"/>
      <c r="I129" s="91" t="n"/>
      <c r="J129" s="83" t="n"/>
      <c r="K129" s="84" t="n"/>
      <c r="L129" s="54" t="n"/>
      <c r="M129" s="54" t="n"/>
      <c r="N129" s="4" t="n"/>
    </row>
    <row r="130" ht="15.75" customHeight="1" s="75">
      <c r="A130" s="4" t="n"/>
      <c r="B130" s="15" t="n"/>
      <c r="C130" s="91" t="n"/>
      <c r="D130" s="83" t="n"/>
      <c r="E130" s="84" t="n"/>
      <c r="F130" s="91" t="n"/>
      <c r="G130" s="83" t="n"/>
      <c r="H130" s="84" t="n"/>
      <c r="I130" s="91" t="n"/>
      <c r="J130" s="83" t="n"/>
      <c r="K130" s="84" t="n"/>
      <c r="L130" s="54" t="n"/>
      <c r="M130" s="54" t="n"/>
      <c r="N130" s="4" t="n"/>
    </row>
    <row r="131" ht="15.75" customHeight="1" s="75">
      <c r="A131" s="4" t="n"/>
      <c r="B131" s="15" t="n"/>
      <c r="C131" s="91" t="n"/>
      <c r="D131" s="83" t="n"/>
      <c r="E131" s="84" t="n"/>
      <c r="F131" s="91" t="n"/>
      <c r="G131" s="83" t="n"/>
      <c r="H131" s="84" t="n"/>
      <c r="I131" s="91" t="n"/>
      <c r="J131" s="83" t="n"/>
      <c r="K131" s="84" t="n"/>
      <c r="L131" s="54" t="n"/>
      <c r="M131" s="54" t="n"/>
      <c r="N131" s="4" t="n"/>
    </row>
    <row r="132" ht="15.75" customHeight="1" s="75">
      <c r="A132" s="4" t="n"/>
      <c r="B132" s="15" t="n"/>
      <c r="C132" s="91" t="n"/>
      <c r="D132" s="83" t="n"/>
      <c r="E132" s="84" t="n"/>
      <c r="F132" s="91" t="n"/>
      <c r="G132" s="83" t="n"/>
      <c r="H132" s="84" t="n"/>
      <c r="I132" s="91" t="n"/>
      <c r="J132" s="83" t="n"/>
      <c r="K132" s="84" t="n"/>
      <c r="L132" s="54" t="n"/>
      <c r="M132" s="54" t="n"/>
      <c r="N132" s="4" t="n"/>
    </row>
    <row r="133" ht="15.75" customHeight="1" s="75">
      <c r="A133" s="4" t="n"/>
      <c r="B133" s="15" t="n"/>
      <c r="C133" s="91" t="n"/>
      <c r="D133" s="83" t="n"/>
      <c r="E133" s="84" t="n"/>
      <c r="F133" s="91" t="n"/>
      <c r="G133" s="83" t="n"/>
      <c r="H133" s="84" t="n"/>
      <c r="I133" s="91" t="n"/>
      <c r="J133" s="83" t="n"/>
      <c r="K133" s="84" t="n"/>
      <c r="L133" s="54" t="n"/>
      <c r="M133" s="54" t="n"/>
      <c r="N133" s="4" t="n"/>
    </row>
    <row r="134" ht="15.75" customHeight="1" s="75">
      <c r="A134" s="4" t="n"/>
      <c r="B134" s="15" t="n"/>
      <c r="C134" s="91" t="n"/>
      <c r="D134" s="83" t="n"/>
      <c r="E134" s="84" t="n"/>
      <c r="F134" s="91" t="n"/>
      <c r="G134" s="83" t="n"/>
      <c r="H134" s="84" t="n"/>
      <c r="I134" s="91" t="n"/>
      <c r="J134" s="83" t="n"/>
      <c r="K134" s="84" t="n"/>
      <c r="L134" s="54" t="n"/>
      <c r="M134" s="54" t="n"/>
      <c r="N134" s="4" t="n"/>
    </row>
    <row r="135" ht="15.75" customHeight="1" s="75">
      <c r="A135" s="4" t="n"/>
      <c r="B135" s="15" t="n"/>
      <c r="C135" s="91" t="n"/>
      <c r="D135" s="83" t="n"/>
      <c r="E135" s="84" t="n"/>
      <c r="F135" s="91" t="n"/>
      <c r="G135" s="83" t="n"/>
      <c r="H135" s="84" t="n"/>
      <c r="I135" s="91" t="n"/>
      <c r="J135" s="83" t="n"/>
      <c r="K135" s="84" t="n"/>
      <c r="L135" s="54" t="n"/>
      <c r="M135" s="54" t="n"/>
      <c r="N135" s="4" t="n"/>
    </row>
    <row r="136" ht="15.75" customHeight="1" s="75">
      <c r="A136" s="4" t="n"/>
      <c r="B136" s="15" t="n"/>
      <c r="C136" s="91" t="n"/>
      <c r="D136" s="83" t="n"/>
      <c r="E136" s="84" t="n"/>
      <c r="F136" s="91" t="n"/>
      <c r="G136" s="83" t="n"/>
      <c r="H136" s="84" t="n"/>
      <c r="I136" s="91" t="n"/>
      <c r="J136" s="83" t="n"/>
      <c r="K136" s="84" t="n"/>
      <c r="L136" s="54" t="n"/>
      <c r="M136" s="54" t="n"/>
      <c r="N136" s="4" t="n"/>
    </row>
    <row r="137" ht="15.75" customHeight="1" s="75">
      <c r="A137" s="4" t="n"/>
      <c r="B137" s="15" t="n"/>
      <c r="C137" s="91" t="n"/>
      <c r="D137" s="83" t="n"/>
      <c r="E137" s="84" t="n"/>
      <c r="F137" s="91" t="n"/>
      <c r="G137" s="83" t="n"/>
      <c r="H137" s="84" t="n"/>
      <c r="I137" s="91" t="n"/>
      <c r="J137" s="83" t="n"/>
      <c r="K137" s="84" t="n"/>
      <c r="L137" s="54" t="n"/>
      <c r="M137" s="54" t="n"/>
      <c r="N137" s="4" t="n"/>
    </row>
    <row r="138" ht="15.75" customHeight="1" s="75">
      <c r="A138" s="4" t="n"/>
      <c r="B138" s="15" t="n"/>
      <c r="C138" s="91" t="n"/>
      <c r="D138" s="83" t="n"/>
      <c r="E138" s="84" t="n"/>
      <c r="F138" s="91" t="n"/>
      <c r="G138" s="83" t="n"/>
      <c r="H138" s="84" t="n"/>
      <c r="I138" s="91" t="n"/>
      <c r="J138" s="83" t="n"/>
      <c r="K138" s="84" t="n"/>
      <c r="L138" s="54" t="n"/>
      <c r="M138" s="54" t="n"/>
      <c r="N138" s="4" t="n"/>
    </row>
    <row r="139" ht="15.75" customHeight="1" s="75">
      <c r="A139" s="4" t="n"/>
      <c r="B139" s="15" t="n"/>
      <c r="C139" s="91" t="n"/>
      <c r="D139" s="83" t="n"/>
      <c r="E139" s="84" t="n"/>
      <c r="F139" s="91" t="n"/>
      <c r="G139" s="83" t="n"/>
      <c r="H139" s="84" t="n"/>
      <c r="I139" s="91" t="n"/>
      <c r="J139" s="83" t="n"/>
      <c r="K139" s="84" t="n"/>
      <c r="L139" s="54" t="n"/>
      <c r="M139" s="54" t="n"/>
      <c r="N139" s="4" t="n"/>
    </row>
    <row r="140" ht="15.75" customHeight="1" s="75">
      <c r="A140" s="4" t="n"/>
      <c r="B140" s="15" t="n"/>
      <c r="C140" s="91" t="n"/>
      <c r="D140" s="83" t="n"/>
      <c r="E140" s="84" t="n"/>
      <c r="F140" s="91" t="n"/>
      <c r="G140" s="83" t="n"/>
      <c r="H140" s="84" t="n"/>
      <c r="I140" s="91" t="n"/>
      <c r="J140" s="83" t="n"/>
      <c r="K140" s="84" t="n"/>
      <c r="L140" s="54" t="n"/>
      <c r="M140" s="54" t="n"/>
      <c r="N140" s="4" t="n"/>
    </row>
    <row r="141" ht="15.75" customHeight="1" s="75">
      <c r="A141" s="4" t="n"/>
      <c r="B141" s="15" t="n"/>
      <c r="C141" s="91" t="n"/>
      <c r="D141" s="83" t="n"/>
      <c r="E141" s="84" t="n"/>
      <c r="F141" s="91" t="n"/>
      <c r="G141" s="83" t="n"/>
      <c r="H141" s="84" t="n"/>
      <c r="I141" s="91" t="n"/>
      <c r="J141" s="83" t="n"/>
      <c r="K141" s="84" t="n"/>
      <c r="L141" s="54" t="n"/>
      <c r="M141" s="54" t="n"/>
      <c r="N141" s="4" t="n"/>
    </row>
    <row r="142" ht="15.75" customHeight="1" s="75">
      <c r="A142" s="4" t="n"/>
      <c r="B142" s="35" t="n"/>
      <c r="C142" s="85">
        <f>IF(SUM(F123,I123)&lt;=0,"N/A",F124 &amp; ":  " &amp; F123 &amp; C123 &amp; I124 &amp; ":  " &amp; I123 &amp; C123 &amp; "TOTAL GUARDS:  " &amp; SUM(F123,I123))</f>
        <v/>
      </c>
      <c r="D142" s="83" t="n"/>
      <c r="E142" s="83" t="n"/>
      <c r="F142" s="83" t="n"/>
      <c r="G142" s="83" t="n"/>
      <c r="H142" s="83" t="n"/>
      <c r="I142" s="83" t="n"/>
      <c r="J142" s="83" t="n"/>
      <c r="K142" s="84" t="n"/>
      <c r="L142" s="35" t="n"/>
      <c r="M142" s="35" t="n"/>
      <c r="N142" s="4" t="n"/>
    </row>
    <row r="143" ht="15.75" customHeight="1" s="75">
      <c r="A143" s="4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4" t="n"/>
    </row>
    <row r="144" ht="15.75" customHeight="1" s="75">
      <c r="A144" s="4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4" t="n"/>
    </row>
    <row r="145" ht="15.75" customHeight="1" s="75">
      <c r="A145" s="4" t="n"/>
      <c r="B145" s="24" t="inlineStr">
        <is>
          <t>VII. EQUIPMENT STATUS REPORT</t>
        </is>
      </c>
      <c r="N145" s="4" t="n"/>
    </row>
    <row r="146" ht="15.75" customHeight="1" s="75">
      <c r="A146" s="61" t="n"/>
      <c r="B146" s="62" t="n"/>
      <c r="C146" s="63" t="inlineStr">
        <is>
          <t>OPERATIONAL</t>
        </is>
      </c>
      <c r="D146" s="63" t="inlineStr">
        <is>
          <t>UNDER MAINTENANCE</t>
        </is>
      </c>
      <c r="E146" s="63" t="inlineStr">
        <is>
          <t>OUT OF SERVICE</t>
        </is>
      </c>
      <c r="F146" s="64" t="inlineStr">
        <is>
          <t xml:space="preserve">        </t>
        </is>
      </c>
      <c r="G146" s="63">
        <f>SUMIF($J$148:$K187,C146,$H$148:$I187)</f>
        <v/>
      </c>
      <c r="H146" s="63">
        <f>SUMIF($J$148:$K187,D146,$H$148:$I187)</f>
        <v/>
      </c>
      <c r="I146" s="63">
        <f>SUMIF($J$148:$K187,E146,$H$148:$I187)</f>
        <v/>
      </c>
      <c r="J146" s="64" t="n"/>
      <c r="K146" s="64" t="n"/>
      <c r="L146" s="61" t="n"/>
      <c r="M146" s="61" t="n"/>
      <c r="N146" s="61" t="n"/>
    </row>
    <row r="147" ht="15.75" customHeight="1" s="75">
      <c r="A147" s="4" t="n"/>
      <c r="B147" s="4" t="n"/>
      <c r="C147" s="55" t="inlineStr">
        <is>
          <t>NO.</t>
        </is>
      </c>
      <c r="D147" s="55" t="inlineStr">
        <is>
          <t>DESCRIPTION</t>
        </is>
      </c>
      <c r="E147" s="83" t="n"/>
      <c r="F147" s="83" t="n"/>
      <c r="G147" s="84" t="n"/>
      <c r="H147" s="99" t="inlineStr">
        <is>
          <t>QUANTITY</t>
        </is>
      </c>
      <c r="I147" s="84" t="n"/>
      <c r="J147" s="99" t="inlineStr">
        <is>
          <t>STATUS</t>
        </is>
      </c>
      <c r="K147" s="84" t="n"/>
      <c r="L147" s="4" t="n"/>
      <c r="M147" s="15" t="n"/>
      <c r="N147" s="4" t="n"/>
    </row>
    <row r="148" ht="15.75" customHeight="1" s="75">
      <c r="A148" s="4" t="n"/>
      <c r="B148" s="4" t="n"/>
      <c r="C148" s="67">
        <f>IF(AND(D148&lt;&gt;"",ISNUMBER(H148),J148&lt;&gt;""),IFERROR(C147+1,1),"")</f>
        <v/>
      </c>
      <c r="D148" s="100" t="n"/>
      <c r="E148" s="83" t="n"/>
      <c r="F148" s="83" t="n"/>
      <c r="G148" s="84" t="n"/>
      <c r="H148" s="101" t="n"/>
      <c r="I148" s="84" t="n"/>
      <c r="J148" s="102" t="n"/>
      <c r="K148" s="84" t="n"/>
      <c r="L148" s="4" t="n"/>
      <c r="M148" s="15" t="n"/>
      <c r="N148" s="4" t="n"/>
    </row>
    <row r="149" ht="15.75" customHeight="1" s="75">
      <c r="A149" s="4" t="n"/>
      <c r="B149" s="4" t="n"/>
      <c r="C149" s="67">
        <f>IF(AND(D149&lt;&gt;"",ISNUMBER(H149),J149&lt;&gt;""),IFERROR(C148+1,1),"")</f>
        <v/>
      </c>
      <c r="D149" s="100" t="n"/>
      <c r="E149" s="83" t="n"/>
      <c r="F149" s="83" t="n"/>
      <c r="G149" s="84" t="n"/>
      <c r="H149" s="101" t="n"/>
      <c r="I149" s="84" t="n"/>
      <c r="J149" s="102" t="n"/>
      <c r="K149" s="84" t="n"/>
      <c r="L149" s="4" t="n"/>
      <c r="M149" s="15" t="n"/>
      <c r="N149" s="4" t="n"/>
    </row>
    <row r="150" ht="15.75" customHeight="1" s="75">
      <c r="A150" s="4" t="n"/>
      <c r="B150" s="4" t="n"/>
      <c r="C150" s="67">
        <f>IF(AND(D150&lt;&gt;"",ISNUMBER(H150),J150&lt;&gt;""),IFERROR(C149+1,1),"")</f>
        <v/>
      </c>
      <c r="D150" s="100" t="n"/>
      <c r="E150" s="83" t="n"/>
      <c r="F150" s="83" t="n"/>
      <c r="G150" s="84" t="n"/>
      <c r="H150" s="101" t="n"/>
      <c r="I150" s="84" t="n"/>
      <c r="J150" s="102" t="n"/>
      <c r="K150" s="84" t="n"/>
      <c r="L150" s="4" t="n"/>
      <c r="M150" s="15" t="n"/>
      <c r="N150" s="4" t="n"/>
    </row>
    <row r="151" ht="15.75" customHeight="1" s="75">
      <c r="A151" s="4" t="n"/>
      <c r="B151" s="4" t="n"/>
      <c r="C151" s="67">
        <f>IF(AND(D151&lt;&gt;"",ISNUMBER(H151),J151&lt;&gt;""),IFERROR(C150+1,1),"")</f>
        <v/>
      </c>
      <c r="D151" s="100" t="n"/>
      <c r="E151" s="83" t="n"/>
      <c r="F151" s="83" t="n"/>
      <c r="G151" s="84" t="n"/>
      <c r="H151" s="101" t="n"/>
      <c r="I151" s="84" t="n"/>
      <c r="J151" s="102" t="n"/>
      <c r="K151" s="84" t="n"/>
      <c r="L151" s="4" t="n"/>
      <c r="M151" s="15" t="n"/>
      <c r="N151" s="4" t="n"/>
    </row>
    <row r="152" ht="15.75" customHeight="1" s="75">
      <c r="A152" s="4" t="n"/>
      <c r="B152" s="4" t="n"/>
      <c r="C152" s="67">
        <f>IF(AND(D152&lt;&gt;"",ISNUMBER(H152),J152&lt;&gt;""),IFERROR(C151+1,1),"")</f>
        <v/>
      </c>
      <c r="D152" s="100" t="n"/>
      <c r="E152" s="83" t="n"/>
      <c r="F152" s="83" t="n"/>
      <c r="G152" s="84" t="n"/>
      <c r="H152" s="101" t="n"/>
      <c r="I152" s="84" t="n"/>
      <c r="J152" s="102" t="n"/>
      <c r="K152" s="84" t="n"/>
      <c r="L152" s="4" t="n"/>
      <c r="M152" s="15" t="n"/>
      <c r="N152" s="4" t="n"/>
    </row>
    <row r="153" ht="15.75" customHeight="1" s="75">
      <c r="A153" s="4" t="n"/>
      <c r="B153" s="4" t="n"/>
      <c r="C153" s="67">
        <f>IF(AND(D153&lt;&gt;"",ISNUMBER(H153),J153&lt;&gt;""),IFERROR(C152+1,1),"")</f>
        <v/>
      </c>
      <c r="D153" s="100" t="n"/>
      <c r="E153" s="83" t="n"/>
      <c r="F153" s="83" t="n"/>
      <c r="G153" s="84" t="n"/>
      <c r="H153" s="101" t="n"/>
      <c r="I153" s="84" t="n"/>
      <c r="J153" s="102" t="n"/>
      <c r="K153" s="84" t="n"/>
      <c r="L153" s="4" t="n"/>
      <c r="M153" s="15" t="n"/>
      <c r="N153" s="4" t="n"/>
    </row>
    <row r="154" ht="15.75" customHeight="1" s="75">
      <c r="A154" s="4" t="n"/>
      <c r="B154" s="4" t="n"/>
      <c r="C154" s="67">
        <f>IF(AND(D154&lt;&gt;"",ISNUMBER(H154),J154&lt;&gt;""),IFERROR(C153+1,1),"")</f>
        <v/>
      </c>
      <c r="D154" s="100" t="n"/>
      <c r="E154" s="83" t="n"/>
      <c r="F154" s="83" t="n"/>
      <c r="G154" s="84" t="n"/>
      <c r="H154" s="101" t="n"/>
      <c r="I154" s="84" t="n"/>
      <c r="J154" s="102" t="n"/>
      <c r="K154" s="84" t="n"/>
      <c r="L154" s="4" t="n"/>
      <c r="M154" s="15" t="n"/>
      <c r="N154" s="4" t="n"/>
    </row>
    <row r="155" ht="15.75" customHeight="1" s="75">
      <c r="A155" s="4" t="n"/>
      <c r="B155" s="4" t="n"/>
      <c r="C155" s="67">
        <f>IF(AND(D155&lt;&gt;"",ISNUMBER(H155),J155&lt;&gt;""),IFERROR(C154+1,1),"")</f>
        <v/>
      </c>
      <c r="D155" s="100" t="n"/>
      <c r="E155" s="83" t="n"/>
      <c r="F155" s="83" t="n"/>
      <c r="G155" s="84" t="n"/>
      <c r="H155" s="101" t="n"/>
      <c r="I155" s="84" t="n"/>
      <c r="J155" s="102" t="n"/>
      <c r="K155" s="84" t="n"/>
      <c r="L155" s="4" t="n"/>
      <c r="M155" s="15" t="n"/>
      <c r="N155" s="4" t="n"/>
    </row>
    <row r="156" ht="15.75" customHeight="1" s="75">
      <c r="A156" s="4" t="n"/>
      <c r="B156" s="4" t="n"/>
      <c r="C156" s="67">
        <f>IF(AND(D156&lt;&gt;"",ISNUMBER(H156),J156&lt;&gt;""),IFERROR(C155+1,1),"")</f>
        <v/>
      </c>
      <c r="D156" s="100" t="n"/>
      <c r="E156" s="83" t="n"/>
      <c r="F156" s="83" t="n"/>
      <c r="G156" s="84" t="n"/>
      <c r="H156" s="101" t="n"/>
      <c r="I156" s="84" t="n"/>
      <c r="J156" s="102" t="n"/>
      <c r="K156" s="84" t="n"/>
      <c r="L156" s="4" t="n"/>
      <c r="M156" s="15" t="n"/>
      <c r="N156" s="4" t="n"/>
    </row>
    <row r="157" ht="15.75" customHeight="1" s="75">
      <c r="A157" s="4" t="n"/>
      <c r="B157" s="4" t="n"/>
      <c r="C157" s="67">
        <f>IF(AND(D157&lt;&gt;"",ISNUMBER(H157),J157&lt;&gt;""),IFERROR(C156+1,1),"")</f>
        <v/>
      </c>
      <c r="D157" s="100" t="n"/>
      <c r="E157" s="83" t="n"/>
      <c r="F157" s="83" t="n"/>
      <c r="G157" s="84" t="n"/>
      <c r="H157" s="101" t="n"/>
      <c r="I157" s="84" t="n"/>
      <c r="J157" s="102" t="n"/>
      <c r="K157" s="84" t="n"/>
      <c r="L157" s="4" t="n"/>
      <c r="M157" s="15" t="n"/>
      <c r="N157" s="4" t="n"/>
    </row>
    <row r="158" ht="15.75" customHeight="1" s="75">
      <c r="A158" s="4" t="n"/>
      <c r="B158" s="4" t="n"/>
      <c r="C158" s="67">
        <f>IF(AND(D158&lt;&gt;"",ISNUMBER(H158),J158&lt;&gt;""),IFERROR(C157+1,1),"")</f>
        <v/>
      </c>
      <c r="D158" s="100" t="n"/>
      <c r="E158" s="83" t="n"/>
      <c r="F158" s="83" t="n"/>
      <c r="G158" s="84" t="n"/>
      <c r="H158" s="101" t="n"/>
      <c r="I158" s="84" t="n"/>
      <c r="J158" s="102" t="n"/>
      <c r="K158" s="84" t="n"/>
      <c r="L158" s="4" t="n"/>
      <c r="M158" s="15" t="n"/>
      <c r="N158" s="4" t="n"/>
    </row>
    <row r="159" ht="15.75" customHeight="1" s="75">
      <c r="A159" s="4" t="n"/>
      <c r="B159" s="4" t="n"/>
      <c r="C159" s="67">
        <f>IF(AND(D159&lt;&gt;"",ISNUMBER(H159),J159&lt;&gt;""),IFERROR(C158+1,1),"")</f>
        <v/>
      </c>
      <c r="D159" s="100" t="n"/>
      <c r="E159" s="83" t="n"/>
      <c r="F159" s="83" t="n"/>
      <c r="G159" s="84" t="n"/>
      <c r="H159" s="101" t="n"/>
      <c r="I159" s="84" t="n"/>
      <c r="J159" s="102" t="n"/>
      <c r="K159" s="84" t="n"/>
      <c r="L159" s="4" t="n"/>
      <c r="M159" s="15" t="n"/>
      <c r="N159" s="4" t="n"/>
    </row>
    <row r="160" ht="15.75" customHeight="1" s="75">
      <c r="A160" s="4" t="n"/>
      <c r="B160" s="4" t="n"/>
      <c r="C160" s="67">
        <f>IF(AND(D160&lt;&gt;"",ISNUMBER(H160),J160&lt;&gt;""),IFERROR(C159+1,1),"")</f>
        <v/>
      </c>
      <c r="D160" s="100" t="n"/>
      <c r="E160" s="83" t="n"/>
      <c r="F160" s="83" t="n"/>
      <c r="G160" s="84" t="n"/>
      <c r="H160" s="101" t="n"/>
      <c r="I160" s="84" t="n"/>
      <c r="J160" s="102" t="n"/>
      <c r="K160" s="84" t="n"/>
      <c r="L160" s="4" t="n"/>
      <c r="M160" s="15" t="n"/>
      <c r="N160" s="4" t="n"/>
    </row>
    <row r="161" ht="15.75" customHeight="1" s="75">
      <c r="A161" s="4" t="n"/>
      <c r="B161" s="4" t="n"/>
      <c r="C161" s="67">
        <f>IF(AND(D161&lt;&gt;"",ISNUMBER(H161),J161&lt;&gt;""),IFERROR(C160+1,1),"")</f>
        <v/>
      </c>
      <c r="D161" s="100" t="n"/>
      <c r="E161" s="83" t="n"/>
      <c r="F161" s="83" t="n"/>
      <c r="G161" s="84" t="n"/>
      <c r="H161" s="101" t="n"/>
      <c r="I161" s="84" t="n"/>
      <c r="J161" s="102" t="n"/>
      <c r="K161" s="84" t="n"/>
      <c r="L161" s="4" t="n"/>
      <c r="M161" s="15" t="n"/>
      <c r="N161" s="4" t="n"/>
    </row>
    <row r="162" ht="15.75" customHeight="1" s="75">
      <c r="A162" s="4" t="n"/>
      <c r="B162" s="4" t="n"/>
      <c r="C162" s="67">
        <f>IF(AND(D162&lt;&gt;"",ISNUMBER(H162),J162&lt;&gt;""),IFERROR(C161+1,1),"")</f>
        <v/>
      </c>
      <c r="D162" s="100" t="n"/>
      <c r="E162" s="83" t="n"/>
      <c r="F162" s="83" t="n"/>
      <c r="G162" s="84" t="n"/>
      <c r="H162" s="101" t="n"/>
      <c r="I162" s="84" t="n"/>
      <c r="J162" s="102" t="n"/>
      <c r="K162" s="84" t="n"/>
      <c r="L162" s="4" t="n"/>
      <c r="M162" s="15" t="n"/>
      <c r="N162" s="4" t="n"/>
    </row>
    <row r="163" ht="15.75" customHeight="1" s="75">
      <c r="A163" s="4" t="n"/>
      <c r="B163" s="4" t="n"/>
      <c r="C163" s="67">
        <f>IF(AND(D163&lt;&gt;"",ISNUMBER(H163),J163&lt;&gt;""),IFERROR(C162+1,1),"")</f>
        <v/>
      </c>
      <c r="D163" s="100" t="n"/>
      <c r="E163" s="83" t="n"/>
      <c r="F163" s="83" t="n"/>
      <c r="G163" s="84" t="n"/>
      <c r="H163" s="101" t="n"/>
      <c r="I163" s="84" t="n"/>
      <c r="J163" s="102" t="n"/>
      <c r="K163" s="84" t="n"/>
      <c r="L163" s="4" t="n"/>
      <c r="M163" s="15" t="n"/>
      <c r="N163" s="4" t="n"/>
    </row>
    <row r="164" ht="15.75" customHeight="1" s="75">
      <c r="A164" s="4" t="n"/>
      <c r="B164" s="4" t="n"/>
      <c r="C164" s="67">
        <f>IF(AND(D164&lt;&gt;"",ISNUMBER(H164),J164&lt;&gt;""),IFERROR(C163+1,1),"")</f>
        <v/>
      </c>
      <c r="D164" s="100" t="n"/>
      <c r="E164" s="83" t="n"/>
      <c r="F164" s="83" t="n"/>
      <c r="G164" s="84" t="n"/>
      <c r="H164" s="101" t="n"/>
      <c r="I164" s="84" t="n"/>
      <c r="J164" s="102" t="n"/>
      <c r="K164" s="84" t="n"/>
      <c r="L164" s="4" t="n"/>
      <c r="M164" s="15" t="n"/>
      <c r="N164" s="4" t="n"/>
    </row>
    <row r="165" ht="15.75" customHeight="1" s="75">
      <c r="A165" s="4" t="n"/>
      <c r="B165" s="4" t="n"/>
      <c r="C165" s="67">
        <f>IF(AND(D165&lt;&gt;"",ISNUMBER(H165),J165&lt;&gt;""),IFERROR(C164+1,1),"")</f>
        <v/>
      </c>
      <c r="D165" s="100" t="n"/>
      <c r="E165" s="83" t="n"/>
      <c r="F165" s="83" t="n"/>
      <c r="G165" s="84" t="n"/>
      <c r="H165" s="101" t="n"/>
      <c r="I165" s="84" t="n"/>
      <c r="J165" s="102" t="n"/>
      <c r="K165" s="84" t="n"/>
      <c r="L165" s="4" t="n"/>
      <c r="M165" s="15" t="n"/>
      <c r="N165" s="4" t="n"/>
    </row>
    <row r="166" ht="15.75" customHeight="1" s="75">
      <c r="A166" s="4" t="n"/>
      <c r="B166" s="4" t="n"/>
      <c r="C166" s="67">
        <f>IF(AND(D166&lt;&gt;"",ISNUMBER(H166),J166&lt;&gt;""),IFERROR(C165+1,1),"")</f>
        <v/>
      </c>
      <c r="D166" s="100" t="n"/>
      <c r="E166" s="83" t="n"/>
      <c r="F166" s="83" t="n"/>
      <c r="G166" s="84" t="n"/>
      <c r="H166" s="101" t="n"/>
      <c r="I166" s="84" t="n"/>
      <c r="J166" s="102" t="n"/>
      <c r="K166" s="84" t="n"/>
      <c r="L166" s="4" t="n"/>
      <c r="M166" s="15" t="n"/>
      <c r="N166" s="4" t="n"/>
    </row>
    <row r="167" ht="15.75" customHeight="1" s="75">
      <c r="A167" s="4" t="n"/>
      <c r="B167" s="4" t="n"/>
      <c r="C167" s="67">
        <f>IF(AND(D167&lt;&gt;"",ISNUMBER(H167),J167&lt;&gt;""),IFERROR(C166+1,1),"")</f>
        <v/>
      </c>
      <c r="D167" s="100" t="n"/>
      <c r="E167" s="83" t="n"/>
      <c r="F167" s="83" t="n"/>
      <c r="G167" s="84" t="n"/>
      <c r="H167" s="101" t="n"/>
      <c r="I167" s="84" t="n"/>
      <c r="J167" s="102" t="n"/>
      <c r="K167" s="84" t="n"/>
      <c r="L167" s="4" t="n"/>
      <c r="M167" s="15" t="n"/>
      <c r="N167" s="4" t="n"/>
    </row>
    <row r="168" ht="15.75" customHeight="1" s="75">
      <c r="A168" s="4" t="n"/>
      <c r="B168" s="4" t="n"/>
      <c r="C168" s="67">
        <f>IF(AND(D168&lt;&gt;"",ISNUMBER(H168),J168&lt;&gt;""),IFERROR(C167+1,1),"")</f>
        <v/>
      </c>
      <c r="D168" s="100" t="n"/>
      <c r="E168" s="83" t="n"/>
      <c r="F168" s="83" t="n"/>
      <c r="G168" s="84" t="n"/>
      <c r="H168" s="101" t="n"/>
      <c r="I168" s="84" t="n"/>
      <c r="J168" s="102" t="n"/>
      <c r="K168" s="84" t="n"/>
      <c r="L168" s="4" t="n"/>
      <c r="M168" s="15" t="n"/>
      <c r="N168" s="4" t="n"/>
    </row>
    <row r="169" ht="15.75" customHeight="1" s="75">
      <c r="A169" s="4" t="n"/>
      <c r="B169" s="4" t="n"/>
      <c r="C169" s="67">
        <f>IF(AND(D169&lt;&gt;"",ISNUMBER(H169),J169&lt;&gt;""),IFERROR(C168+1,1),"")</f>
        <v/>
      </c>
      <c r="D169" s="100" t="n"/>
      <c r="E169" s="83" t="n"/>
      <c r="F169" s="83" t="n"/>
      <c r="G169" s="84" t="n"/>
      <c r="H169" s="101" t="n"/>
      <c r="I169" s="84" t="n"/>
      <c r="J169" s="102" t="n"/>
      <c r="K169" s="84" t="n"/>
      <c r="L169" s="4" t="n"/>
      <c r="M169" s="15" t="n"/>
      <c r="N169" s="4" t="n"/>
    </row>
    <row r="170" ht="15.75" customHeight="1" s="75">
      <c r="A170" s="4" t="n"/>
      <c r="B170" s="4" t="n"/>
      <c r="C170" s="67">
        <f>IF(AND(D170&lt;&gt;"",ISNUMBER(H170),J170&lt;&gt;""),IFERROR(C169+1,1),"")</f>
        <v/>
      </c>
      <c r="D170" s="100" t="n"/>
      <c r="E170" s="83" t="n"/>
      <c r="F170" s="83" t="n"/>
      <c r="G170" s="84" t="n"/>
      <c r="H170" s="101" t="n"/>
      <c r="I170" s="84" t="n"/>
      <c r="J170" s="102" t="n"/>
      <c r="K170" s="84" t="n"/>
      <c r="L170" s="4" t="n"/>
      <c r="M170" s="15" t="n"/>
      <c r="N170" s="4" t="n"/>
    </row>
    <row r="171" ht="15.75" customHeight="1" s="75">
      <c r="A171" s="4" t="n"/>
      <c r="B171" s="4" t="n"/>
      <c r="C171" s="67">
        <f>IF(AND(D171&lt;&gt;"",ISNUMBER(H171),J171&lt;&gt;""),IFERROR(C170+1,1),"")</f>
        <v/>
      </c>
      <c r="D171" s="100" t="n"/>
      <c r="E171" s="83" t="n"/>
      <c r="F171" s="83" t="n"/>
      <c r="G171" s="84" t="n"/>
      <c r="H171" s="101" t="n"/>
      <c r="I171" s="84" t="n"/>
      <c r="J171" s="102" t="n"/>
      <c r="K171" s="84" t="n"/>
      <c r="L171" s="4" t="n"/>
      <c r="M171" s="15" t="n"/>
      <c r="N171" s="4" t="n"/>
    </row>
    <row r="172" ht="15.75" customHeight="1" s="75">
      <c r="A172" s="4" t="n"/>
      <c r="B172" s="4" t="n"/>
      <c r="C172" s="67">
        <f>IF(AND(D172&lt;&gt;"",ISNUMBER(H172),J172&lt;&gt;""),IFERROR(C171+1,1),"")</f>
        <v/>
      </c>
      <c r="D172" s="100" t="n"/>
      <c r="E172" s="83" t="n"/>
      <c r="F172" s="83" t="n"/>
      <c r="G172" s="84" t="n"/>
      <c r="H172" s="101" t="n"/>
      <c r="I172" s="84" t="n"/>
      <c r="J172" s="102" t="n"/>
      <c r="K172" s="84" t="n"/>
      <c r="L172" s="4" t="n"/>
      <c r="M172" s="15" t="n"/>
      <c r="N172" s="4" t="n"/>
    </row>
    <row r="173" ht="15.75" customHeight="1" s="75">
      <c r="A173" s="4" t="n"/>
      <c r="B173" s="4" t="n"/>
      <c r="C173" s="67">
        <f>IF(AND(D173&lt;&gt;"",ISNUMBER(H173),J173&lt;&gt;""),IFERROR(C172+1,1),"")</f>
        <v/>
      </c>
      <c r="D173" s="100" t="n"/>
      <c r="E173" s="83" t="n"/>
      <c r="F173" s="83" t="n"/>
      <c r="G173" s="84" t="n"/>
      <c r="H173" s="101" t="n"/>
      <c r="I173" s="84" t="n"/>
      <c r="J173" s="102" t="n"/>
      <c r="K173" s="84" t="n"/>
      <c r="L173" s="4" t="n"/>
      <c r="M173" s="15" t="n"/>
      <c r="N173" s="4" t="n"/>
    </row>
    <row r="174" ht="15.75" customHeight="1" s="75">
      <c r="A174" s="4" t="n"/>
      <c r="B174" s="4" t="n"/>
      <c r="C174" s="67">
        <f>IF(AND(D174&lt;&gt;"",ISNUMBER(H174),J174&lt;&gt;""),IFERROR(C173+1,1),"")</f>
        <v/>
      </c>
      <c r="D174" s="100" t="n"/>
      <c r="E174" s="83" t="n"/>
      <c r="F174" s="83" t="n"/>
      <c r="G174" s="84" t="n"/>
      <c r="H174" s="101" t="n"/>
      <c r="I174" s="84" t="n"/>
      <c r="J174" s="102" t="n"/>
      <c r="K174" s="84" t="n"/>
      <c r="L174" s="4" t="n"/>
      <c r="M174" s="15" t="n"/>
      <c r="N174" s="4" t="n"/>
    </row>
    <row r="175" ht="15.75" customHeight="1" s="75">
      <c r="A175" s="4" t="n"/>
      <c r="B175" s="4" t="n"/>
      <c r="C175" s="67">
        <f>IF(AND(D175&lt;&gt;"",ISNUMBER(H175),J175&lt;&gt;""),IFERROR(C174+1,1),"")</f>
        <v/>
      </c>
      <c r="D175" s="100" t="n"/>
      <c r="E175" s="83" t="n"/>
      <c r="F175" s="83" t="n"/>
      <c r="G175" s="84" t="n"/>
      <c r="H175" s="101" t="n"/>
      <c r="I175" s="84" t="n"/>
      <c r="J175" s="102" t="n"/>
      <c r="K175" s="84" t="n"/>
      <c r="L175" s="4" t="n"/>
      <c r="M175" s="15" t="n"/>
      <c r="N175" s="4" t="n"/>
    </row>
    <row r="176" ht="15.75" customHeight="1" s="75">
      <c r="A176" s="4" t="n"/>
      <c r="B176" s="4" t="n"/>
      <c r="C176" s="67">
        <f>IF(AND(D176&lt;&gt;"",ISNUMBER(H176),J176&lt;&gt;""),IFERROR(C175+1,1),"")</f>
        <v/>
      </c>
      <c r="D176" s="100" t="n"/>
      <c r="E176" s="83" t="n"/>
      <c r="F176" s="83" t="n"/>
      <c r="G176" s="84" t="n"/>
      <c r="H176" s="101" t="n"/>
      <c r="I176" s="84" t="n"/>
      <c r="J176" s="102" t="n"/>
      <c r="K176" s="84" t="n"/>
      <c r="L176" s="4" t="n"/>
      <c r="M176" s="15" t="n"/>
      <c r="N176" s="4" t="n"/>
    </row>
    <row r="177" ht="15.75" customHeight="1" s="75">
      <c r="A177" s="4" t="n"/>
      <c r="B177" s="4" t="n"/>
      <c r="C177" s="67">
        <f>IF(AND(D177&lt;&gt;"",ISNUMBER(H177),J177&lt;&gt;""),IFERROR(C176+1,1),"")</f>
        <v/>
      </c>
      <c r="D177" s="100" t="n"/>
      <c r="E177" s="83" t="n"/>
      <c r="F177" s="83" t="n"/>
      <c r="G177" s="84" t="n"/>
      <c r="H177" s="101" t="n"/>
      <c r="I177" s="84" t="n"/>
      <c r="J177" s="102" t="n"/>
      <c r="K177" s="84" t="n"/>
      <c r="L177" s="4" t="n"/>
      <c r="M177" s="15" t="n"/>
      <c r="N177" s="4" t="n"/>
    </row>
    <row r="178" ht="15.75" customHeight="1" s="75">
      <c r="A178" s="4" t="n"/>
      <c r="B178" s="35" t="n"/>
      <c r="C178" s="85">
        <f>IF(SUM(G146:I146)&lt;=0,"N/A",UPPER(C146) &amp; ":  " &amp; G146 &amp; $F$146 &amp; UPPER(D146) &amp; ":  " &amp; H146 &amp;$F$146 &amp; UPPER(J166:K166) &amp; ":  " &amp; I146)</f>
        <v/>
      </c>
      <c r="D178" s="83" t="n"/>
      <c r="E178" s="83" t="n"/>
      <c r="F178" s="83" t="n"/>
      <c r="G178" s="83" t="n"/>
      <c r="H178" s="83" t="n"/>
      <c r="I178" s="83" t="n"/>
      <c r="J178" s="83" t="n"/>
      <c r="K178" s="84" t="n"/>
      <c r="L178" s="71" t="n"/>
      <c r="M178" s="71" t="n"/>
      <c r="N178" s="71" t="inlineStr">
        <is>
          <t>OUT OF SERVICE</t>
        </is>
      </c>
    </row>
    <row r="179" ht="15.75" customHeight="1" s="75">
      <c r="A179" s="4" t="n"/>
      <c r="B179" s="35" t="n"/>
      <c r="C179" s="4" t="n"/>
      <c r="D179" s="4" t="n"/>
      <c r="E179" s="4" t="n"/>
      <c r="F179" s="4" t="n"/>
      <c r="G179" s="63" t="n"/>
      <c r="H179" s="63" t="n"/>
      <c r="I179" s="1" t="n"/>
      <c r="J179" s="1" t="n"/>
      <c r="K179" s="63" t="n"/>
      <c r="L179" s="63" t="n"/>
      <c r="M179" s="4" t="n"/>
      <c r="N179" s="4" t="n"/>
    </row>
    <row r="180" ht="15.75" customHeight="1" s="75">
      <c r="A180" s="4" t="n"/>
      <c r="B180" s="35" t="n"/>
      <c r="C180" s="4" t="n"/>
      <c r="D180" s="4" t="n"/>
      <c r="E180" s="4" t="n"/>
      <c r="F180" s="4" t="n"/>
      <c r="G180" s="63" t="n"/>
      <c r="H180" s="63" t="n"/>
      <c r="I180" s="1" t="n"/>
      <c r="J180" s="1" t="n"/>
      <c r="K180" s="63" t="n"/>
      <c r="L180" s="63" t="n"/>
      <c r="M180" s="4" t="n"/>
      <c r="N180" s="4" t="n"/>
    </row>
    <row r="181" ht="15.75" customHeight="1" s="75">
      <c r="A181" s="4" t="n"/>
      <c r="B181" s="15" t="n"/>
      <c r="C181" s="4" t="inlineStr">
        <is>
          <t>Prepared by:</t>
        </is>
      </c>
      <c r="D181" s="4" t="n"/>
      <c r="E181" s="4" t="n"/>
      <c r="F181" s="15" t="n"/>
      <c r="G181" s="15" t="n"/>
      <c r="H181" s="15" t="n"/>
      <c r="I181" s="4" t="inlineStr">
        <is>
          <t>Noted by:</t>
        </is>
      </c>
      <c r="J181" s="4" t="n"/>
      <c r="K181" s="4" t="n"/>
      <c r="L181" s="15" t="n"/>
      <c r="M181" s="4" t="n"/>
      <c r="N181" s="4" t="n"/>
    </row>
    <row r="182" ht="15.75" customHeight="1" s="75">
      <c r="A182" s="4" t="n"/>
      <c r="B182" s="15" t="n"/>
      <c r="C182" s="4" t="n"/>
      <c r="D182" s="4" t="n"/>
      <c r="E182" s="4" t="n"/>
      <c r="F182" s="15" t="n"/>
      <c r="G182" s="15" t="n"/>
      <c r="H182" s="15" t="n"/>
      <c r="I182" s="4" t="n"/>
      <c r="J182" s="4" t="n"/>
      <c r="K182" s="4" t="n"/>
      <c r="L182" s="15" t="n"/>
      <c r="M182" s="4" t="n"/>
      <c r="N182" s="4" t="n"/>
    </row>
    <row r="183" ht="15.75" customHeight="1" s="75">
      <c r="A183" s="4" t="n"/>
      <c r="B183" s="15" t="n"/>
      <c r="C183" s="4" t="n"/>
      <c r="D183" s="4" t="n"/>
      <c r="E183" s="4" t="n"/>
      <c r="F183" s="15" t="n"/>
      <c r="G183" s="15" t="n"/>
      <c r="H183" s="15" t="n"/>
      <c r="I183" s="4" t="n"/>
      <c r="J183" s="4" t="n"/>
      <c r="K183" s="4" t="n"/>
      <c r="L183" s="15" t="n"/>
      <c r="M183" s="4" t="n"/>
      <c r="N183" s="4" t="n"/>
    </row>
    <row r="184" ht="15.75" customHeight="1" s="75">
      <c r="A184" s="4" t="n"/>
      <c r="B184" s="15" t="n"/>
      <c r="C184" s="72" t="inlineStr">
        <is>
          <t>Mr. Aljon S. Porcalla</t>
        </is>
      </c>
      <c r="D184" s="80" t="n"/>
      <c r="E184" s="80" t="n"/>
      <c r="F184" s="15" t="n"/>
      <c r="G184" s="15" t="n"/>
      <c r="H184" s="15" t="n"/>
      <c r="I184" s="73" t="inlineStr">
        <is>
          <t>Arch. Ramir B. Porral</t>
        </is>
      </c>
      <c r="J184" s="80" t="n"/>
      <c r="K184" s="80" t="n"/>
      <c r="L184" s="15" t="n"/>
      <c r="M184" s="4" t="n"/>
      <c r="N184" s="4" t="n"/>
    </row>
    <row r="185" ht="15.75" customHeight="1" s="75">
      <c r="A185" s="4" t="n"/>
      <c r="B185" s="15" t="n"/>
      <c r="C185" s="74" t="inlineStr">
        <is>
          <t>EHS Officer II</t>
        </is>
      </c>
      <c r="D185" s="77" t="n"/>
      <c r="E185" s="77" t="n"/>
      <c r="F185" s="15" t="n"/>
      <c r="G185" s="15" t="n"/>
      <c r="H185" s="15" t="n"/>
      <c r="I185" s="74" t="inlineStr">
        <is>
          <t>Project Manager</t>
        </is>
      </c>
      <c r="J185" s="77" t="n"/>
      <c r="K185" s="77" t="n"/>
      <c r="L185" s="15" t="n"/>
      <c r="M185" s="4" t="n"/>
      <c r="N185" s="4" t="n"/>
    </row>
    <row r="186" ht="15.75" customHeight="1" s="7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</row>
    <row r="187" ht="15.75" customHeight="1" s="7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</row>
  </sheetData>
  <mergeCells count="326">
    <mergeCell ref="H166:I166"/>
    <mergeCell ref="I125:K125"/>
    <mergeCell ref="I112:K112"/>
    <mergeCell ref="C15:D15"/>
    <mergeCell ref="H168:I168"/>
    <mergeCell ref="I127:K127"/>
    <mergeCell ref="I114:K114"/>
    <mergeCell ref="H161:I161"/>
    <mergeCell ref="J161:K161"/>
    <mergeCell ref="C123:E123"/>
    <mergeCell ref="D75:H75"/>
    <mergeCell ref="D102:H102"/>
    <mergeCell ref="C28:D28"/>
    <mergeCell ref="H154:I154"/>
    <mergeCell ref="I113:K113"/>
    <mergeCell ref="C128:E128"/>
    <mergeCell ref="J154:K154"/>
    <mergeCell ref="I100:K100"/>
    <mergeCell ref="H162:I162"/>
    <mergeCell ref="C30:D30"/>
    <mergeCell ref="H156:I156"/>
    <mergeCell ref="D176:G176"/>
    <mergeCell ref="I115:K115"/>
    <mergeCell ref="J156:K156"/>
    <mergeCell ref="I102:K102"/>
    <mergeCell ref="J155:K155"/>
    <mergeCell ref="H157:I157"/>
    <mergeCell ref="J157:K157"/>
    <mergeCell ref="J151:K151"/>
    <mergeCell ref="F45:G45"/>
    <mergeCell ref="F130:H130"/>
    <mergeCell ref="F47:G47"/>
    <mergeCell ref="B5:M5"/>
    <mergeCell ref="I128:K128"/>
    <mergeCell ref="C131:E131"/>
    <mergeCell ref="F132:H132"/>
    <mergeCell ref="F46:G46"/>
    <mergeCell ref="D83:H83"/>
    <mergeCell ref="F48:G48"/>
    <mergeCell ref="H48:I48"/>
    <mergeCell ref="J177:K177"/>
    <mergeCell ref="F127:H127"/>
    <mergeCell ref="C18:D18"/>
    <mergeCell ref="D85:H85"/>
    <mergeCell ref="C34:D34"/>
    <mergeCell ref="C55:E55"/>
    <mergeCell ref="I75:K75"/>
    <mergeCell ref="B145:M145"/>
    <mergeCell ref="C29:D29"/>
    <mergeCell ref="C178:K178"/>
    <mergeCell ref="H164:I164"/>
    <mergeCell ref="I123:K123"/>
    <mergeCell ref="D153:G153"/>
    <mergeCell ref="I110:K110"/>
    <mergeCell ref="C31:D31"/>
    <mergeCell ref="J172:K172"/>
    <mergeCell ref="C185:E185"/>
    <mergeCell ref="I136:K136"/>
    <mergeCell ref="I129:K129"/>
    <mergeCell ref="H175:I175"/>
    <mergeCell ref="F133:H133"/>
    <mergeCell ref="I134:K134"/>
    <mergeCell ref="C137:E137"/>
    <mergeCell ref="C134:E134"/>
    <mergeCell ref="C124:E124"/>
    <mergeCell ref="I131:K131"/>
    <mergeCell ref="F135:H135"/>
    <mergeCell ref="D84:H84"/>
    <mergeCell ref="C139:E139"/>
    <mergeCell ref="H176:I176"/>
    <mergeCell ref="J176:K176"/>
    <mergeCell ref="C138:E138"/>
    <mergeCell ref="J170:K170"/>
    <mergeCell ref="C132:E132"/>
    <mergeCell ref="D86:H86"/>
    <mergeCell ref="F51:G51"/>
    <mergeCell ref="I83:K83"/>
    <mergeCell ref="H51:I51"/>
    <mergeCell ref="J55:K55"/>
    <mergeCell ref="D159:G159"/>
    <mergeCell ref="B26:M26"/>
    <mergeCell ref="J173:K173"/>
    <mergeCell ref="C39:D39"/>
    <mergeCell ref="I124:K124"/>
    <mergeCell ref="D9:K9"/>
    <mergeCell ref="D154:G154"/>
    <mergeCell ref="C45:E45"/>
    <mergeCell ref="I126:K126"/>
    <mergeCell ref="D162:G162"/>
    <mergeCell ref="D156:G156"/>
    <mergeCell ref="D79:H79"/>
    <mergeCell ref="C47:E47"/>
    <mergeCell ref="D81:H81"/>
    <mergeCell ref="D99:H99"/>
    <mergeCell ref="C51:E51"/>
    <mergeCell ref="H39:I39"/>
    <mergeCell ref="F141:H141"/>
    <mergeCell ref="J166:K166"/>
    <mergeCell ref="D101:H101"/>
    <mergeCell ref="D76:H76"/>
    <mergeCell ref="I79:K79"/>
    <mergeCell ref="D155:G155"/>
    <mergeCell ref="D149:G149"/>
    <mergeCell ref="F136:H136"/>
    <mergeCell ref="I137:K137"/>
    <mergeCell ref="C140:E140"/>
    <mergeCell ref="D151:G151"/>
    <mergeCell ref="I139:K139"/>
    <mergeCell ref="D92:H92"/>
    <mergeCell ref="D150:G150"/>
    <mergeCell ref="C141:E141"/>
    <mergeCell ref="F54:G54"/>
    <mergeCell ref="H54:I54"/>
    <mergeCell ref="D177:G177"/>
    <mergeCell ref="D164:G164"/>
    <mergeCell ref="C130:E130"/>
    <mergeCell ref="I92:K92"/>
    <mergeCell ref="C46:E46"/>
    <mergeCell ref="D105:H105"/>
    <mergeCell ref="E38:F38"/>
    <mergeCell ref="H49:I49"/>
    <mergeCell ref="C48:E48"/>
    <mergeCell ref="J49:K49"/>
    <mergeCell ref="C40:D40"/>
    <mergeCell ref="D107:H107"/>
    <mergeCell ref="D172:G172"/>
    <mergeCell ref="E40:F40"/>
    <mergeCell ref="C125:E125"/>
    <mergeCell ref="H159:I159"/>
    <mergeCell ref="I81:K81"/>
    <mergeCell ref="I105:K105"/>
    <mergeCell ref="D175:G175"/>
    <mergeCell ref="J169:K169"/>
    <mergeCell ref="I101:K101"/>
    <mergeCell ref="I76:K76"/>
    <mergeCell ref="D165:G165"/>
    <mergeCell ref="D152:G152"/>
    <mergeCell ref="B73:M73"/>
    <mergeCell ref="D108:H108"/>
    <mergeCell ref="D97:H97"/>
    <mergeCell ref="C21:D21"/>
    <mergeCell ref="H155:I155"/>
    <mergeCell ref="C23:D23"/>
    <mergeCell ref="H149:I149"/>
    <mergeCell ref="I108:K108"/>
    <mergeCell ref="J149:K149"/>
    <mergeCell ref="D163:G163"/>
    <mergeCell ref="I89:K89"/>
    <mergeCell ref="J50:K50"/>
    <mergeCell ref="D113:H113"/>
    <mergeCell ref="H151:I151"/>
    <mergeCell ref="D171:G171"/>
    <mergeCell ref="J52:K52"/>
    <mergeCell ref="H150:I150"/>
    <mergeCell ref="D110:H110"/>
    <mergeCell ref="J150:K150"/>
    <mergeCell ref="J39:K39"/>
    <mergeCell ref="D115:H115"/>
    <mergeCell ref="I184:K184"/>
    <mergeCell ref="F125:H125"/>
    <mergeCell ref="C16:D16"/>
    <mergeCell ref="H177:I177"/>
    <mergeCell ref="D103:H103"/>
    <mergeCell ref="D78:H78"/>
    <mergeCell ref="H47:I47"/>
    <mergeCell ref="D118:H118"/>
    <mergeCell ref="J47:K47"/>
    <mergeCell ref="B122:M122"/>
    <mergeCell ref="D98:H98"/>
    <mergeCell ref="I103:K103"/>
    <mergeCell ref="I97:K97"/>
    <mergeCell ref="I96:K96"/>
    <mergeCell ref="D173:G173"/>
    <mergeCell ref="H152:I152"/>
    <mergeCell ref="I111:K111"/>
    <mergeCell ref="J152:K152"/>
    <mergeCell ref="I98:K98"/>
    <mergeCell ref="J53:K53"/>
    <mergeCell ref="D116:H116"/>
    <mergeCell ref="J45:K45"/>
    <mergeCell ref="D174:G174"/>
    <mergeCell ref="J147:K147"/>
    <mergeCell ref="C17:D17"/>
    <mergeCell ref="H170:I170"/>
    <mergeCell ref="F128:H128"/>
    <mergeCell ref="I116:K116"/>
    <mergeCell ref="J163:K163"/>
    <mergeCell ref="H172:I172"/>
    <mergeCell ref="H171:I171"/>
    <mergeCell ref="H165:I165"/>
    <mergeCell ref="J171:K171"/>
    <mergeCell ref="C133:E133"/>
    <mergeCell ref="J165:K165"/>
    <mergeCell ref="C127:E127"/>
    <mergeCell ref="H148:I148"/>
    <mergeCell ref="I118:K118"/>
    <mergeCell ref="D7:K7"/>
    <mergeCell ref="D117:H117"/>
    <mergeCell ref="D8:K8"/>
    <mergeCell ref="J46:K46"/>
    <mergeCell ref="J159:K159"/>
    <mergeCell ref="J48:K48"/>
    <mergeCell ref="J153:K153"/>
    <mergeCell ref="C94:K94"/>
    <mergeCell ref="C142:K142"/>
    <mergeCell ref="B13:M13"/>
    <mergeCell ref="I130:K130"/>
    <mergeCell ref="F129:H129"/>
    <mergeCell ref="C20:D20"/>
    <mergeCell ref="I117:K117"/>
    <mergeCell ref="H173:I173"/>
    <mergeCell ref="F131:H131"/>
    <mergeCell ref="I132:K132"/>
    <mergeCell ref="C135:E135"/>
    <mergeCell ref="C22:D22"/>
    <mergeCell ref="F50:G50"/>
    <mergeCell ref="D87:H87"/>
    <mergeCell ref="H174:I174"/>
    <mergeCell ref="J174:K174"/>
    <mergeCell ref="C136:E136"/>
    <mergeCell ref="J168:K168"/>
    <mergeCell ref="C38:D38"/>
    <mergeCell ref="D82:H82"/>
    <mergeCell ref="F49:G49"/>
    <mergeCell ref="I185:K185"/>
    <mergeCell ref="C54:E54"/>
    <mergeCell ref="C33:D33"/>
    <mergeCell ref="D100:H100"/>
    <mergeCell ref="D10:K10"/>
    <mergeCell ref="F126:H126"/>
    <mergeCell ref="H167:I167"/>
    <mergeCell ref="C35:D35"/>
    <mergeCell ref="J167:K167"/>
    <mergeCell ref="F55:G55"/>
    <mergeCell ref="I107:K107"/>
    <mergeCell ref="D77:H77"/>
    <mergeCell ref="H169:I169"/>
    <mergeCell ref="J175:K175"/>
    <mergeCell ref="I138:K138"/>
    <mergeCell ref="J162:K162"/>
    <mergeCell ref="I140:K140"/>
    <mergeCell ref="D170:G170"/>
    <mergeCell ref="J164:K164"/>
    <mergeCell ref="F52:G52"/>
    <mergeCell ref="I77:K77"/>
    <mergeCell ref="I133:K133"/>
    <mergeCell ref="F137:H137"/>
    <mergeCell ref="F124:H124"/>
    <mergeCell ref="D89:H89"/>
    <mergeCell ref="D147:G147"/>
    <mergeCell ref="I135:K135"/>
    <mergeCell ref="F139:H139"/>
    <mergeCell ref="D88:H88"/>
    <mergeCell ref="F53:G53"/>
    <mergeCell ref="H53:I53"/>
    <mergeCell ref="F138:H138"/>
    <mergeCell ref="C129:E129"/>
    <mergeCell ref="D90:H90"/>
    <mergeCell ref="H55:I55"/>
    <mergeCell ref="I87:K87"/>
    <mergeCell ref="C119:K119"/>
    <mergeCell ref="I88:K88"/>
    <mergeCell ref="I82:K82"/>
    <mergeCell ref="H52:I52"/>
    <mergeCell ref="D158:G158"/>
    <mergeCell ref="H45:I45"/>
    <mergeCell ref="C49:E49"/>
    <mergeCell ref="C36:D36"/>
    <mergeCell ref="D160:G160"/>
    <mergeCell ref="C126:E126"/>
    <mergeCell ref="B43:M43"/>
    <mergeCell ref="I141:K141"/>
    <mergeCell ref="D80:H80"/>
    <mergeCell ref="H50:I50"/>
    <mergeCell ref="D96:H96"/>
    <mergeCell ref="D148:G148"/>
    <mergeCell ref="C52:E52"/>
    <mergeCell ref="F140:H140"/>
    <mergeCell ref="I78:K78"/>
    <mergeCell ref="B3:M4"/>
    <mergeCell ref="D91:H91"/>
    <mergeCell ref="D106:H106"/>
    <mergeCell ref="D93:H93"/>
    <mergeCell ref="I90:K90"/>
    <mergeCell ref="D166:G166"/>
    <mergeCell ref="J51:K51"/>
    <mergeCell ref="I91:K91"/>
    <mergeCell ref="D168:G168"/>
    <mergeCell ref="I85:K85"/>
    <mergeCell ref="C50:E50"/>
    <mergeCell ref="H38:I38"/>
    <mergeCell ref="D109:H109"/>
    <mergeCell ref="H147:I147"/>
    <mergeCell ref="J38:K38"/>
    <mergeCell ref="D167:G167"/>
    <mergeCell ref="D161:G161"/>
    <mergeCell ref="I93:K93"/>
    <mergeCell ref="E39:F39"/>
    <mergeCell ref="D111:H111"/>
    <mergeCell ref="J40:K40"/>
    <mergeCell ref="D169:G169"/>
    <mergeCell ref="D104:H104"/>
    <mergeCell ref="H163:I163"/>
    <mergeCell ref="I109:K109"/>
    <mergeCell ref="I84:K84"/>
    <mergeCell ref="F123:H123"/>
    <mergeCell ref="I86:K86"/>
    <mergeCell ref="H158:I158"/>
    <mergeCell ref="I80:K80"/>
    <mergeCell ref="J158:K158"/>
    <mergeCell ref="I104:K104"/>
    <mergeCell ref="H160:I160"/>
    <mergeCell ref="C184:E184"/>
    <mergeCell ref="J160:K160"/>
    <mergeCell ref="I106:K106"/>
    <mergeCell ref="D157:G157"/>
    <mergeCell ref="F134:H134"/>
    <mergeCell ref="H46:I46"/>
    <mergeCell ref="J148:K148"/>
    <mergeCell ref="H153:I153"/>
    <mergeCell ref="I99:K99"/>
    <mergeCell ref="C53:E53"/>
    <mergeCell ref="J54:K54"/>
    <mergeCell ref="D112:H112"/>
    <mergeCell ref="D114:H114"/>
    <mergeCell ref="B58:M58"/>
  </mergeCells>
  <conditionalFormatting sqref="B5:M5">
    <cfRule type="expression" priority="1" dxfId="0" stopIfTrue="1">
      <formula>OR(#REF!="",NOT(ISNUMBER(#REF!)),#REF!&lt;=0)</formula>
    </cfRule>
  </conditionalFormatting>
  <conditionalFormatting sqref="C94">
    <cfRule type="expression" priority="2" dxfId="1" stopIfTrue="1">
      <formula>COUNT(C76:C84)&lt;=0</formula>
    </cfRule>
  </conditionalFormatting>
  <conditionalFormatting sqref="C119">
    <cfRule type="expression" priority="3" dxfId="1" stopIfTrue="1">
      <formula>COUNT(C97:C118)&lt;=0</formula>
    </cfRule>
  </conditionalFormatting>
  <conditionalFormatting sqref="C178:I178">
    <cfRule type="expression" priority="4" dxfId="1" stopIfTrue="1">
      <formula>SUM(G146:I146)&lt;=0</formula>
    </cfRule>
  </conditionalFormatting>
  <conditionalFormatting sqref="C16:K18 C21:K23 C29:K31 C34:K36">
    <cfRule type="expression" priority="5" dxfId="2" stopIfTrue="1">
      <formula>OR(C$15="",$C16="")</formula>
    </cfRule>
  </conditionalFormatting>
  <conditionalFormatting sqref="C125:K141">
    <cfRule type="expression" priority="6" dxfId="3" stopIfTrue="1">
      <formula>$C125=""</formula>
    </cfRule>
  </conditionalFormatting>
  <conditionalFormatting sqref="C142:K142">
    <cfRule type="expression" priority="7" dxfId="1" stopIfTrue="1">
      <formula>SUM($F$123:$I$123)&lt;=0</formula>
    </cfRule>
  </conditionalFormatting>
  <conditionalFormatting sqref="C148:K177">
    <cfRule type="expression" priority="8" dxfId="3" stopIfTrue="1">
      <formula>$C148=""</formula>
    </cfRule>
  </conditionalFormatting>
  <conditionalFormatting sqref="D76:I93 D97:I118">
    <cfRule type="expression" priority="9" dxfId="3" stopIfTrue="1">
      <formula>OR($D76="",$I76="")</formula>
    </cfRule>
  </conditionalFormatting>
  <dataValidations count="1">
    <dataValidation sqref="J148:J177" showDropDown="0" showInputMessage="0" showErrorMessage="1" allowBlank="1" type="list">
      <formula1>"OPERATIONAL,UNDER MAINTENANCE,OUT OF SERVICE"</formula1>
    </dataValidation>
  </dataValidations>
  <printOptions horizontalCentered="1"/>
  <pageMargins left="0.3937007874015748" right="0.3937007874015748" top="0.5905511811023623" bottom="0.5905511811023623" header="0" footer="0"/>
  <pageSetup orientation="portrait" paperSize="9"/>
  <headerFooter>
    <oddHeader/>
    <oddFooter>&amp;L01+024  Effectivity Date: April 3, 2013&amp;R01+024Form No.: HCCF-40-004-012 Revision 1  </oddFooter>
    <evenHeader/>
    <evenFooter/>
    <firstHeader/>
    <firstFooter/>
  </headerFooter>
  <rowBreaks count="3" manualBreakCount="3">
    <brk id="120" min="0" max="16383" man="1"/>
    <brk id="24" min="0" max="16383" man="1"/>
    <brk id="41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2025-07-28T13:06:23Z</dcterms:created>
  <dcterms:modified xmlns:dcterms="http://purl.org/dc/terms/" xmlns:xsi="http://www.w3.org/2001/XMLSchema-instance" xsi:type="dcterms:W3CDTF">2025-07-28T16:26:25Z</dcterms:modified>
</cp:coreProperties>
</file>