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1_{2EBCF69F-2246-4B69-9E1C-BA56136B8D34}" xr6:coauthVersionLast="47" xr6:coauthVersionMax="47" xr10:uidLastSave="{00000000-0000-0000-0000-000000000000}"/>
  <bookViews>
    <workbookView xWindow="-120" yWindow="-120" windowWidth="20730" windowHeight="11160" tabRatio="911" firstSheet="126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<sst xmlns="http://schemas.openxmlformats.org/spreadsheetml/2006/main" count="28956" uniqueCount="716">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</sst>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0.54578987160558745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0.37216506002818961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0.70974615790942897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0.62461402369371166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0.80386032436917032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0.4073783728751128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0.74413830790186641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0.76949861444336554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0.52581537129287548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0.59752578565954484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0.36417677835520801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0.23894166687130636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0.78141936296011283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5.2915931186028331E-3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9.790061060920574E-2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0.99602464106709632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0.22836315277946095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0.47118291127546807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0.99004449314857479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0.75027409278763935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0.13289574058116205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0.2687225825126438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0.13947848773431126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0.37353252686701677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0.72923545170241966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0.11561016800490631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0.4770206141735609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0.83090715814887428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0.69450666525750648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0.73535109295550038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0.32873499742207868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6.7019048932161818E-2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9.7156137857930869E-2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0.34289896857263835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0.70561045237118181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0.64920911266384151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0.28325991538644668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0.90578058524144911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0.12270104103482182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0.81126278125696338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2.6370331771798816E-2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0.84754109541872491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0.18217653032397607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0.20385241165177004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9.7239161683624564E-2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5.1700733505424479E-2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7.588070255099677E-2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0.47036390085568991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0.51302638144646995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0.10429702528739593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0.67053552788550808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0.85140909416797617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0.36740817232568979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0.60760861471558625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0.68973488635418978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0.50027713729771239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0.81840762509642251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0.19667046071876371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4.0419337883283224E-2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0.28050692869773663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0.92512047226464678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0.11905391508804297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0.33367752131487205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5.9073596239266002E-2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0.60229690809637837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0.35377292835770247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4.5321304155880648E-2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0.28588779051429458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0.73239484821625356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0.44635290734311595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0.63833722093776979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0.41043761436624526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0.35512394986702323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0.21250482454897646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0.30119198987055262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0.77438386372411083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0.1614904022558713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649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408</v>
      </c>
      <c r="F165" s="595"/>
      <c r="G165" s="235"/>
      <c r="H165" s="589" t="s">
        <v>646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7</v>
      </c>
      <c r="Y1" s="159">
        <f t="shared" ref="Y1:Y7" ca="1" si="2">RAND()</f>
        <v>0.10283051226654527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ca="1" si="1"/>
        <v>1</v>
      </c>
      <c r="Y2" s="159">
        <f t="shared" ca="1" si="2"/>
        <v>0.73682727528179948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2</v>
      </c>
      <c r="Y3" s="159">
        <f t="shared" ca="1" si="2"/>
        <v>0.51860915618472381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45658</v>
      </c>
      <c r="P4" s="622"/>
      <c r="X4" s="159">
        <f t="shared" ca="1" si="1"/>
        <v>4</v>
      </c>
      <c r="Y4" s="159">
        <f t="shared" ca="1" si="2"/>
        <v>0.46343262722192957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0.42999199965486268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6</v>
      </c>
      <c r="Y6" s="159">
        <f t="shared" ca="1" si="2"/>
        <v>0.14048041399248989</v>
      </c>
      <c r="Z6" s="159" t="s">
        <v>292</v>
      </c>
    </row>
    <row r="7" spans="1:27" s="160" customFormat="1" ht="23.25" customHeight="1" x14ac:dyDescent="0.25">
      <c r="A7" s="624" t="s">
        <v>560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3</v>
      </c>
      <c r="Y7" s="160">
        <f t="shared" ca="1" si="2"/>
        <v>0.49459330108575972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564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0</v>
      </c>
      <c r="I138" s="659"/>
      <c r="J138" s="174">
        <f>MAX(F37:L37,F90:L90)</f>
        <v>18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744512</v>
      </c>
      <c r="I139" s="659"/>
      <c r="J139" s="213">
        <f>SUM(F120)</f>
        <v>408</v>
      </c>
      <c r="K139" s="662">
        <f>H139+J139</f>
        <v>744920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0.05%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644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09" t="s">
        <v>577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576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569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578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579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11080</v>
      </c>
      <c r="F165" s="595"/>
      <c r="G165" s="235"/>
      <c r="H165" s="589" t="s">
        <v>646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1006</v>
      </c>
      <c r="F166" s="595"/>
      <c r="G166" s="235"/>
      <c r="H166" s="589" t="s">
        <v>647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590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607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608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591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592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0.81118913736985843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3</v>
      </c>
      <c r="Y2" s="159">
        <f t="shared" ref="Y2:Y7" ca="1" si="2">RAND()</f>
        <v>0.71408392117937292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621" t="s">
        <v>559</v>
      </c>
      <c r="P3" s="621"/>
      <c r="X3" s="159">
        <f t="shared" ca="1" si="1"/>
        <v>5</v>
      </c>
      <c r="Y3" s="159">
        <f t="shared" ca="1" si="2"/>
        <v>0.17442117155050885</v>
      </c>
      <c r="Z3" s="159" t="s">
        <v>193</v>
      </c>
    </row>
    <row r="4" spans="1:27" s="159" customForma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45663</v>
      </c>
      <c r="P4" s="622"/>
      <c r="X4" s="159">
        <f t="shared" ca="1" si="1"/>
        <v>6</v>
      </c>
      <c r="Y4" s="159">
        <f t="shared" ca="1" si="2"/>
        <v>4.0952184942139369E-2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0.4747137435973261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X6" s="159">
        <f t="shared" ca="1" si="1"/>
        <v>7</v>
      </c>
      <c r="Y6" s="159">
        <f t="shared" ca="1" si="2"/>
        <v>4.8102276197048432E-3</v>
      </c>
      <c r="Z6" s="159" t="s">
        <v>292</v>
      </c>
    </row>
    <row r="7" spans="1:27" s="160" customFormat="1" ht="23.25" customHeight="1" x14ac:dyDescent="0.25">
      <c r="A7" s="624" t="s">
        <v>563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159"/>
      <c r="P7" s="159"/>
      <c r="X7" s="160">
        <f t="shared" ca="1" si="1"/>
        <v>1</v>
      </c>
      <c r="Y7" s="160">
        <f t="shared" ca="1" si="2"/>
        <v>0.97842717488351982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566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565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612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562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546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8">
        <v>18</v>
      </c>
      <c r="I138" s="659"/>
      <c r="J138" s="174">
        <f>MAX(F37:L37,F90:L90)</f>
        <v>236</v>
      </c>
      <c r="K138" s="660">
        <f>MAX(H138,J138,REF!E1)</f>
        <v>238</v>
      </c>
      <c r="L138" s="661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545</v>
      </c>
      <c r="F139" s="444"/>
      <c r="G139" s="445"/>
      <c r="H139" s="658">
        <f>F121</f>
        <v>744920</v>
      </c>
      <c r="I139" s="659"/>
      <c r="J139" s="213">
        <f>SUM(F120)</f>
        <v>12086</v>
      </c>
      <c r="K139" s="662">
        <f>H139+J139</f>
        <v>757006</v>
      </c>
      <c r="L139" s="662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52" t="str">
        <f>IF($K$139=$H$139,"",ROUND(($K$139/$H$139-1)*100,2)&amp;"% ↑")</f>
        <v>1.62% ↑</v>
      </c>
      <c r="L140" s="65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0" t="s">
        <v>91</v>
      </c>
      <c r="D168" s="650"/>
      <c r="E168" s="650"/>
      <c r="F168" s="650"/>
      <c r="G168" s="650"/>
      <c r="H168" s="650"/>
      <c r="I168" s="650"/>
      <c r="J168" s="650"/>
      <c r="K168" s="650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3" t="s">
        <v>91</v>
      </c>
      <c r="D174" s="654"/>
      <c r="E174" s="191"/>
      <c r="F174" s="655"/>
      <c r="G174" s="656"/>
      <c r="H174" s="655"/>
      <c r="I174" s="656"/>
      <c r="J174" s="655"/>
      <c r="K174" s="656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7" t="s">
        <v>99</v>
      </c>
      <c r="D180" s="657"/>
      <c r="E180" s="657"/>
      <c r="F180" s="657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12064</v>
      </c>
      <c r="F165" s="595"/>
      <c r="G165" s="235"/>
      <c r="H165" s="589" t="s">
        <v>646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938</v>
      </c>
      <c r="F166" s="595"/>
      <c r="G166" s="235"/>
      <c r="H166" s="589" t="s">
        <v>647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16176</v>
      </c>
      <c r="F165" s="595"/>
      <c r="G165" s="235"/>
      <c r="H165" s="589" t="s">
        <v>646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1046</v>
      </c>
      <c r="F166" s="595"/>
      <c r="G166" s="235"/>
      <c r="H166" s="589" t="s">
        <v>647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15224</v>
      </c>
      <c r="F165" s="595"/>
      <c r="G165" s="235"/>
      <c r="H165" s="589" t="s">
        <v>646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1510</v>
      </c>
      <c r="F166" s="595"/>
      <c r="G166" s="235"/>
      <c r="H166" s="589" t="s">
        <v>647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17144</v>
      </c>
      <c r="F165" s="595"/>
      <c r="G165" s="235"/>
      <c r="H165" s="589" t="s">
        <v>646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1928</v>
      </c>
      <c r="F166" s="595"/>
      <c r="G166" s="235"/>
      <c r="H166" s="589" t="s">
        <v>647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612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665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666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667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17168</v>
      </c>
      <c r="F165" s="595"/>
      <c r="G165" s="235"/>
      <c r="H165" s="589" t="s">
        <v>646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682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669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670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671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672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17888</v>
      </c>
      <c r="F165" s="595"/>
      <c r="G165" s="235"/>
      <c r="H165" s="589" t="s">
        <v>646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1780</v>
      </c>
      <c r="F166" s="595"/>
      <c r="G166" s="235"/>
      <c r="H166" s="589" t="s">
        <v>647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679</v>
      </c>
      <c r="D204" s="547"/>
      <c r="E204" s="547"/>
      <c r="F204" s="547"/>
      <c r="G204" s="548"/>
      <c r="H204" s="564" t="s">
        <v>617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616</v>
      </c>
      <c r="D205" s="547"/>
      <c r="E205" s="547"/>
      <c r="F205" s="547"/>
      <c r="G205" s="548"/>
      <c r="H205" s="564" t="s">
        <v>618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675</v>
      </c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676</v>
      </c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677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678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633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629</v>
      </c>
      <c r="D227" s="561"/>
      <c r="E227" s="562"/>
      <c r="F227" s="560" t="s">
        <v>627</v>
      </c>
      <c r="G227" s="561"/>
      <c r="H227" s="562"/>
      <c r="I227" s="560" t="s">
        <v>628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575</v>
      </c>
      <c r="E242" s="551"/>
      <c r="F242" s="551"/>
      <c r="G242" s="552"/>
      <c r="H242" s="553" t="s">
        <v>613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650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606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17816</v>
      </c>
      <c r="F176" s="595"/>
      <c r="G176" s="235"/>
      <c r="H176" s="589" t="s">
        <v>646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610</v>
      </c>
      <c r="D177" s="593"/>
      <c r="E177" s="594">
        <f>SUM(E174:K174)</f>
        <v>1742</v>
      </c>
      <c r="F177" s="595"/>
      <c r="G177" s="235"/>
      <c r="H177" s="589" t="s">
        <v>647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18088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1722</v>
      </c>
      <c r="F177" s="595"/>
      <c r="G177" s="235"/>
      <c r="H177" s="589" t="s">
        <v>647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18464</v>
      </c>
      <c r="F176" s="595"/>
      <c r="G176" s="235"/>
      <c r="H176" s="589" t="s">
        <v>646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2438</v>
      </c>
      <c r="F177" s="595"/>
      <c r="G177" s="235"/>
      <c r="H177" s="589" t="s">
        <v>647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18080</v>
      </c>
      <c r="F176" s="595"/>
      <c r="G176" s="235"/>
      <c r="H176" s="589" t="s">
        <v>646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2436</v>
      </c>
      <c r="F177" s="595"/>
      <c r="G177" s="235"/>
      <c r="H177" s="589" t="s">
        <v>647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17672</v>
      </c>
      <c r="F176" s="595"/>
      <c r="G176" s="235"/>
      <c r="H176" s="589" t="s">
        <v>646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2304</v>
      </c>
      <c r="F177" s="595"/>
      <c r="G177" s="235"/>
      <c r="H177" s="589" t="s">
        <v>647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689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605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589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604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589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609</v>
      </c>
      <c r="D176" s="593"/>
      <c r="E176" s="594">
        <f>SUM(E148:K148)</f>
        <v>16400</v>
      </c>
      <c r="F176" s="595"/>
      <c r="G176" s="235"/>
      <c r="H176" s="589" t="s">
        <v>646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610</v>
      </c>
      <c r="D177" s="593"/>
      <c r="E177" s="594">
        <f>SUM(E174:K174)</f>
        <v>1720</v>
      </c>
      <c r="F177" s="595"/>
      <c r="G177" s="235"/>
      <c r="H177" s="589" t="s">
        <v>647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648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575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580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581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582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586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587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588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615</v>
      </c>
      <c r="D212" s="547"/>
      <c r="E212" s="547"/>
      <c r="F212" s="547"/>
      <c r="G212" s="548"/>
      <c r="H212" s="564" t="s">
        <v>617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679</v>
      </c>
      <c r="D213" s="547"/>
      <c r="E213" s="547"/>
      <c r="F213" s="547"/>
      <c r="G213" s="548"/>
      <c r="H213" s="564" t="s">
        <v>617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616</v>
      </c>
      <c r="D214" s="547"/>
      <c r="E214" s="547"/>
      <c r="F214" s="547"/>
      <c r="G214" s="548"/>
      <c r="H214" s="564" t="s">
        <v>618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620</v>
      </c>
      <c r="D221" s="547"/>
      <c r="E221" s="547"/>
      <c r="F221" s="547"/>
      <c r="G221" s="548"/>
      <c r="H221" s="563" t="s">
        <v>619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621</v>
      </c>
      <c r="D222" s="547"/>
      <c r="E222" s="547"/>
      <c r="F222" s="547"/>
      <c r="G222" s="548"/>
      <c r="H222" s="563" t="s">
        <v>619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622</v>
      </c>
      <c r="D223" s="547"/>
      <c r="E223" s="547"/>
      <c r="F223" s="547"/>
      <c r="G223" s="548"/>
      <c r="H223" s="563" t="s">
        <v>619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623</v>
      </c>
      <c r="D224" s="547"/>
      <c r="E224" s="547"/>
      <c r="F224" s="547"/>
      <c r="G224" s="548"/>
      <c r="H224" s="563" t="s">
        <v>619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624</v>
      </c>
      <c r="D225" s="547"/>
      <c r="E225" s="547"/>
      <c r="F225" s="547"/>
      <c r="G225" s="548"/>
      <c r="H225" s="563" t="s">
        <v>619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625</v>
      </c>
      <c r="D226" s="547"/>
      <c r="E226" s="547"/>
      <c r="F226" s="547"/>
      <c r="G226" s="548"/>
      <c r="H226" s="563" t="s">
        <v>619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661</v>
      </c>
      <c r="D227" s="547"/>
      <c r="E227" s="547"/>
      <c r="F227" s="547"/>
      <c r="G227" s="548"/>
      <c r="H227" s="563" t="s">
        <v>619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675</v>
      </c>
      <c r="D228" s="547"/>
      <c r="E228" s="547"/>
      <c r="F228" s="547"/>
      <c r="G228" s="548"/>
      <c r="H228" s="563" t="s">
        <v>619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676</v>
      </c>
      <c r="D229" s="547"/>
      <c r="E229" s="547"/>
      <c r="F229" s="547"/>
      <c r="G229" s="548"/>
      <c r="H229" s="563" t="s">
        <v>619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677</v>
      </c>
      <c r="D230" s="547"/>
      <c r="E230" s="547"/>
      <c r="F230" s="547"/>
      <c r="G230" s="548"/>
      <c r="H230" s="563" t="s">
        <v>619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678</v>
      </c>
      <c r="D231" s="547"/>
      <c r="E231" s="547"/>
      <c r="F231" s="547"/>
      <c r="G231" s="548"/>
      <c r="H231" s="563" t="s">
        <v>619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633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629</v>
      </c>
      <c r="D236" s="561"/>
      <c r="E236" s="562"/>
      <c r="F236" s="560" t="s">
        <v>627</v>
      </c>
      <c r="G236" s="561"/>
      <c r="H236" s="562"/>
      <c r="I236" s="560" t="s">
        <v>628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575</v>
      </c>
      <c r="E251" s="551"/>
      <c r="F251" s="551"/>
      <c r="G251" s="552"/>
      <c r="H251" s="553" t="s">
        <v>613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650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606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15968</v>
      </c>
      <c r="F178" s="595"/>
      <c r="G178" s="235"/>
      <c r="H178" s="589" t="s">
        <v>646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2438</v>
      </c>
      <c r="F179" s="595"/>
      <c r="G179" s="235"/>
      <c r="H179" s="589" t="s">
        <v>647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4720</v>
      </c>
      <c r="F178" s="595"/>
      <c r="G178" s="235"/>
      <c r="H178" s="589" t="s">
        <v>646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0</v>
      </c>
      <c r="F179" s="595"/>
      <c r="G179" s="235"/>
      <c r="H179" s="589" t="s">
        <v>647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16600</v>
      </c>
      <c r="F178" s="595"/>
      <c r="G178" s="235"/>
      <c r="H178" s="589" t="s">
        <v>646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1868</v>
      </c>
      <c r="F179" s="595"/>
      <c r="G179" s="235"/>
      <c r="H179" s="589" t="s">
        <v>647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604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589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605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589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604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589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609</v>
      </c>
      <c r="D178" s="593"/>
      <c r="E178" s="594">
        <f>SUM(E150:K150)</f>
        <v>15888</v>
      </c>
      <c r="F178" s="595"/>
      <c r="G178" s="235"/>
      <c r="H178" s="589" t="s">
        <v>646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610</v>
      </c>
      <c r="D179" s="593"/>
      <c r="E179" s="594">
        <f>SUM(E176:K176)</f>
        <v>1334</v>
      </c>
      <c r="F179" s="595"/>
      <c r="G179" s="235"/>
      <c r="H179" s="589" t="s">
        <v>647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648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575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580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581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582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586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587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588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615</v>
      </c>
      <c r="E216" s="547"/>
      <c r="F216" s="547"/>
      <c r="G216" s="547"/>
      <c r="H216" s="548"/>
      <c r="I216" s="672" t="s">
        <v>617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679</v>
      </c>
      <c r="E217" s="547"/>
      <c r="F217" s="547"/>
      <c r="G217" s="547"/>
      <c r="H217" s="548"/>
      <c r="I217" s="672" t="s">
        <v>617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616</v>
      </c>
      <c r="E218" s="547"/>
      <c r="F218" s="547"/>
      <c r="G218" s="547"/>
      <c r="H218" s="548"/>
      <c r="I218" s="672" t="s">
        <v>618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620</v>
      </c>
      <c r="E228" s="547"/>
      <c r="F228" s="547"/>
      <c r="G228" s="547"/>
      <c r="H228" s="548"/>
      <c r="I228" s="675" t="s">
        <v>619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621</v>
      </c>
      <c r="E229" s="547"/>
      <c r="F229" s="547"/>
      <c r="G229" s="547"/>
      <c r="H229" s="548"/>
      <c r="I229" s="675" t="s">
        <v>619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622</v>
      </c>
      <c r="E230" s="547"/>
      <c r="F230" s="547"/>
      <c r="G230" s="547"/>
      <c r="H230" s="548"/>
      <c r="I230" s="675" t="s">
        <v>619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623</v>
      </c>
      <c r="E231" s="547"/>
      <c r="F231" s="547"/>
      <c r="G231" s="547"/>
      <c r="H231" s="548"/>
      <c r="I231" s="675" t="s">
        <v>619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624</v>
      </c>
      <c r="E232" s="547"/>
      <c r="F232" s="547"/>
      <c r="G232" s="547"/>
      <c r="H232" s="548"/>
      <c r="I232" s="675" t="s">
        <v>619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625</v>
      </c>
      <c r="E233" s="547"/>
      <c r="F233" s="547"/>
      <c r="G233" s="547"/>
      <c r="H233" s="548"/>
      <c r="I233" s="675" t="s">
        <v>619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661</v>
      </c>
      <c r="E234" s="547"/>
      <c r="F234" s="547"/>
      <c r="G234" s="547"/>
      <c r="H234" s="548"/>
      <c r="I234" s="675" t="s">
        <v>619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675</v>
      </c>
      <c r="E235" s="547"/>
      <c r="F235" s="547"/>
      <c r="G235" s="547"/>
      <c r="H235" s="548"/>
      <c r="I235" s="675" t="s">
        <v>619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676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677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678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633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629</v>
      </c>
      <c r="D245" s="561"/>
      <c r="E245" s="562"/>
      <c r="F245" s="560" t="s">
        <v>627</v>
      </c>
      <c r="G245" s="561"/>
      <c r="H245" s="562"/>
      <c r="I245" s="560" t="s">
        <v>628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575</v>
      </c>
      <c r="E260" s="551"/>
      <c r="F260" s="551"/>
      <c r="G260" s="552"/>
      <c r="H260" s="553" t="s">
        <v>613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650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606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15568</v>
      </c>
      <c r="F186" s="595"/>
      <c r="G186" s="235"/>
      <c r="H186" s="589" t="s">
        <v>646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1868</v>
      </c>
      <c r="F187" s="595"/>
      <c r="G187" s="235"/>
      <c r="H187" s="589" t="s">
        <v>647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13016</v>
      </c>
      <c r="F186" s="595"/>
      <c r="G186" s="235"/>
      <c r="H186" s="589" t="s">
        <v>646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1322</v>
      </c>
      <c r="F187" s="595"/>
      <c r="G187" s="235"/>
      <c r="H187" s="589" t="s">
        <v>647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17592</v>
      </c>
      <c r="F186" s="595"/>
      <c r="G186" s="235"/>
      <c r="H186" s="589" t="s">
        <v>646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1844</v>
      </c>
      <c r="F187" s="595"/>
      <c r="G187" s="235"/>
      <c r="H187" s="589" t="s">
        <v>647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17400</v>
      </c>
      <c r="F186" s="595"/>
      <c r="G186" s="235"/>
      <c r="H186" s="589" t="s">
        <v>646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13432</v>
      </c>
      <c r="F186" s="595"/>
      <c r="G186" s="235"/>
      <c r="H186" s="589" t="s">
        <v>646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1884</v>
      </c>
      <c r="F187" s="595"/>
      <c r="G187" s="235"/>
      <c r="H187" s="589" t="s">
        <v>647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15368</v>
      </c>
      <c r="F186" s="595"/>
      <c r="G186" s="235"/>
      <c r="H186" s="589" t="s">
        <v>646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1496</v>
      </c>
      <c r="F187" s="595"/>
      <c r="G187" s="235"/>
      <c r="H187" s="589" t="s">
        <v>647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16744</v>
      </c>
      <c r="F186" s="595"/>
      <c r="G186" s="235"/>
      <c r="H186" s="589" t="s">
        <v>646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2020</v>
      </c>
      <c r="F187" s="595"/>
      <c r="G187" s="235"/>
      <c r="H187" s="589" t="s">
        <v>647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17744</v>
      </c>
      <c r="F186" s="595"/>
      <c r="G186" s="235"/>
      <c r="H186" s="589" t="s">
        <v>646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1930</v>
      </c>
      <c r="F187" s="595"/>
      <c r="G187" s="235"/>
      <c r="H187" s="589" t="s">
        <v>647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705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17880</v>
      </c>
      <c r="F186" s="595"/>
      <c r="G186" s="235"/>
      <c r="H186" s="589" t="s">
        <v>646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1958</v>
      </c>
      <c r="F187" s="595"/>
      <c r="G187" s="235"/>
      <c r="H187" s="589" t="s">
        <v>647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18928</v>
      </c>
      <c r="F186" s="595"/>
      <c r="G186" s="235"/>
      <c r="H186" s="589" t="s">
        <v>646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2238</v>
      </c>
      <c r="F187" s="595"/>
      <c r="G187" s="235"/>
      <c r="H187" s="589" t="s">
        <v>647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611" t="s">
        <v>635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614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569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665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688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666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667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566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683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684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694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696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604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589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605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589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604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589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609</v>
      </c>
      <c r="D186" s="593"/>
      <c r="E186" s="594">
        <f>SUM(E156:K156)</f>
        <v>18600</v>
      </c>
      <c r="F186" s="595"/>
      <c r="G186" s="235"/>
      <c r="H186" s="589" t="s">
        <v>646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610</v>
      </c>
      <c r="D187" s="593"/>
      <c r="E187" s="594">
        <f>SUM(E184:K184)</f>
        <v>2094</v>
      </c>
      <c r="F187" s="595"/>
      <c r="G187" s="235"/>
      <c r="H187" s="589" t="s">
        <v>647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648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575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580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581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582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586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587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588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615</v>
      </c>
      <c r="E224" s="547"/>
      <c r="F224" s="547"/>
      <c r="G224" s="547"/>
      <c r="H224" s="548"/>
      <c r="I224" s="672" t="s">
        <v>617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679</v>
      </c>
      <c r="E225" s="547"/>
      <c r="F225" s="547"/>
      <c r="G225" s="547"/>
      <c r="H225" s="548"/>
      <c r="I225" s="672" t="s">
        <v>617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616</v>
      </c>
      <c r="E226" s="547"/>
      <c r="F226" s="547"/>
      <c r="G226" s="547"/>
      <c r="H226" s="548"/>
      <c r="I226" s="672" t="s">
        <v>618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620</v>
      </c>
      <c r="E236" s="547"/>
      <c r="F236" s="547"/>
      <c r="G236" s="547"/>
      <c r="H236" s="548"/>
      <c r="I236" s="675" t="s">
        <v>619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621</v>
      </c>
      <c r="E237" s="547"/>
      <c r="F237" s="547"/>
      <c r="G237" s="547"/>
      <c r="H237" s="548"/>
      <c r="I237" s="675" t="s">
        <v>619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622</v>
      </c>
      <c r="E238" s="547"/>
      <c r="F238" s="547"/>
      <c r="G238" s="547"/>
      <c r="H238" s="548"/>
      <c r="I238" s="675" t="s">
        <v>619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623</v>
      </c>
      <c r="E239" s="547"/>
      <c r="F239" s="547"/>
      <c r="G239" s="547"/>
      <c r="H239" s="548"/>
      <c r="I239" s="675" t="s">
        <v>619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624</v>
      </c>
      <c r="E240" s="547"/>
      <c r="F240" s="547"/>
      <c r="G240" s="547"/>
      <c r="H240" s="548"/>
      <c r="I240" s="675" t="s">
        <v>619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625</v>
      </c>
      <c r="E241" s="547"/>
      <c r="F241" s="547"/>
      <c r="G241" s="547"/>
      <c r="H241" s="548"/>
      <c r="I241" s="675" t="s">
        <v>619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661</v>
      </c>
      <c r="E242" s="547"/>
      <c r="F242" s="547"/>
      <c r="G242" s="547"/>
      <c r="H242" s="548"/>
      <c r="I242" s="675" t="s">
        <v>619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675</v>
      </c>
      <c r="E243" s="547"/>
      <c r="F243" s="547"/>
      <c r="G243" s="547"/>
      <c r="H243" s="548"/>
      <c r="I243" s="675" t="s">
        <v>619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676</v>
      </c>
      <c r="E244" s="547"/>
      <c r="F244" s="547"/>
      <c r="G244" s="547"/>
      <c r="H244" s="548"/>
      <c r="I244" s="675" t="s">
        <v>619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677</v>
      </c>
      <c r="E245" s="547"/>
      <c r="F245" s="547"/>
      <c r="G245" s="547"/>
      <c r="H245" s="548"/>
      <c r="I245" s="675" t="s">
        <v>619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678</v>
      </c>
      <c r="E246" s="547"/>
      <c r="F246" s="547"/>
      <c r="G246" s="547"/>
      <c r="H246" s="548"/>
      <c r="I246" s="675" t="s">
        <v>619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619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633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629</v>
      </c>
      <c r="D253" s="561"/>
      <c r="E253" s="562"/>
      <c r="F253" s="560" t="s">
        <v>627</v>
      </c>
      <c r="G253" s="561"/>
      <c r="H253" s="562"/>
      <c r="I253" s="560" t="s">
        <v>628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575</v>
      </c>
      <c r="E268" s="551"/>
      <c r="F268" s="551"/>
      <c r="G268" s="552"/>
      <c r="H268" s="553" t="s">
        <v>613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650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606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708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642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643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13800</v>
      </c>
      <c r="F202" s="716"/>
      <c r="G202" s="354"/>
      <c r="H202" s="715" t="s">
        <v>646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536</v>
      </c>
      <c r="F203" s="716"/>
      <c r="G203" s="354"/>
      <c r="H203" s="715" t="s">
        <v>647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583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712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18760</v>
      </c>
      <c r="F202" s="716"/>
      <c r="G202" s="354"/>
      <c r="H202" s="715" t="s">
        <v>646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2002</v>
      </c>
      <c r="F203" s="716"/>
      <c r="G203" s="354"/>
      <c r="H203" s="715" t="s">
        <v>647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616</v>
      </c>
      <c r="E242" s="721"/>
      <c r="F242" s="721"/>
      <c r="G242" s="721"/>
      <c r="H242" s="721"/>
      <c r="I242" s="722" t="s">
        <v>618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13" zoomScale="85" zoomScaleNormal="100" zoomScaleSheetLayoutView="85" zoomScalePageLayoutView="55" workbookViewId="0">
      <selection activeCell="Q239" sqref="Q239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694" t="s">
        <v>635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640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641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709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645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03" t="s">
        <v>577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614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576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569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545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710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589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665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612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688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674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666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667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566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683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684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694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696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711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589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710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589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711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589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609</v>
      </c>
      <c r="D202" s="715"/>
      <c r="E202" s="716">
        <f>SUM(E168:K168)</f>
        <v>10616</v>
      </c>
      <c r="F202" s="716"/>
      <c r="G202" s="354"/>
      <c r="H202" s="715" t="s">
        <v>646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610</v>
      </c>
      <c r="D203" s="715"/>
      <c r="E203" s="716">
        <f>SUM(E200:K200)</f>
        <v>1480</v>
      </c>
      <c r="F203" s="716"/>
      <c r="G203" s="354"/>
      <c r="H203" s="715" t="s">
        <v>647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648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575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580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581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582</v>
      </c>
      <c r="D212" s="688"/>
      <c r="E212" s="688"/>
      <c r="F212" s="691"/>
      <c r="G212" s="691"/>
      <c r="H212" s="691"/>
      <c r="I212" s="691"/>
      <c r="J212" s="691"/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611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584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585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586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587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588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615</v>
      </c>
      <c r="E240" s="721"/>
      <c r="F240" s="721"/>
      <c r="G240" s="721"/>
      <c r="H240" s="721"/>
      <c r="I240" s="722" t="s">
        <v>617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679</v>
      </c>
      <c r="E241" s="721"/>
      <c r="F241" s="721"/>
      <c r="G241" s="721"/>
      <c r="H241" s="721"/>
      <c r="I241" s="722" t="s">
        <v>617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721"/>
      <c r="E242" s="721"/>
      <c r="F242" s="721"/>
      <c r="G242" s="721"/>
      <c r="H242" s="721"/>
      <c r="I242" s="722"/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2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620</v>
      </c>
      <c r="E257" s="721"/>
      <c r="F257" s="721"/>
      <c r="G257" s="721"/>
      <c r="H257" s="721"/>
      <c r="I257" s="684" t="s">
        <v>619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621</v>
      </c>
      <c r="E258" s="721"/>
      <c r="F258" s="721"/>
      <c r="G258" s="721"/>
      <c r="H258" s="721"/>
      <c r="I258" s="684" t="s">
        <v>619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622</v>
      </c>
      <c r="E259" s="721"/>
      <c r="F259" s="721"/>
      <c r="G259" s="721"/>
      <c r="H259" s="721"/>
      <c r="I259" s="684" t="s">
        <v>619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623</v>
      </c>
      <c r="E260" s="721"/>
      <c r="F260" s="721"/>
      <c r="G260" s="721"/>
      <c r="H260" s="721"/>
      <c r="I260" s="684" t="s">
        <v>619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624</v>
      </c>
      <c r="E261" s="721"/>
      <c r="F261" s="721"/>
      <c r="G261" s="721"/>
      <c r="H261" s="721"/>
      <c r="I261" s="684" t="s">
        <v>619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625</v>
      </c>
      <c r="E262" s="721"/>
      <c r="F262" s="721"/>
      <c r="G262" s="721"/>
      <c r="H262" s="721"/>
      <c r="I262" s="684" t="s">
        <v>619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661</v>
      </c>
      <c r="E263" s="721"/>
      <c r="F263" s="721"/>
      <c r="G263" s="721"/>
      <c r="H263" s="721"/>
      <c r="I263" s="684" t="s">
        <v>619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675</v>
      </c>
      <c r="E264" s="721"/>
      <c r="F264" s="721"/>
      <c r="G264" s="721"/>
      <c r="H264" s="721"/>
      <c r="I264" s="684" t="s">
        <v>619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676</v>
      </c>
      <c r="E265" s="721"/>
      <c r="F265" s="721"/>
      <c r="G265" s="721"/>
      <c r="H265" s="721"/>
      <c r="I265" s="684" t="s">
        <v>619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677</v>
      </c>
      <c r="E266" s="721"/>
      <c r="F266" s="721"/>
      <c r="G266" s="721"/>
      <c r="H266" s="721"/>
      <c r="I266" s="684" t="s">
        <v>619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678</v>
      </c>
      <c r="E267" s="721"/>
      <c r="F267" s="721"/>
      <c r="G267" s="721"/>
      <c r="H267" s="721"/>
      <c r="I267" s="684" t="s">
        <v>619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678</v>
      </c>
      <c r="E268" s="721"/>
      <c r="F268" s="721"/>
      <c r="G268" s="721"/>
      <c r="H268" s="721"/>
      <c r="I268" s="684" t="s">
        <v>619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633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629</v>
      </c>
      <c r="D282" s="693"/>
      <c r="E282" s="693"/>
      <c r="F282" s="693" t="s">
        <v>627</v>
      </c>
      <c r="G282" s="693"/>
      <c r="H282" s="693"/>
      <c r="I282" s="693" t="s">
        <v>628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575</v>
      </c>
      <c r="E297" s="724"/>
      <c r="F297" s="724"/>
      <c r="G297" s="724"/>
      <c r="H297" s="725" t="s">
        <v>613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650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606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611" t="s">
        <v>635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640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641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642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643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645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3" t="s">
        <v>577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614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576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569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545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605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589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566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612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604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589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605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589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604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589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609</v>
      </c>
      <c r="D165" s="593"/>
      <c r="E165" s="594">
        <f>SUM(E140:K140)</f>
        <v>0</v>
      </c>
      <c r="F165" s="595"/>
      <c r="G165" s="235"/>
      <c r="H165" s="589" t="s">
        <v>646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610</v>
      </c>
      <c r="D166" s="593"/>
      <c r="E166" s="594">
        <f>SUM(E163:K163)</f>
        <v>0</v>
      </c>
      <c r="F166" s="595"/>
      <c r="G166" s="235"/>
      <c r="H166" s="589" t="s">
        <v>647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648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575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580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581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582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586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587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588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615</v>
      </c>
      <c r="D203" s="547"/>
      <c r="E203" s="547"/>
      <c r="F203" s="547"/>
      <c r="G203" s="548"/>
      <c r="H203" s="564" t="s">
        <v>617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616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620</v>
      </c>
      <c r="D212" s="547"/>
      <c r="E212" s="547"/>
      <c r="F212" s="547"/>
      <c r="G212" s="548"/>
      <c r="H212" s="563" t="s">
        <v>619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621</v>
      </c>
      <c r="D213" s="547"/>
      <c r="E213" s="547"/>
      <c r="F213" s="547"/>
      <c r="G213" s="548"/>
      <c r="H213" s="563" t="s">
        <v>619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622</v>
      </c>
      <c r="D214" s="547"/>
      <c r="E214" s="547"/>
      <c r="F214" s="547"/>
      <c r="G214" s="548"/>
      <c r="H214" s="563" t="s">
        <v>619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623</v>
      </c>
      <c r="D215" s="547"/>
      <c r="E215" s="547"/>
      <c r="F215" s="547"/>
      <c r="G215" s="548"/>
      <c r="H215" s="563" t="s">
        <v>619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624</v>
      </c>
      <c r="D216" s="547"/>
      <c r="E216" s="547"/>
      <c r="F216" s="547"/>
      <c r="G216" s="548"/>
      <c r="H216" s="563" t="s">
        <v>619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625</v>
      </c>
      <c r="D217" s="547"/>
      <c r="E217" s="547"/>
      <c r="F217" s="547"/>
      <c r="G217" s="548"/>
      <c r="H217" s="563" t="s">
        <v>619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661</v>
      </c>
      <c r="D218" s="547"/>
      <c r="E218" s="547"/>
      <c r="F218" s="547"/>
      <c r="G218" s="548"/>
      <c r="H218" s="563" t="s">
        <v>619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619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619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633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629</v>
      </c>
      <c r="D225" s="561"/>
      <c r="E225" s="562"/>
      <c r="F225" s="560" t="s">
        <v>627</v>
      </c>
      <c r="G225" s="561"/>
      <c r="H225" s="562"/>
      <c r="I225" s="560" t="s">
        <v>628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575</v>
      </c>
      <c r="E240" s="551"/>
      <c r="F240" s="551"/>
      <c r="G240" s="552"/>
      <c r="H240" s="553" t="s">
        <v>613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650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606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6"/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4</v>
      </c>
      <c r="Y1" s="159">
        <f ca="1">RAND()</f>
        <v>0.64117083947041931</v>
      </c>
      <c r="Z1" s="159" t="s">
        <v>141</v>
      </c>
      <c r="AA1" s="50">
        <v>228</v>
      </c>
    </row>
    <row r="2" spans="1:27" s="159" customFormat="1" x14ac:dyDescent="0.25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0.96025749734157384</v>
      </c>
      <c r="Z2" s="159" t="s">
        <v>408</v>
      </c>
    </row>
    <row r="3" spans="1:27" s="159" customFormat="1" x14ac:dyDescent="0.25">
      <c r="A3" s="626"/>
      <c r="B3" s="626"/>
      <c r="C3" s="626"/>
      <c r="D3" s="626"/>
      <c r="E3" s="626"/>
      <c r="F3" s="626"/>
      <c r="G3" s="626"/>
      <c r="H3" s="626"/>
      <c r="I3" s="626"/>
      <c r="J3" s="626"/>
      <c r="K3" s="626"/>
      <c r="L3" s="626"/>
      <c r="M3" s="626"/>
      <c r="O3" s="736" t="s">
        <v>568</v>
      </c>
      <c r="P3" s="736"/>
      <c r="X3" s="159">
        <f t="shared" ca="1" si="1"/>
        <v>6</v>
      </c>
      <c r="Y3" s="159">
        <f t="shared" ca="1" si="2"/>
        <v>0.43191739124743811</v>
      </c>
      <c r="Z3" s="159" t="s">
        <v>193</v>
      </c>
    </row>
    <row r="4" spans="1:27" s="159" customFormat="1" ht="23.25" customHeight="1" x14ac:dyDescent="0.25">
      <c r="A4" s="626"/>
      <c r="B4" s="626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O4" s="622">
        <v>45670</v>
      </c>
      <c r="P4" s="622"/>
      <c r="X4" s="159">
        <f t="shared" ca="1" si="1"/>
        <v>7</v>
      </c>
      <c r="Y4" s="159">
        <f t="shared" ca="1" si="2"/>
        <v>0.35306346969862423</v>
      </c>
      <c r="Z4" s="159" t="s">
        <v>405</v>
      </c>
    </row>
    <row r="5" spans="1:27" s="159" customFormat="1" ht="20.25" customHeight="1" x14ac:dyDescent="0.25">
      <c r="A5" s="623" t="s">
        <v>44</v>
      </c>
      <c r="B5" s="623"/>
      <c r="C5" s="623"/>
      <c r="D5" s="623"/>
      <c r="E5" s="623"/>
      <c r="F5" s="623"/>
      <c r="G5" s="623"/>
      <c r="H5" s="623"/>
      <c r="I5" s="623"/>
      <c r="J5" s="623"/>
      <c r="K5" s="623"/>
      <c r="L5" s="623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5</v>
      </c>
      <c r="Y5" s="159">
        <f t="shared" ca="1" si="2"/>
        <v>0.61040589520304134</v>
      </c>
      <c r="Z5" s="159" t="s">
        <v>214</v>
      </c>
    </row>
    <row r="6" spans="1:27" s="159" customFormat="1" ht="9.75" customHeight="1" x14ac:dyDescent="0.25">
      <c r="A6" s="623"/>
      <c r="B6" s="623"/>
      <c r="C6" s="623"/>
      <c r="D6" s="623"/>
      <c r="E6" s="623"/>
      <c r="F6" s="623"/>
      <c r="G6" s="623"/>
      <c r="H6" s="623"/>
      <c r="I6" s="623"/>
      <c r="J6" s="623"/>
      <c r="K6" s="623"/>
      <c r="L6" s="623"/>
      <c r="M6" s="205"/>
      <c r="O6" s="739"/>
      <c r="P6" s="739"/>
      <c r="X6" s="159">
        <f t="shared" ca="1" si="1"/>
        <v>2</v>
      </c>
      <c r="Y6" s="159">
        <f t="shared" ca="1" si="2"/>
        <v>0.6731456220066101</v>
      </c>
      <c r="Z6" s="159" t="s">
        <v>292</v>
      </c>
    </row>
    <row r="7" spans="1:27" s="160" customFormat="1" ht="23.25" customHeight="1" x14ac:dyDescent="0.25">
      <c r="A7" s="624" t="s">
        <v>567</v>
      </c>
      <c r="B7" s="624"/>
      <c r="C7" s="624"/>
      <c r="D7" s="624"/>
      <c r="E7" s="624"/>
      <c r="F7" s="624"/>
      <c r="G7" s="624"/>
      <c r="H7" s="624"/>
      <c r="I7" s="624"/>
      <c r="J7" s="624"/>
      <c r="K7" s="624"/>
      <c r="L7" s="624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0.65987465148851032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5" t="s">
        <v>45</v>
      </c>
      <c r="B9" s="625"/>
      <c r="C9" s="625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557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543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565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566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561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558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574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571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572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570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8">
        <v>236</v>
      </c>
      <c r="I136" s="659"/>
      <c r="J136" s="174">
        <f>MAX(F37:L37,F90:L90)</f>
        <v>237</v>
      </c>
      <c r="K136" s="660">
        <f>MAX(H136,J136,$O$10)</f>
        <v>238</v>
      </c>
      <c r="L136" s="661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545</v>
      </c>
      <c r="F137" s="444"/>
      <c r="G137" s="445"/>
      <c r="H137" s="658">
        <f>O7</f>
        <v>757006</v>
      </c>
      <c r="I137" s="659"/>
      <c r="J137" s="213">
        <f>SUM(F120)</f>
        <v>3942</v>
      </c>
      <c r="K137" s="662">
        <f>H137+J137</f>
        <v>760948</v>
      </c>
      <c r="L137" s="662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52" t="str">
        <f>IF($K$137=$H$137,"",ROUND(($K$137/$H$137-1)*100,2)&amp;"% ↑")</f>
        <v>0.52% ↑</v>
      </c>
      <c r="L138" s="65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0" t="s">
        <v>91</v>
      </c>
      <c r="D166" s="650"/>
      <c r="E166" s="650"/>
      <c r="F166" s="650"/>
      <c r="G166" s="650"/>
      <c r="H166" s="650"/>
      <c r="I166" s="650"/>
      <c r="J166" s="650"/>
      <c r="K166" s="650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3" t="s">
        <v>91</v>
      </c>
      <c r="D172" s="654"/>
      <c r="E172" s="191"/>
      <c r="F172" s="655"/>
      <c r="G172" s="656"/>
      <c r="H172" s="655"/>
      <c r="I172" s="656"/>
      <c r="J172" s="655"/>
      <c r="K172" s="656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7" t="s">
        <v>99</v>
      </c>
      <c r="D178" s="657"/>
      <c r="E178" s="657"/>
      <c r="F178" s="657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0.47939983825007015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0.46706629512868314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1</v>
      </c>
      <c r="B3">
        <f t="shared" ca="1" si="1"/>
        <v>0.98645982459411119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6</v>
      </c>
      <c r="B4">
        <f t="shared" ca="1" si="1"/>
        <v>3.8019786603769923E-2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4</v>
      </c>
      <c r="B5">
        <f t="shared" ca="1" si="1"/>
        <v>0.27937919959087376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0.23430271934031655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7</v>
      </c>
      <c r="B7">
        <f t="shared" ca="1" si="1"/>
        <v>3.3230777358299268E-2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2025-08-07T06:21:55Z</dcterms:modified>
</cp:coreProperties>
</file>