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D5C100A8-D3DB-4D79-8A4D-5BC2BFDFF856}" xr6:coauthVersionLast="47" xr6:coauthVersionMax="47" xr10:uidLastSave="{00000000-0000-0000-0000-000000000000}"/>
  <bookViews>
    <workbookView xWindow="1950" yWindow="1950" windowWidth="15375" windowHeight="7875" tabRatio="911" firstSheet="128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3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3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3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3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3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3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3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3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3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3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3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3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3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3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4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3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3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3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3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3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3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3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3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3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3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3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3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3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3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3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3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3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3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3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3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3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09" l="1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H8" i="509"/>
  <c r="H7" i="509"/>
  <c r="F7" i="509"/>
  <c r="F5" i="509" s="1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4" i="509" l="1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4" i="509" l="1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6" i="509" l="1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Q6" i="509" l="1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5" i="509" l="1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6" i="509" l="1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P10" i="509" l="1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D9" i="509" l="1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P12" i="509" l="1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D11" i="509" l="1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Q13" i="509" l="1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12" i="509" l="1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P16" i="509" l="1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4" i="509" l="1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Q17" i="509" l="1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16" i="509" l="1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P20" i="509" l="1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8" i="509" l="1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19" i="509" l="1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1" i="509" l="1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9" l="1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9" l="1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9" l="1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9" l="1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9" l="1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9" l="1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9" l="1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9" l="1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9" l="1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9" l="1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9" l="1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9" l="1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9" l="1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9" l="1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9" l="1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9" l="1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9" l="1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9" l="1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9" l="1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9" l="1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9" l="1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9" l="1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9" l="1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9" l="1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9" l="1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9" l="1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9" l="1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9" l="1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9" l="1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9" l="1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9" l="1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9" l="1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9" l="1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J1" i="509" l="1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F139" i="509" l="1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03" i="509" l="1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200" i="509" s="1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H200" i="509" l="1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9" l="1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9" l="1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3" i="509" l="1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<sst xmlns="http://schemas.openxmlformats.org/spreadsheetml/2006/main" count="28916" uniqueCount="714">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</sst>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5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1.8338685796436049E-2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0.44590999864362391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0.12455132846889849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0.40157322415390473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0.59298505533747015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5.1914696177992825E-2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0.9325022315050161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0.59924373075814397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0.26738582024301794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0.25711717288099334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0.65110611952402853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0.29907692936394692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5</v>
      </c>
      <c r="Y6">
        <f t="shared" ca="1" si="1"/>
        <v>0.29253036986491143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0.47981497201527723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0.77413838877858565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7.7498629379075812E-3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0.14141391547140225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0.19890192689287489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0.45763957089652452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0.12415967827208052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0.69981181649637891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0.8620425509172539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0.90653686096411989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0.27976537009114766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0.35156502364505715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0.44050133886124099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0.72958633766111358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0.11742637695825875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4.7466281520364473E-2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0.27919074853571935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0.35590031384052967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0.41257612659384102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9.9032437680117713E-2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0.44605941713223884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0.40570757335823227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0.43047975623659407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0.51155076929354848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0.61911258639811229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0.15938871831721912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0.40194540535671586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0.15726620139500802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0.53824165816777381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0.30577300856746403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0.15616048029790575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0.64266476989054033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0.9378798449022282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0.93900178846463189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0.95379331068413709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0.15991066145995669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0.25511843581055749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0.83297289530004848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0.87374787313304181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0.74681433222091287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0.10678137755962491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0.98886609199625164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0.50173335729304325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0.78103021917935977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0.54352659992321184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0.82966260025079064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0.3393688662424863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0.54537833794632751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0.605033499501057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6.364546830298301E-2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0.69270065302231532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0.80231467118406563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4.0724676825685258E-2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0.23996787188606195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0.96920657203758864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0.52472111586560988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0.17261248123052042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0.75668133974896712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0.25235175151943301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0.66233642110055413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0.31965281418474278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0.86305286310194929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5</v>
      </c>
      <c r="Y6">
        <f t="shared" ca="1" si="1"/>
        <v>0.40039398056167297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0.52228116986229489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7" priority="11" stopIfTrue="1">
      <formula>OR($P$56="",NOT(ISNUMBER($P$56)),$P$56&lt;=0)</formula>
    </cfRule>
  </conditionalFormatting>
  <conditionalFormatting sqref="C209:G209">
    <cfRule type="expression" dxfId="356" priority="4" stopIfTrue="1">
      <formula>SUM($B$203:$B$208)&lt;=0</formula>
    </cfRule>
  </conditionalFormatting>
  <conditionalFormatting sqref="C221:G221">
    <cfRule type="expression" dxfId="355" priority="5" stopIfTrue="1">
      <formula>SUM($B$212:$B$220)&lt;=0</formula>
    </cfRule>
  </conditionalFormatting>
  <conditionalFormatting sqref="C260:I260">
    <cfRule type="expression" dxfId="354" priority="8" stopIfTrue="1">
      <formula>SUM(G239:I239)&lt;=0</formula>
    </cfRule>
  </conditionalFormatting>
  <conditionalFormatting sqref="C72:K92 C95:K115 C120:K140 C143:K163">
    <cfRule type="expression" dxfId="353" priority="6" stopIfTrue="1">
      <formula>OR(C$71="",$C72="")</formula>
    </cfRule>
  </conditionalFormatting>
  <conditionalFormatting sqref="C203:K208 C212:K220">
    <cfRule type="expression" dxfId="352" priority="3" stopIfTrue="1">
      <formula>OR($C203="",$H203="")</formula>
    </cfRule>
  </conditionalFormatting>
  <conditionalFormatting sqref="C226:K234">
    <cfRule type="expression" dxfId="351" priority="2" stopIfTrue="1">
      <formula>$C226=""</formula>
    </cfRule>
  </conditionalFormatting>
  <conditionalFormatting sqref="C235:K235">
    <cfRule type="expression" dxfId="350" priority="7" stopIfTrue="1">
      <formula>SUM($F$224:$I$224)&lt;=0</formula>
    </cfRule>
  </conditionalFormatting>
  <conditionalFormatting sqref="C241:K259">
    <cfRule type="expression" dxfId="349" priority="1" stopIfTrue="1">
      <formula>$C241=""</formula>
    </cfRule>
  </conditionalFormatting>
  <conditionalFormatting sqref="J260">
    <cfRule type="expression" dxfId="348" priority="10" stopIfTrue="1">
      <formula>SUM(N239:Q239)&lt;=0</formula>
    </cfRule>
  </conditionalFormatting>
  <conditionalFormatting sqref="K260">
    <cfRule type="expression" dxfId="34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4</v>
      </c>
      <c r="Y1" s="159">
        <f ca="1">RAND()</f>
        <v>0.74250742985654627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3</v>
      </c>
      <c r="Y2" s="159">
        <f t="shared" ref="Y2:Y7" ca="1" si="2">RAND()</f>
        <v>0.85242544231491224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1</v>
      </c>
      <c r="Y3" s="159">
        <f t="shared" ca="1" si="2"/>
        <v>0.96753455326772919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45656</v>
      </c>
      <c r="P4" s="660"/>
      <c r="X4" s="159">
        <f t="shared" ca="1" si="1"/>
        <v>6</v>
      </c>
      <c r="Y4" s="159">
        <f t="shared" ca="1" si="2"/>
        <v>0.43204864369650997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0.73195373843131384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7</v>
      </c>
      <c r="Y6" s="159">
        <f t="shared" ca="1" si="2"/>
        <v>0.28767101985446064</v>
      </c>
      <c r="Z6" s="159" t="s">
        <v>292</v>
      </c>
    </row>
    <row r="7" spans="1:27" s="160" customFormat="1" ht="23.25" customHeight="1" x14ac:dyDescent="0.25">
      <c r="A7" s="662" t="s">
        <v>540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2</v>
      </c>
      <c r="Y7" s="160">
        <f t="shared" ca="1" si="2"/>
        <v>0.8966501965512258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0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0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DEC 31, 2024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46</v>
      </c>
      <c r="I138" s="628"/>
      <c r="J138" s="174">
        <f>MAX(F37:L37,F90:L90)</f>
        <v>0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0</v>
      </c>
      <c r="K139" s="635">
        <f>H139+J139</f>
        <v>744512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/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4 F17:L34 C35:L36 C42:L61 C70:L89 C95:L114">
    <cfRule type="expression" dxfId="346" priority="2" stopIfTrue="1">
      <formula>$C17=""</formula>
    </cfRule>
  </conditionalFormatting>
  <conditionalFormatting sqref="F15:L37 F40:L62 F68:L90 F93:L115">
    <cfRule type="expression" dxfId="345" priority="3" stopIfTrue="1">
      <formula>F$15=""</formula>
    </cfRule>
  </conditionalFormatting>
  <conditionalFormatting sqref="K140">
    <cfRule type="expression" dxfId="34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650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408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43" priority="11" stopIfTrue="1">
      <formula>OR($P$56="",NOT(ISNUMBER($P$56)),$P$56&lt;=0)</formula>
    </cfRule>
  </conditionalFormatting>
  <conditionalFormatting sqref="C209:G209">
    <cfRule type="expression" dxfId="342" priority="4" stopIfTrue="1">
      <formula>SUM($B$203:$B$208)&lt;=0</formula>
    </cfRule>
  </conditionalFormatting>
  <conditionalFormatting sqref="C221:G221">
    <cfRule type="expression" dxfId="341" priority="5" stopIfTrue="1">
      <formula>SUM($B$212:$B$220)&lt;=0</formula>
    </cfRule>
  </conditionalFormatting>
  <conditionalFormatting sqref="C260:I260">
    <cfRule type="expression" dxfId="340" priority="8" stopIfTrue="1">
      <formula>SUM(G239:I239)&lt;=0</formula>
    </cfRule>
  </conditionalFormatting>
  <conditionalFormatting sqref="C72:K92 C95:K115 C120:K140 C143:K163">
    <cfRule type="expression" dxfId="339" priority="6" stopIfTrue="1">
      <formula>OR(C$71="",$C72="")</formula>
    </cfRule>
  </conditionalFormatting>
  <conditionalFormatting sqref="C203:K208 C212:K220">
    <cfRule type="expression" dxfId="338" priority="3" stopIfTrue="1">
      <formula>OR($C203="",$H203="")</formula>
    </cfRule>
  </conditionalFormatting>
  <conditionalFormatting sqref="C226:K234">
    <cfRule type="expression" dxfId="337" priority="2" stopIfTrue="1">
      <formula>$C226=""</formula>
    </cfRule>
  </conditionalFormatting>
  <conditionalFormatting sqref="C235:K235">
    <cfRule type="expression" dxfId="336" priority="7" stopIfTrue="1">
      <formula>SUM($F$224:$I$224)&lt;=0</formula>
    </cfRule>
  </conditionalFormatting>
  <conditionalFormatting sqref="C241:K259">
    <cfRule type="expression" dxfId="335" priority="1" stopIfTrue="1">
      <formula>$C241=""</formula>
    </cfRule>
  </conditionalFormatting>
  <conditionalFormatting sqref="J260">
    <cfRule type="expression" dxfId="334" priority="10" stopIfTrue="1">
      <formula>SUM(N239:Q239)&lt;=0</formula>
    </cfRule>
  </conditionalFormatting>
  <conditionalFormatting sqref="K260">
    <cfRule type="expression" dxfId="33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3</v>
      </c>
      <c r="Y1" s="159">
        <f t="shared" ref="Y1:Y7" ca="1" si="2">RAND()</f>
        <v>0.40566028603009896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ca="1" si="1"/>
        <v>4</v>
      </c>
      <c r="Y2" s="159">
        <f t="shared" ca="1" si="2"/>
        <v>0.38778398578592022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5</v>
      </c>
      <c r="Y3" s="159">
        <f t="shared" ca="1" si="2"/>
        <v>8.4348674475101637E-2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45658</v>
      </c>
      <c r="P4" s="660"/>
      <c r="X4" s="159">
        <f t="shared" ca="1" si="1"/>
        <v>6</v>
      </c>
      <c r="Y4" s="159">
        <f t="shared" ca="1" si="2"/>
        <v>7.363005881422291E-2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7</v>
      </c>
      <c r="Y5" s="159">
        <f t="shared" ca="1" si="2"/>
        <v>1.9422460442805489E-2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1</v>
      </c>
      <c r="Y6" s="159">
        <f t="shared" ca="1" si="2"/>
        <v>0.48076756070961579</v>
      </c>
      <c r="Z6" s="159" t="s">
        <v>292</v>
      </c>
    </row>
    <row r="7" spans="1:27" s="160" customFormat="1" ht="23.25" customHeight="1" x14ac:dyDescent="0.25">
      <c r="A7" s="662" t="s">
        <v>561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2</v>
      </c>
      <c r="Y7" s="160">
        <f t="shared" ca="1" si="2"/>
        <v>0.44566965244698187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 t="s">
        <v>565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0</v>
      </c>
      <c r="I138" s="628"/>
      <c r="J138" s="174">
        <f>MAX(F37:L37,F90:L90)</f>
        <v>18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408</v>
      </c>
      <c r="K139" s="635">
        <f>H139+J139</f>
        <v>744920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0.05%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32" priority="4" stopIfTrue="1">
      <formula>$C17=""</formula>
    </cfRule>
  </conditionalFormatting>
  <conditionalFormatting sqref="F15:L37 F40:L62 F68:L90 F93:L115">
    <cfRule type="expression" dxfId="331" priority="5" stopIfTrue="1">
      <formula>F$15=""</formula>
    </cfRule>
  </conditionalFormatting>
  <conditionalFormatting sqref="K140">
    <cfRule type="expression" dxfId="33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11080</v>
      </c>
      <c r="F165" s="563"/>
      <c r="G165" s="235"/>
      <c r="H165" s="564" t="s">
        <v>647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1006</v>
      </c>
      <c r="F166" s="563"/>
      <c r="G166" s="235"/>
      <c r="H166" s="564" t="s">
        <v>648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29" priority="11" stopIfTrue="1">
      <formula>OR($P$56="",NOT(ISNUMBER($P$56)),$P$56&lt;=0)</formula>
    </cfRule>
  </conditionalFormatting>
  <conditionalFormatting sqref="C209:G209">
    <cfRule type="expression" dxfId="328" priority="4" stopIfTrue="1">
      <formula>SUM($B$203:$B$208)&lt;=0</formula>
    </cfRule>
  </conditionalFormatting>
  <conditionalFormatting sqref="C221:G221">
    <cfRule type="expression" dxfId="327" priority="5" stopIfTrue="1">
      <formula>SUM($B$212:$B$220)&lt;=0</formula>
    </cfRule>
  </conditionalFormatting>
  <conditionalFormatting sqref="C260:I260">
    <cfRule type="expression" dxfId="326" priority="8" stopIfTrue="1">
      <formula>SUM(G239:I239)&lt;=0</formula>
    </cfRule>
  </conditionalFormatting>
  <conditionalFormatting sqref="C72:K92 C95:K115 C120:K140 C143:K163">
    <cfRule type="expression" dxfId="325" priority="6" stopIfTrue="1">
      <formula>OR(C$71="",$C72="")</formula>
    </cfRule>
  </conditionalFormatting>
  <conditionalFormatting sqref="C203:K208 C212:K220">
    <cfRule type="expression" dxfId="324" priority="3" stopIfTrue="1">
      <formula>OR($C203="",$H203="")</formula>
    </cfRule>
  </conditionalFormatting>
  <conditionalFormatting sqref="C226:K234">
    <cfRule type="expression" dxfId="323" priority="2" stopIfTrue="1">
      <formula>$C226=""</formula>
    </cfRule>
  </conditionalFormatting>
  <conditionalFormatting sqref="C235:K235">
    <cfRule type="expression" dxfId="322" priority="7" stopIfTrue="1">
      <formula>SUM($F$224:$I$224)&lt;=0</formula>
    </cfRule>
  </conditionalFormatting>
  <conditionalFormatting sqref="C241:K259">
    <cfRule type="expression" dxfId="321" priority="1" stopIfTrue="1">
      <formula>$C241=""</formula>
    </cfRule>
  </conditionalFormatting>
  <conditionalFormatting sqref="J260">
    <cfRule type="expression" dxfId="320" priority="10" stopIfTrue="1">
      <formula>SUM(N239:Q239)&lt;=0</formula>
    </cfRule>
  </conditionalFormatting>
  <conditionalFormatting sqref="K260">
    <cfRule type="expression" dxfId="31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6</v>
      </c>
      <c r="Y1" s="159">
        <f ca="1">RAND()</f>
        <v>0.18381635160427678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3</v>
      </c>
      <c r="Y2" s="159">
        <f t="shared" ref="Y2:Y7" ca="1" si="2">RAND()</f>
        <v>0.55799448983485767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4</v>
      </c>
      <c r="Y3" s="159">
        <f t="shared" ca="1" si="2"/>
        <v>0.27368828886346452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45663</v>
      </c>
      <c r="P4" s="660"/>
      <c r="X4" s="159">
        <f t="shared" ca="1" si="1"/>
        <v>5</v>
      </c>
      <c r="Y4" s="159">
        <f t="shared" ca="1" si="2"/>
        <v>0.18642168912676649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1</v>
      </c>
      <c r="Y5" s="159">
        <f t="shared" ca="1" si="2"/>
        <v>0.83948986659119951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7</v>
      </c>
      <c r="Y6" s="159">
        <f t="shared" ca="1" si="2"/>
        <v>0.16864074327199619</v>
      </c>
      <c r="Z6" s="159" t="s">
        <v>292</v>
      </c>
    </row>
    <row r="7" spans="1:27" s="160" customFormat="1" ht="23.25" customHeight="1" x14ac:dyDescent="0.25">
      <c r="A7" s="662" t="s">
        <v>564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2</v>
      </c>
      <c r="Y7" s="160">
        <f t="shared" ca="1" si="2"/>
        <v>0.72690006055474565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567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566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613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18</v>
      </c>
      <c r="I138" s="628"/>
      <c r="J138" s="174">
        <f>MAX(F37:L37,F90:L90)</f>
        <v>236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744920</v>
      </c>
      <c r="I139" s="628"/>
      <c r="J139" s="213">
        <f>SUM(F120)</f>
        <v>12086</v>
      </c>
      <c r="K139" s="635">
        <f>H139+J139</f>
        <v>757006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1.62%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18" priority="2" stopIfTrue="1">
      <formula>$C17=""</formula>
    </cfRule>
  </conditionalFormatting>
  <conditionalFormatting sqref="F15:L37 F40:L62 F68:L90 F93:L115">
    <cfRule type="expression" dxfId="317" priority="3" stopIfTrue="1">
      <formula>F$15=""</formula>
    </cfRule>
  </conditionalFormatting>
  <conditionalFormatting sqref="K140">
    <cfRule type="expression" dxfId="31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12064</v>
      </c>
      <c r="F165" s="563"/>
      <c r="G165" s="235"/>
      <c r="H165" s="564" t="s">
        <v>647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938</v>
      </c>
      <c r="F166" s="563"/>
      <c r="G166" s="235"/>
      <c r="H166" s="564" t="s">
        <v>648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5" priority="11" stopIfTrue="1">
      <formula>OR($P$56="",NOT(ISNUMBER($P$56)),$P$56&lt;=0)</formula>
    </cfRule>
  </conditionalFormatting>
  <conditionalFormatting sqref="C209:G209">
    <cfRule type="expression" dxfId="314" priority="4" stopIfTrue="1">
      <formula>SUM($B$203:$B$208)&lt;=0</formula>
    </cfRule>
  </conditionalFormatting>
  <conditionalFormatting sqref="C221:G221">
    <cfRule type="expression" dxfId="313" priority="5" stopIfTrue="1">
      <formula>SUM($B$212:$B$220)&lt;=0</formula>
    </cfRule>
  </conditionalFormatting>
  <conditionalFormatting sqref="C260:I260">
    <cfRule type="expression" dxfId="312" priority="8" stopIfTrue="1">
      <formula>SUM(G239:I239)&lt;=0</formula>
    </cfRule>
  </conditionalFormatting>
  <conditionalFormatting sqref="C72:K92 C95:K115 C120:K140 C143:K163">
    <cfRule type="expression" dxfId="311" priority="6" stopIfTrue="1">
      <formula>OR(C$71="",$C72="")</formula>
    </cfRule>
  </conditionalFormatting>
  <conditionalFormatting sqref="C203:K208 C212:K220">
    <cfRule type="expression" dxfId="310" priority="3" stopIfTrue="1">
      <formula>OR($C203="",$H203="")</formula>
    </cfRule>
  </conditionalFormatting>
  <conditionalFormatting sqref="C226:K234">
    <cfRule type="expression" dxfId="309" priority="2" stopIfTrue="1">
      <formula>$C226=""</formula>
    </cfRule>
  </conditionalFormatting>
  <conditionalFormatting sqref="C235:K235">
    <cfRule type="expression" dxfId="308" priority="7" stopIfTrue="1">
      <formula>SUM($F$224:$I$224)&lt;=0</formula>
    </cfRule>
  </conditionalFormatting>
  <conditionalFormatting sqref="C241:K259">
    <cfRule type="expression" dxfId="307" priority="1" stopIfTrue="1">
      <formula>$C241=""</formula>
    </cfRule>
  </conditionalFormatting>
  <conditionalFormatting sqref="J260">
    <cfRule type="expression" dxfId="306" priority="10" stopIfTrue="1">
      <formula>SUM(N239:Q239)&lt;=0</formula>
    </cfRule>
  </conditionalFormatting>
  <conditionalFormatting sqref="K260">
    <cfRule type="expression" dxfId="30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16176</v>
      </c>
      <c r="F165" s="563"/>
      <c r="G165" s="235"/>
      <c r="H165" s="564" t="s">
        <v>647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1046</v>
      </c>
      <c r="F166" s="563"/>
      <c r="G166" s="235"/>
      <c r="H166" s="564" t="s">
        <v>648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4" priority="11" stopIfTrue="1">
      <formula>OR($P$56="",NOT(ISNUMBER($P$56)),$P$56&lt;=0)</formula>
    </cfRule>
  </conditionalFormatting>
  <conditionalFormatting sqref="C209:G209">
    <cfRule type="expression" dxfId="303" priority="4" stopIfTrue="1">
      <formula>SUM($B$203:$B$208)&lt;=0</formula>
    </cfRule>
  </conditionalFormatting>
  <conditionalFormatting sqref="C221:G221">
    <cfRule type="expression" dxfId="302" priority="5" stopIfTrue="1">
      <formula>SUM($B$212:$B$220)&lt;=0</formula>
    </cfRule>
  </conditionalFormatting>
  <conditionalFormatting sqref="C260:I260">
    <cfRule type="expression" dxfId="301" priority="8" stopIfTrue="1">
      <formula>SUM(G239:I239)&lt;=0</formula>
    </cfRule>
  </conditionalFormatting>
  <conditionalFormatting sqref="C72:K92 C95:K115 C120:K140 C143:K163">
    <cfRule type="expression" dxfId="300" priority="6" stopIfTrue="1">
      <formula>OR(C$71="",$C72="")</formula>
    </cfRule>
  </conditionalFormatting>
  <conditionalFormatting sqref="C203:K208 C212:K220">
    <cfRule type="expression" dxfId="299" priority="3" stopIfTrue="1">
      <formula>OR($C203="",$H203="")</formula>
    </cfRule>
  </conditionalFormatting>
  <conditionalFormatting sqref="C226:K234">
    <cfRule type="expression" dxfId="298" priority="2" stopIfTrue="1">
      <formula>$C226=""</formula>
    </cfRule>
  </conditionalFormatting>
  <conditionalFormatting sqref="C235:K235">
    <cfRule type="expression" dxfId="297" priority="7" stopIfTrue="1">
      <formula>SUM($F$224:$I$224)&lt;=0</formula>
    </cfRule>
  </conditionalFormatting>
  <conditionalFormatting sqref="C241:K259">
    <cfRule type="expression" dxfId="296" priority="1" stopIfTrue="1">
      <formula>$C241=""</formula>
    </cfRule>
  </conditionalFormatting>
  <conditionalFormatting sqref="J260">
    <cfRule type="expression" dxfId="295" priority="10" stopIfTrue="1">
      <formula>SUM(N239:Q239)&lt;=0</formula>
    </cfRule>
  </conditionalFormatting>
  <conditionalFormatting sqref="K260">
    <cfRule type="expression" dxfId="29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15224</v>
      </c>
      <c r="F165" s="563"/>
      <c r="G165" s="235"/>
      <c r="H165" s="564" t="s">
        <v>647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1510</v>
      </c>
      <c r="F166" s="563"/>
      <c r="G166" s="235"/>
      <c r="H166" s="564" t="s">
        <v>648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3" priority="11" stopIfTrue="1">
      <formula>OR($P$56="",NOT(ISNUMBER($P$56)),$P$56&lt;=0)</formula>
    </cfRule>
  </conditionalFormatting>
  <conditionalFormatting sqref="C209:G209">
    <cfRule type="expression" dxfId="292" priority="4" stopIfTrue="1">
      <formula>SUM($B$203:$B$208)&lt;=0</formula>
    </cfRule>
  </conditionalFormatting>
  <conditionalFormatting sqref="C221:G221">
    <cfRule type="expression" dxfId="291" priority="5" stopIfTrue="1">
      <formula>SUM($B$212:$B$220)&lt;=0</formula>
    </cfRule>
  </conditionalFormatting>
  <conditionalFormatting sqref="C260:I260">
    <cfRule type="expression" dxfId="290" priority="8" stopIfTrue="1">
      <formula>SUM(G239:I239)&lt;=0</formula>
    </cfRule>
  </conditionalFormatting>
  <conditionalFormatting sqref="C72:K92 C95:K115 C120:K140 C143:K163">
    <cfRule type="expression" dxfId="289" priority="6" stopIfTrue="1">
      <formula>OR(C$71="",$C72="")</formula>
    </cfRule>
  </conditionalFormatting>
  <conditionalFormatting sqref="C203:K208 C212:K220">
    <cfRule type="expression" dxfId="288" priority="3" stopIfTrue="1">
      <formula>OR($C203="",$H203="")</formula>
    </cfRule>
  </conditionalFormatting>
  <conditionalFormatting sqref="C226:K234">
    <cfRule type="expression" dxfId="287" priority="2" stopIfTrue="1">
      <formula>$C226=""</formula>
    </cfRule>
  </conditionalFormatting>
  <conditionalFormatting sqref="C235:K235">
    <cfRule type="expression" dxfId="286" priority="7" stopIfTrue="1">
      <formula>SUM($F$224:$I$224)&lt;=0</formula>
    </cfRule>
  </conditionalFormatting>
  <conditionalFormatting sqref="C241:K259">
    <cfRule type="expression" dxfId="285" priority="1" stopIfTrue="1">
      <formula>$C241=""</formula>
    </cfRule>
  </conditionalFormatting>
  <conditionalFormatting sqref="J260">
    <cfRule type="expression" dxfId="284" priority="10" stopIfTrue="1">
      <formula>SUM(N239:Q239)&lt;=0</formula>
    </cfRule>
  </conditionalFormatting>
  <conditionalFormatting sqref="K260">
    <cfRule type="expression" dxfId="28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17144</v>
      </c>
      <c r="F165" s="563"/>
      <c r="G165" s="235"/>
      <c r="H165" s="564" t="s">
        <v>647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1928</v>
      </c>
      <c r="F166" s="563"/>
      <c r="G166" s="235"/>
      <c r="H166" s="564" t="s">
        <v>648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2" priority="11" stopIfTrue="1">
      <formula>OR($P$56="",NOT(ISNUMBER($P$56)),$P$56&lt;=0)</formula>
    </cfRule>
  </conditionalFormatting>
  <conditionalFormatting sqref="C209:G209">
    <cfRule type="expression" dxfId="281" priority="4" stopIfTrue="1">
      <formula>SUM($B$203:$B$208)&lt;=0</formula>
    </cfRule>
  </conditionalFormatting>
  <conditionalFormatting sqref="C221:G221">
    <cfRule type="expression" dxfId="280" priority="5" stopIfTrue="1">
      <formula>SUM($B$212:$B$220)&lt;=0</formula>
    </cfRule>
  </conditionalFormatting>
  <conditionalFormatting sqref="C260:I260">
    <cfRule type="expression" dxfId="279" priority="8" stopIfTrue="1">
      <formula>SUM(G239:I239)&lt;=0</formula>
    </cfRule>
  </conditionalFormatting>
  <conditionalFormatting sqref="C72:K92 C95:K115 C120:K140 C143:K163">
    <cfRule type="expression" dxfId="278" priority="6" stopIfTrue="1">
      <formula>OR(C$71="",$C72="")</formula>
    </cfRule>
  </conditionalFormatting>
  <conditionalFormatting sqref="C203:K208 C212:K220">
    <cfRule type="expression" dxfId="277" priority="3" stopIfTrue="1">
      <formula>OR($C203="",$H203="")</formula>
    </cfRule>
  </conditionalFormatting>
  <conditionalFormatting sqref="C226:K234">
    <cfRule type="expression" dxfId="276" priority="2" stopIfTrue="1">
      <formula>$C226=""</formula>
    </cfRule>
  </conditionalFormatting>
  <conditionalFormatting sqref="C235:K235">
    <cfRule type="expression" dxfId="275" priority="7" stopIfTrue="1">
      <formula>SUM($F$224:$I$224)&lt;=0</formula>
    </cfRule>
  </conditionalFormatting>
  <conditionalFormatting sqref="C241:K259">
    <cfRule type="expression" dxfId="274" priority="1" stopIfTrue="1">
      <formula>$C241=""</formula>
    </cfRule>
  </conditionalFormatting>
  <conditionalFormatting sqref="J260">
    <cfRule type="expression" dxfId="273" priority="10" stopIfTrue="1">
      <formula>SUM(N239:Q239)&lt;=0</formula>
    </cfRule>
  </conditionalFormatting>
  <conditionalFormatting sqref="K260">
    <cfRule type="expression" dxfId="27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17168</v>
      </c>
      <c r="F165" s="563"/>
      <c r="G165" s="235"/>
      <c r="H165" s="564" t="s">
        <v>647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683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670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671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672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673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1" priority="11" stopIfTrue="1">
      <formula>OR($P$56="",NOT(ISNUMBER($P$56)),$P$56&lt;=0)</formula>
    </cfRule>
  </conditionalFormatting>
  <conditionalFormatting sqref="C209:G209">
    <cfRule type="expression" dxfId="270" priority="4" stopIfTrue="1">
      <formula>SUM($B$203:$B$208)&lt;=0</formula>
    </cfRule>
  </conditionalFormatting>
  <conditionalFormatting sqref="C223:G223">
    <cfRule type="expression" dxfId="269" priority="5" stopIfTrue="1">
      <formula>SUM($B$212:$B$222)&lt;=0</formula>
    </cfRule>
  </conditionalFormatting>
  <conditionalFormatting sqref="C262:I262">
    <cfRule type="expression" dxfId="268" priority="8" stopIfTrue="1">
      <formula>SUM(G241:I241)&lt;=0</formula>
    </cfRule>
  </conditionalFormatting>
  <conditionalFormatting sqref="C72:K92 C95:K115 C120:K140 C143:K163">
    <cfRule type="expression" dxfId="267" priority="6" stopIfTrue="1">
      <formula>OR(C$71="",$C72="")</formula>
    </cfRule>
  </conditionalFormatting>
  <conditionalFormatting sqref="C203:K208 C212:K222">
    <cfRule type="expression" dxfId="266" priority="3" stopIfTrue="1">
      <formula>OR($C203="",$H203="")</formula>
    </cfRule>
  </conditionalFormatting>
  <conditionalFormatting sqref="C228:K236">
    <cfRule type="expression" dxfId="265" priority="2" stopIfTrue="1">
      <formula>$C228=""</formula>
    </cfRule>
  </conditionalFormatting>
  <conditionalFormatting sqref="C237:K237">
    <cfRule type="expression" dxfId="264" priority="7" stopIfTrue="1">
      <formula>SUM($F$226:$I$226)&lt;=0</formula>
    </cfRule>
  </conditionalFormatting>
  <conditionalFormatting sqref="C243:K261">
    <cfRule type="expression" dxfId="263" priority="1" stopIfTrue="1">
      <formula>$C243=""</formula>
    </cfRule>
  </conditionalFormatting>
  <conditionalFormatting sqref="J262">
    <cfRule type="expression" dxfId="262" priority="10" stopIfTrue="1">
      <formula>SUM(N241:Q241)&lt;=0</formula>
    </cfRule>
  </conditionalFormatting>
  <conditionalFormatting sqref="K262">
    <cfRule type="expression" dxfId="26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17888</v>
      </c>
      <c r="F165" s="563"/>
      <c r="G165" s="235"/>
      <c r="H165" s="564" t="s">
        <v>647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680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617</v>
      </c>
      <c r="D205" s="591"/>
      <c r="E205" s="591"/>
      <c r="F205" s="591"/>
      <c r="G205" s="592"/>
      <c r="H205" s="593" t="s">
        <v>619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676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677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678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679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60" priority="11" stopIfTrue="1">
      <formula>OR($P$56="",NOT(ISNUMBER($P$56)),$P$56&lt;=0)</formula>
    </cfRule>
  </conditionalFormatting>
  <conditionalFormatting sqref="C209:G209">
    <cfRule type="expression" dxfId="259" priority="4" stopIfTrue="1">
      <formula>SUM($B$203:$B$208)&lt;=0</formula>
    </cfRule>
  </conditionalFormatting>
  <conditionalFormatting sqref="C223:G223">
    <cfRule type="expression" dxfId="258" priority="5" stopIfTrue="1">
      <formula>SUM($B$212:$B$222)&lt;=0</formula>
    </cfRule>
  </conditionalFormatting>
  <conditionalFormatting sqref="C262:I262">
    <cfRule type="expression" dxfId="257" priority="8" stopIfTrue="1">
      <formula>SUM(G241:I241)&lt;=0</formula>
    </cfRule>
  </conditionalFormatting>
  <conditionalFormatting sqref="C72:K92 C95:K115 C120:K140 C143:K163">
    <cfRule type="expression" dxfId="256" priority="6" stopIfTrue="1">
      <formula>OR(C$71="",$C72="")</formula>
    </cfRule>
  </conditionalFormatting>
  <conditionalFormatting sqref="C203:K208 C212:K222">
    <cfRule type="expression" dxfId="255" priority="3" stopIfTrue="1">
      <formula>OR($C203="",$H203="")</formula>
    </cfRule>
  </conditionalFormatting>
  <conditionalFormatting sqref="C228:K236">
    <cfRule type="expression" dxfId="254" priority="2" stopIfTrue="1">
      <formula>$C228=""</formula>
    </cfRule>
  </conditionalFormatting>
  <conditionalFormatting sqref="C237:K237">
    <cfRule type="expression" dxfId="253" priority="7" stopIfTrue="1">
      <formula>SUM($F$226:$I$226)&lt;=0</formula>
    </cfRule>
  </conditionalFormatting>
  <conditionalFormatting sqref="C243:K261">
    <cfRule type="expression" dxfId="252" priority="1" stopIfTrue="1">
      <formula>$C243=""</formula>
    </cfRule>
  </conditionalFormatting>
  <conditionalFormatting sqref="J262">
    <cfRule type="expression" dxfId="251" priority="10" stopIfTrue="1">
      <formula>SUM(N241:Q241)&lt;=0</formula>
    </cfRule>
  </conditionalFormatting>
  <conditionalFormatting sqref="K262">
    <cfRule type="expression" dxfId="25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17816</v>
      </c>
      <c r="F176" s="563"/>
      <c r="G176" s="235"/>
      <c r="H176" s="564" t="s">
        <v>647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611</v>
      </c>
      <c r="D177" s="561"/>
      <c r="E177" s="562">
        <f>SUM(E174:K174)</f>
        <v>1742</v>
      </c>
      <c r="F177" s="563"/>
      <c r="G177" s="235"/>
      <c r="H177" s="564" t="s">
        <v>648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49" priority="11" stopIfTrue="1">
      <formula>OR($P$56="",NOT(ISNUMBER($P$56)),$P$56&lt;=0)</formula>
    </cfRule>
  </conditionalFormatting>
  <conditionalFormatting sqref="C218:G218">
    <cfRule type="expression" dxfId="248" priority="4" stopIfTrue="1">
      <formula>SUM($B$212:$B$217)&lt;=0</formula>
    </cfRule>
  </conditionalFormatting>
  <conditionalFormatting sqref="C232:G232">
    <cfRule type="expression" dxfId="247" priority="5" stopIfTrue="1">
      <formula>SUM($B$221:$B$231)&lt;=0</formula>
    </cfRule>
  </conditionalFormatting>
  <conditionalFormatting sqref="C271:I271">
    <cfRule type="expression" dxfId="246" priority="8" stopIfTrue="1">
      <formula>SUM(G250:I250)&lt;=0</formula>
    </cfRule>
  </conditionalFormatting>
  <conditionalFormatting sqref="C72:K95 C98:K121 C125:K148 C151:K174">
    <cfRule type="expression" dxfId="245" priority="6" stopIfTrue="1">
      <formula>OR(C$71="",$C72="")</formula>
    </cfRule>
  </conditionalFormatting>
  <conditionalFormatting sqref="C212:K217 C221:K231">
    <cfRule type="expression" dxfId="244" priority="3" stopIfTrue="1">
      <formula>OR($C212="",$H212="")</formula>
    </cfRule>
  </conditionalFormatting>
  <conditionalFormatting sqref="C237:K245">
    <cfRule type="expression" dxfId="243" priority="2" stopIfTrue="1">
      <formula>$C237=""</formula>
    </cfRule>
  </conditionalFormatting>
  <conditionalFormatting sqref="C246:K246">
    <cfRule type="expression" dxfId="242" priority="7" stopIfTrue="1">
      <formula>SUM($F$235:$I$235)&lt;=0</formula>
    </cfRule>
  </conditionalFormatting>
  <conditionalFormatting sqref="C252:K270">
    <cfRule type="expression" dxfId="241" priority="1" stopIfTrue="1">
      <formula>$C252=""</formula>
    </cfRule>
  </conditionalFormatting>
  <conditionalFormatting sqref="J271">
    <cfRule type="expression" dxfId="240" priority="10" stopIfTrue="1">
      <formula>SUM(N250:Q250)&lt;=0</formula>
    </cfRule>
  </conditionalFormatting>
  <conditionalFormatting sqref="K271">
    <cfRule type="expression" dxfId="23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18088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1722</v>
      </c>
      <c r="F177" s="563"/>
      <c r="G177" s="235"/>
      <c r="H177" s="564" t="s">
        <v>648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8" priority="11" stopIfTrue="1">
      <formula>OR($P$56="",NOT(ISNUMBER($P$56)),$P$56&lt;=0)</formula>
    </cfRule>
  </conditionalFormatting>
  <conditionalFormatting sqref="C218:G218">
    <cfRule type="expression" dxfId="237" priority="4" stopIfTrue="1">
      <formula>SUM($B$212:$B$217)&lt;=0</formula>
    </cfRule>
  </conditionalFormatting>
  <conditionalFormatting sqref="C232:G232">
    <cfRule type="expression" dxfId="236" priority="5" stopIfTrue="1">
      <formula>SUM($B$221:$B$231)&lt;=0</formula>
    </cfRule>
  </conditionalFormatting>
  <conditionalFormatting sqref="C271:I271">
    <cfRule type="expression" dxfId="235" priority="8" stopIfTrue="1">
      <formula>SUM(G250:I250)&lt;=0</formula>
    </cfRule>
  </conditionalFormatting>
  <conditionalFormatting sqref="C72:K95 C98:K121 C125:K148 C151:K174">
    <cfRule type="expression" dxfId="234" priority="6" stopIfTrue="1">
      <formula>OR(C$71="",$C72="")</formula>
    </cfRule>
  </conditionalFormatting>
  <conditionalFormatting sqref="C212:K217 C221:K231">
    <cfRule type="expression" dxfId="233" priority="3" stopIfTrue="1">
      <formula>OR($C212="",$H212="")</formula>
    </cfRule>
  </conditionalFormatting>
  <conditionalFormatting sqref="C237:K245">
    <cfRule type="expression" dxfId="232" priority="2" stopIfTrue="1">
      <formula>$C237=""</formula>
    </cfRule>
  </conditionalFormatting>
  <conditionalFormatting sqref="C246:K246">
    <cfRule type="expression" dxfId="231" priority="7" stopIfTrue="1">
      <formula>SUM($F$235:$I$235)&lt;=0</formula>
    </cfRule>
  </conditionalFormatting>
  <conditionalFormatting sqref="C252:K270">
    <cfRule type="expression" dxfId="230" priority="1" stopIfTrue="1">
      <formula>$C252=""</formula>
    </cfRule>
  </conditionalFormatting>
  <conditionalFormatting sqref="J271">
    <cfRule type="expression" dxfId="229" priority="10" stopIfTrue="1">
      <formula>SUM(N250:Q250)&lt;=0</formula>
    </cfRule>
  </conditionalFormatting>
  <conditionalFormatting sqref="K271">
    <cfRule type="expression" dxfId="22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18464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2438</v>
      </c>
      <c r="F177" s="563"/>
      <c r="G177" s="235"/>
      <c r="H177" s="564" t="s">
        <v>648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7" priority="11" stopIfTrue="1">
      <formula>OR($P$56="",NOT(ISNUMBER($P$56)),$P$56&lt;=0)</formula>
    </cfRule>
  </conditionalFormatting>
  <conditionalFormatting sqref="C218:G218">
    <cfRule type="expression" dxfId="226" priority="4" stopIfTrue="1">
      <formula>SUM($B$212:$B$217)&lt;=0</formula>
    </cfRule>
  </conditionalFormatting>
  <conditionalFormatting sqref="C232:G232">
    <cfRule type="expression" dxfId="225" priority="5" stopIfTrue="1">
      <formula>SUM($B$221:$B$231)&lt;=0</formula>
    </cfRule>
  </conditionalFormatting>
  <conditionalFormatting sqref="C271:I271">
    <cfRule type="expression" dxfId="224" priority="8" stopIfTrue="1">
      <formula>SUM(G250:I250)&lt;=0</formula>
    </cfRule>
  </conditionalFormatting>
  <conditionalFormatting sqref="C72:K95 C98:K121 C125:K148 C151:K174">
    <cfRule type="expression" dxfId="223" priority="6" stopIfTrue="1">
      <formula>OR(C$71="",$C72="")</formula>
    </cfRule>
  </conditionalFormatting>
  <conditionalFormatting sqref="C212:K217 C221:K231">
    <cfRule type="expression" dxfId="222" priority="3" stopIfTrue="1">
      <formula>OR($C212="",$H212="")</formula>
    </cfRule>
  </conditionalFormatting>
  <conditionalFormatting sqref="C237:K245">
    <cfRule type="expression" dxfId="221" priority="2" stopIfTrue="1">
      <formula>$C237=""</formula>
    </cfRule>
  </conditionalFormatting>
  <conditionalFormatting sqref="C246:K246">
    <cfRule type="expression" dxfId="220" priority="7" stopIfTrue="1">
      <formula>SUM($F$235:$I$235)&lt;=0</formula>
    </cfRule>
  </conditionalFormatting>
  <conditionalFormatting sqref="C252:K270">
    <cfRule type="expression" dxfId="219" priority="1" stopIfTrue="1">
      <formula>$C252=""</formula>
    </cfRule>
  </conditionalFormatting>
  <conditionalFormatting sqref="J271">
    <cfRule type="expression" dxfId="218" priority="10" stopIfTrue="1">
      <formula>SUM(N250:Q250)&lt;=0</formula>
    </cfRule>
  </conditionalFormatting>
  <conditionalFormatting sqref="K271">
    <cfRule type="expression" dxfId="21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18080</v>
      </c>
      <c r="F176" s="563"/>
      <c r="G176" s="235"/>
      <c r="H176" s="564" t="s">
        <v>647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2436</v>
      </c>
      <c r="F177" s="563"/>
      <c r="G177" s="235"/>
      <c r="H177" s="564" t="s">
        <v>648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6" priority="11" stopIfTrue="1">
      <formula>OR($P$56="",NOT(ISNUMBER($P$56)),$P$56&lt;=0)</formula>
    </cfRule>
  </conditionalFormatting>
  <conditionalFormatting sqref="C218:G218">
    <cfRule type="expression" dxfId="215" priority="4" stopIfTrue="1">
      <formula>SUM($B$212:$B$217)&lt;=0</formula>
    </cfRule>
  </conditionalFormatting>
  <conditionalFormatting sqref="C232:G232">
    <cfRule type="expression" dxfId="214" priority="5" stopIfTrue="1">
      <formula>SUM($B$221:$B$231)&lt;=0</formula>
    </cfRule>
  </conditionalFormatting>
  <conditionalFormatting sqref="C271:I271">
    <cfRule type="expression" dxfId="213" priority="8" stopIfTrue="1">
      <formula>SUM(G250:I250)&lt;=0</formula>
    </cfRule>
  </conditionalFormatting>
  <conditionalFormatting sqref="C72:K95 C98:K121 C125:K148 C151:K174">
    <cfRule type="expression" dxfId="212" priority="6" stopIfTrue="1">
      <formula>OR(C$71="",$C72="")</formula>
    </cfRule>
  </conditionalFormatting>
  <conditionalFormatting sqref="C212:K217 C221:K231">
    <cfRule type="expression" dxfId="211" priority="3" stopIfTrue="1">
      <formula>OR($C212="",$H212="")</formula>
    </cfRule>
  </conditionalFormatting>
  <conditionalFormatting sqref="C237:K245">
    <cfRule type="expression" dxfId="210" priority="2" stopIfTrue="1">
      <formula>$C237=""</formula>
    </cfRule>
  </conditionalFormatting>
  <conditionalFormatting sqref="C246:K246">
    <cfRule type="expression" dxfId="209" priority="7" stopIfTrue="1">
      <formula>SUM($F$235:$I$235)&lt;=0</formula>
    </cfRule>
  </conditionalFormatting>
  <conditionalFormatting sqref="C252:K270">
    <cfRule type="expression" dxfId="208" priority="1" stopIfTrue="1">
      <formula>$C252=""</formula>
    </cfRule>
  </conditionalFormatting>
  <conditionalFormatting sqref="J271">
    <cfRule type="expression" dxfId="207" priority="10" stopIfTrue="1">
      <formula>SUM(N250:Q250)&lt;=0</formula>
    </cfRule>
  </conditionalFormatting>
  <conditionalFormatting sqref="K271">
    <cfRule type="expression" dxfId="20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17672</v>
      </c>
      <c r="F176" s="563"/>
      <c r="G176" s="235"/>
      <c r="H176" s="564" t="s">
        <v>647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2304</v>
      </c>
      <c r="F177" s="563"/>
      <c r="G177" s="235"/>
      <c r="H177" s="564" t="s">
        <v>648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5" priority="11" stopIfTrue="1">
      <formula>OR($P$56="",NOT(ISNUMBER($P$56)),$P$56&lt;=0)</formula>
    </cfRule>
  </conditionalFormatting>
  <conditionalFormatting sqref="C218:G218">
    <cfRule type="expression" dxfId="204" priority="4" stopIfTrue="1">
      <formula>SUM($B$212:$B$217)&lt;=0</formula>
    </cfRule>
  </conditionalFormatting>
  <conditionalFormatting sqref="C232:G232">
    <cfRule type="expression" dxfId="203" priority="5" stopIfTrue="1">
      <formula>SUM($B$221:$B$231)&lt;=0</formula>
    </cfRule>
  </conditionalFormatting>
  <conditionalFormatting sqref="C271:I271">
    <cfRule type="expression" dxfId="202" priority="8" stopIfTrue="1">
      <formula>SUM(G250:I250)&lt;=0</formula>
    </cfRule>
  </conditionalFormatting>
  <conditionalFormatting sqref="C72:K95 C98:K121 C125:K148 C151:K174">
    <cfRule type="expression" dxfId="201" priority="6" stopIfTrue="1">
      <formula>OR(C$71="",$C72="")</formula>
    </cfRule>
  </conditionalFormatting>
  <conditionalFormatting sqref="C212:K217 C221:K231">
    <cfRule type="expression" dxfId="200" priority="3" stopIfTrue="1">
      <formula>OR($C212="",$H212="")</formula>
    </cfRule>
  </conditionalFormatting>
  <conditionalFormatting sqref="C237:K245">
    <cfRule type="expression" dxfId="199" priority="2" stopIfTrue="1">
      <formula>$C237=""</formula>
    </cfRule>
  </conditionalFormatting>
  <conditionalFormatting sqref="C246:K246">
    <cfRule type="expression" dxfId="198" priority="7" stopIfTrue="1">
      <formula>SUM($F$235:$I$235)&lt;=0</formula>
    </cfRule>
  </conditionalFormatting>
  <conditionalFormatting sqref="C252:K270">
    <cfRule type="expression" dxfId="197" priority="1" stopIfTrue="1">
      <formula>$C252=""</formula>
    </cfRule>
  </conditionalFormatting>
  <conditionalFormatting sqref="J271">
    <cfRule type="expression" dxfId="196" priority="10" stopIfTrue="1">
      <formula>SUM(N250:Q250)&lt;=0</formula>
    </cfRule>
  </conditionalFormatting>
  <conditionalFormatting sqref="K271">
    <cfRule type="expression" dxfId="19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690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16400</v>
      </c>
      <c r="F176" s="563"/>
      <c r="G176" s="235"/>
      <c r="H176" s="564" t="s">
        <v>647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1720</v>
      </c>
      <c r="F177" s="563"/>
      <c r="G177" s="235"/>
      <c r="H177" s="564" t="s">
        <v>648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94" priority="11" stopIfTrue="1">
      <formula>OR($P$56="",NOT(ISNUMBER($P$56)),$P$56&lt;=0)</formula>
    </cfRule>
  </conditionalFormatting>
  <conditionalFormatting sqref="C218:G218">
    <cfRule type="expression" dxfId="193" priority="4" stopIfTrue="1">
      <formula>SUM($B$212:$B$217)&lt;=0</formula>
    </cfRule>
  </conditionalFormatting>
  <conditionalFormatting sqref="C232:G232">
    <cfRule type="expression" dxfId="192" priority="5" stopIfTrue="1">
      <formula>SUM($B$221:$B$231)&lt;=0</formula>
    </cfRule>
  </conditionalFormatting>
  <conditionalFormatting sqref="C271:I271">
    <cfRule type="expression" dxfId="191" priority="8" stopIfTrue="1">
      <formula>SUM(G250:I250)&lt;=0</formula>
    </cfRule>
  </conditionalFormatting>
  <conditionalFormatting sqref="C72:K95 C98:K121 C125:K148 C151:K174">
    <cfRule type="expression" dxfId="190" priority="6" stopIfTrue="1">
      <formula>OR(C$71="",$C72="")</formula>
    </cfRule>
  </conditionalFormatting>
  <conditionalFormatting sqref="C212:K217 C221:K231">
    <cfRule type="expression" dxfId="189" priority="3" stopIfTrue="1">
      <formula>OR($C212="",$H212="")</formula>
    </cfRule>
  </conditionalFormatting>
  <conditionalFormatting sqref="C237:K245">
    <cfRule type="expression" dxfId="188" priority="2" stopIfTrue="1">
      <formula>$C237=""</formula>
    </cfRule>
  </conditionalFormatting>
  <conditionalFormatting sqref="C246:K246">
    <cfRule type="expression" dxfId="187" priority="7" stopIfTrue="1">
      <formula>SUM($F$235:$I$235)&lt;=0</formula>
    </cfRule>
  </conditionalFormatting>
  <conditionalFormatting sqref="C252:K270">
    <cfRule type="expression" dxfId="186" priority="1" stopIfTrue="1">
      <formula>$C252=""</formula>
    </cfRule>
  </conditionalFormatting>
  <conditionalFormatting sqref="J271">
    <cfRule type="expression" dxfId="185" priority="10" stopIfTrue="1">
      <formula>SUM(N250:Q250)&lt;=0</formula>
    </cfRule>
  </conditionalFormatting>
  <conditionalFormatting sqref="K271">
    <cfRule type="expression" dxfId="18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15968</v>
      </c>
      <c r="F178" s="563"/>
      <c r="G178" s="235"/>
      <c r="H178" s="564" t="s">
        <v>647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2438</v>
      </c>
      <c r="F179" s="563"/>
      <c r="G179" s="235"/>
      <c r="H179" s="564" t="s">
        <v>648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83" priority="14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10" stopIfTrue="1">
      <formula>SUM(G259:I259)&lt;=0</formula>
    </cfRule>
  </conditionalFormatting>
  <conditionalFormatting sqref="C72:K95 C98:K121 C127:K150 C153:K176">
    <cfRule type="expression" dxfId="179" priority="8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9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4720</v>
      </c>
      <c r="F178" s="563"/>
      <c r="G178" s="235"/>
      <c r="H178" s="564" t="s">
        <v>647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0</v>
      </c>
      <c r="F179" s="563"/>
      <c r="G179" s="235"/>
      <c r="H179" s="564" t="s">
        <v>648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16600</v>
      </c>
      <c r="F178" s="563"/>
      <c r="G178" s="235"/>
      <c r="H178" s="564" t="s">
        <v>647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1868</v>
      </c>
      <c r="F179" s="563"/>
      <c r="G179" s="235"/>
      <c r="H179" s="564" t="s">
        <v>648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15888</v>
      </c>
      <c r="F178" s="563"/>
      <c r="G178" s="235"/>
      <c r="H178" s="564" t="s">
        <v>647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1334</v>
      </c>
      <c r="F179" s="563"/>
      <c r="G179" s="235"/>
      <c r="H179" s="564" t="s">
        <v>648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15568</v>
      </c>
      <c r="F186" s="563"/>
      <c r="G186" s="235"/>
      <c r="H186" s="564" t="s">
        <v>647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1868</v>
      </c>
      <c r="F187" s="563"/>
      <c r="G187" s="235"/>
      <c r="H187" s="564" t="s">
        <v>648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13016</v>
      </c>
      <c r="F186" s="563"/>
      <c r="G186" s="235"/>
      <c r="H186" s="564" t="s">
        <v>647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1322</v>
      </c>
      <c r="F187" s="563"/>
      <c r="G187" s="235"/>
      <c r="H187" s="564" t="s">
        <v>648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17592</v>
      </c>
      <c r="F186" s="563"/>
      <c r="G186" s="235"/>
      <c r="H186" s="564" t="s">
        <v>647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1844</v>
      </c>
      <c r="F187" s="563"/>
      <c r="G187" s="235"/>
      <c r="H187" s="564" t="s">
        <v>648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17400</v>
      </c>
      <c r="F186" s="563"/>
      <c r="G186" s="235"/>
      <c r="H186" s="564" t="s">
        <v>647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13432</v>
      </c>
      <c r="F186" s="563"/>
      <c r="G186" s="235"/>
      <c r="H186" s="564" t="s">
        <v>647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15368</v>
      </c>
      <c r="F186" s="563"/>
      <c r="G186" s="235"/>
      <c r="H186" s="564" t="s">
        <v>647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1496</v>
      </c>
      <c r="F187" s="563"/>
      <c r="G187" s="235"/>
      <c r="H187" s="564" t="s">
        <v>648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16744</v>
      </c>
      <c r="F186" s="563"/>
      <c r="G186" s="235"/>
      <c r="H186" s="564" t="s">
        <v>647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2020</v>
      </c>
      <c r="F187" s="563"/>
      <c r="G187" s="235"/>
      <c r="H187" s="564" t="s">
        <v>648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17744</v>
      </c>
      <c r="F186" s="563"/>
      <c r="G186" s="235"/>
      <c r="H186" s="564" t="s">
        <v>647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1930</v>
      </c>
      <c r="F187" s="563"/>
      <c r="G187" s="235"/>
      <c r="H187" s="564" t="s">
        <v>648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17880</v>
      </c>
      <c r="F186" s="563"/>
      <c r="G186" s="235"/>
      <c r="H186" s="564" t="s">
        <v>647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1958</v>
      </c>
      <c r="F187" s="563"/>
      <c r="G187" s="235"/>
      <c r="H187" s="564" t="s">
        <v>648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18928</v>
      </c>
      <c r="F186" s="563"/>
      <c r="G186" s="235"/>
      <c r="H186" s="564" t="s">
        <v>647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2238</v>
      </c>
      <c r="F187" s="563"/>
      <c r="G187" s="235"/>
      <c r="H187" s="564" t="s">
        <v>648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45871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18600</v>
      </c>
      <c r="F186" s="563"/>
      <c r="G186" s="235"/>
      <c r="H186" s="564" t="s">
        <v>647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2094</v>
      </c>
      <c r="F187" s="563"/>
      <c r="G187" s="235"/>
      <c r="H187" s="564" t="s">
        <v>648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A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45871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709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13800</v>
      </c>
      <c r="F202" s="700"/>
      <c r="G202" s="354"/>
      <c r="H202" s="706" t="s">
        <v>647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536</v>
      </c>
      <c r="F203" s="700"/>
      <c r="G203" s="354"/>
      <c r="H203" s="706" t="s">
        <v>648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tabSelected="1" view="pageBreakPreview" topLeftCell="A111" zoomScale="85" zoomScaleNormal="100" zoomScaleSheetLayoutView="85" zoomScalePageLayoutView="55" workbookViewId="0">
      <selection activeCell="Q106" sqref="Q106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45871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346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1236686</v>
      </c>
      <c r="S67" s="409">
        <f>H219</f>
        <v>12992</v>
      </c>
      <c r="T67" s="409">
        <f>J219</f>
        <v>1249678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10</v>
      </c>
      <c r="G77" s="376">
        <v>0</v>
      </c>
      <c r="H77" s="376">
        <v>10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362</v>
      </c>
      <c r="H101" s="415">
        <f t="shared" si="12"/>
        <v>378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0</v>
      </c>
      <c r="H109" s="376">
        <v>10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189</v>
      </c>
      <c r="F133" s="415">
        <f t="shared" si="15"/>
        <v>186</v>
      </c>
      <c r="G133" s="415">
        <f t="shared" si="15"/>
        <v>187</v>
      </c>
      <c r="H133" s="415">
        <f t="shared" si="15"/>
        <v>198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0</v>
      </c>
      <c r="H144" s="380">
        <f t="shared" si="17"/>
        <v>80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2896</v>
      </c>
      <c r="H168" s="415">
        <f t="shared" si="21"/>
        <v>3024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0</v>
      </c>
      <c r="H176" s="380">
        <f t="shared" si="23"/>
        <v>20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0</v>
      </c>
      <c r="F192" s="380">
        <f t="shared" si="25"/>
        <v>0</v>
      </c>
      <c r="G192" s="380">
        <f t="shared" si="25"/>
        <v>0</v>
      </c>
      <c r="H192" s="380">
        <f t="shared" si="25"/>
        <v>0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378</v>
      </c>
      <c r="F200" s="415">
        <f t="shared" ref="F200:K200" si="26">IF(AND(COUNT(F172:F199)&gt;0,F$71&lt;&gt;""),SUM(F172:F199),"")</f>
        <v>372</v>
      </c>
      <c r="G200" s="415">
        <f t="shared" si="26"/>
        <v>374</v>
      </c>
      <c r="H200" s="415">
        <f t="shared" si="26"/>
        <v>396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11472</v>
      </c>
      <c r="F202" s="700"/>
      <c r="G202" s="354"/>
      <c r="H202" s="706" t="s">
        <v>647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1520</v>
      </c>
      <c r="F203" s="700"/>
      <c r="G203" s="354"/>
      <c r="H203" s="706" t="s">
        <v>648</v>
      </c>
      <c r="I203" s="706"/>
      <c r="J203" s="700">
        <f>SUM(E204:F204,J202)</f>
        <v>1249678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12992</v>
      </c>
      <c r="F204" s="700"/>
      <c r="G204" s="354"/>
      <c r="H204" s="354"/>
      <c r="I204" s="345"/>
      <c r="J204" s="707" t="str">
        <f>IF(J219=F219,"",ROUND((J219/F219-1)*100,2)&amp;"% ↑")</f>
        <v>1.05%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346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1236686</v>
      </c>
      <c r="G219" s="700"/>
      <c r="H219" s="700">
        <f>E204</f>
        <v>12992</v>
      </c>
      <c r="I219" s="700"/>
      <c r="J219" s="701">
        <f>SUM(F219:I219)</f>
        <v>1249678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5" t="s">
        <v>578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577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1</v>
      </c>
      <c r="Y1" s="159">
        <f ca="1">RAND()</f>
        <v>0.97795596875877466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3</v>
      </c>
      <c r="Y2" s="159">
        <f t="shared" ref="Y2:Y7" ca="1" si="2">RAND()</f>
        <v>0.62069401877405495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736" t="s">
        <v>569</v>
      </c>
      <c r="P3" s="736"/>
      <c r="X3" s="159">
        <f t="shared" ca="1" si="1"/>
        <v>7</v>
      </c>
      <c r="Y3" s="159">
        <f t="shared" ca="1" si="2"/>
        <v>0.26151159580058347</v>
      </c>
      <c r="Z3" s="159" t="s">
        <v>193</v>
      </c>
    </row>
    <row r="4" spans="1:27" s="159" customFormat="1" ht="23.25" customHeigh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45670</v>
      </c>
      <c r="P4" s="660"/>
      <c r="X4" s="159">
        <f t="shared" ca="1" si="1"/>
        <v>6</v>
      </c>
      <c r="Y4" s="159">
        <f t="shared" ca="1" si="2"/>
        <v>0.31438174397253416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4</v>
      </c>
      <c r="Y5" s="159">
        <f t="shared" ca="1" si="2"/>
        <v>0.51234912584849512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O6" s="739"/>
      <c r="P6" s="739"/>
      <c r="X6" s="159">
        <f t="shared" ca="1" si="1"/>
        <v>2</v>
      </c>
      <c r="Y6" s="159">
        <f t="shared" ca="1" si="2"/>
        <v>0.86914541446602311</v>
      </c>
      <c r="Z6" s="159" t="s">
        <v>292</v>
      </c>
    </row>
    <row r="7" spans="1:27" s="160" customFormat="1" ht="23.25" customHeight="1" x14ac:dyDescent="0.25">
      <c r="A7" s="662" t="s">
        <v>568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737">
        <v>757006</v>
      </c>
      <c r="P7" s="737"/>
      <c r="X7" s="160">
        <f t="shared" ca="1" si="1"/>
        <v>5</v>
      </c>
      <c r="Y7" s="160">
        <f t="shared" ca="1" si="2"/>
        <v>0.48830118399339728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566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567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575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574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572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573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571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25">
        <v>0</v>
      </c>
      <c r="I128" s="626"/>
      <c r="J128" s="212">
        <v>0</v>
      </c>
      <c r="K128" s="625">
        <f>J128+REF!D1</f>
        <v>0</v>
      </c>
      <c r="L128" s="62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25">
        <v>0</v>
      </c>
      <c r="I129" s="626"/>
      <c r="J129" s="212">
        <v>0</v>
      </c>
      <c r="K129" s="625">
        <f>J129+REF!D2</f>
        <v>0</v>
      </c>
      <c r="L129" s="62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25">
        <v>0</v>
      </c>
      <c r="I130" s="626"/>
      <c r="J130" s="212">
        <v>0</v>
      </c>
      <c r="K130" s="625">
        <f>J130+REF!D3</f>
        <v>0</v>
      </c>
      <c r="L130" s="626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26"/>
      <c r="J131" s="212">
        <v>0</v>
      </c>
      <c r="K131" s="625">
        <f>J131+REF!D4</f>
        <v>0</v>
      </c>
      <c r="L131" s="626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25">
        <v>0</v>
      </c>
      <c r="I132" s="626"/>
      <c r="J132" s="212">
        <v>0</v>
      </c>
      <c r="K132" s="625">
        <f>J132+REF!D5</f>
        <v>0</v>
      </c>
      <c r="L132" s="626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25">
        <v>0</v>
      </c>
      <c r="I133" s="626"/>
      <c r="J133" s="212">
        <v>0</v>
      </c>
      <c r="K133" s="625">
        <f>J133+REF!D6</f>
        <v>0</v>
      </c>
      <c r="L133" s="62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25">
        <v>0</v>
      </c>
      <c r="I134" s="626"/>
      <c r="J134" s="212">
        <v>0</v>
      </c>
      <c r="K134" s="625">
        <f>J134+REF!D7</f>
        <v>0</v>
      </c>
      <c r="L134" s="62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25">
        <v>0</v>
      </c>
      <c r="I135" s="626"/>
      <c r="J135" s="212">
        <v>0</v>
      </c>
      <c r="K135" s="625">
        <f>J135+REF!D8</f>
        <v>0</v>
      </c>
      <c r="L135" s="62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27">
        <v>236</v>
      </c>
      <c r="I136" s="628"/>
      <c r="J136" s="174">
        <f>MAX(F37:L37,F90:L90)</f>
        <v>237</v>
      </c>
      <c r="K136" s="629">
        <f>MAX(H136,J136,$O$10)</f>
        <v>238</v>
      </c>
      <c r="L136" s="630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546</v>
      </c>
      <c r="F137" s="482"/>
      <c r="G137" s="483"/>
      <c r="H137" s="627">
        <f>O7</f>
        <v>757006</v>
      </c>
      <c r="I137" s="628"/>
      <c r="J137" s="213">
        <f>SUM(F120)</f>
        <v>3942</v>
      </c>
      <c r="K137" s="635">
        <f>H137+J137</f>
        <v>760948</v>
      </c>
      <c r="L137" s="635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36" t="str">
        <f>IF($K$137=$H$137,"",ROUND(($K$137/$H$137-1)*100,2)&amp;"% ↑")</f>
        <v>0.52% ↑</v>
      </c>
      <c r="L138" s="636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4" t="s">
        <v>91</v>
      </c>
      <c r="D166" s="624"/>
      <c r="E166" s="624"/>
      <c r="F166" s="624"/>
      <c r="G166" s="624"/>
      <c r="H166" s="624"/>
      <c r="I166" s="624"/>
      <c r="J166" s="624"/>
      <c r="K166" s="624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31" t="s">
        <v>91</v>
      </c>
      <c r="D172" s="632"/>
      <c r="E172" s="191"/>
      <c r="F172" s="633"/>
      <c r="G172" s="634"/>
      <c r="H172" s="633"/>
      <c r="I172" s="634"/>
      <c r="J172" s="633"/>
      <c r="K172" s="634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1" t="s">
        <v>62</v>
      </c>
      <c r="D176" s="621"/>
      <c r="E176" s="621"/>
      <c r="F176" s="621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2" t="s">
        <v>99</v>
      </c>
      <c r="D178" s="622"/>
      <c r="E178" s="622"/>
      <c r="F178" s="622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3" t="s">
        <v>100</v>
      </c>
      <c r="D179" s="623"/>
      <c r="E179" s="623"/>
      <c r="F179" s="623"/>
      <c r="G179" s="623"/>
      <c r="H179" s="623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6</v>
      </c>
      <c r="B1">
        <f ca="1">RAND()</f>
        <v>0.27174465847773788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2</v>
      </c>
      <c r="B2">
        <f t="shared" ref="B2:B7" ca="1" si="1">RAND()</f>
        <v>0.65892535400612562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7</v>
      </c>
      <c r="B3">
        <f t="shared" ca="1" si="1"/>
        <v>3.9141061760282758E-2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5</v>
      </c>
      <c r="B4">
        <f t="shared" ca="1" si="1"/>
        <v>0.30308675400893847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1</v>
      </c>
      <c r="B5">
        <f t="shared" ca="1" si="1"/>
        <v>0.89970896843763348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3</v>
      </c>
      <c r="B6">
        <f t="shared" ca="1" si="1"/>
        <v>0.48939833293432633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4</v>
      </c>
      <c r="B7">
        <f t="shared" ca="1" si="1"/>
        <v>0.42809950951679188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1338</vt:i4>
      </vt:variant>
    </vt:vector>
  </HeadingPairs>
  <TitlesOfParts>
    <vt:vector size="1474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2025-08-02T01:03:36Z</dcterms:modified>
</cp:coreProperties>
</file>