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<sst xmlns="http://schemas.openxmlformats.org/spreadsheetml/2006/main" count="14" uniqueCount="13">
  <si>
    <t>Time</t>
  </si>
  <si>
    <t>Project A</t>
  </si>
  <si>
    <t>NB</t>
  </si>
  <si>
    <t>Project B</t>
  </si>
  <si>
    <t>Total</t>
  </si>
  <si>
    <t>Value A</t>
  </si>
  <si>
    <t>Value B</t>
  </si>
  <si>
    <t>delta</t>
  </si>
  <si>
    <t>aa</t>
  </si>
  <si>
    <t>ab</t>
  </si>
  <si>
    <t>EANB A</t>
  </si>
  <si>
    <t>EANB B</t>
  </si>
  <si>
    <t>Project B has the higher EANB at an interest rate of 4%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</si>
</sst>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Font="1" applyNumberFormat="1"/>
    <xf borderId="0" fillId="0" fontId="1" numFmtId="0" xfId="0" applyFont="1"/>
    <xf borderId="0" fillId="0" fontId="1" numFmtId="10" xfId="0" applyFont="1" applyNumberFormat="1"/>
    <xf borderId="0" fillId="2" fontId="1" numFmtId="4" xfId="0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B1" s="1" t="s">
        <v>0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1">
        <v>8.0</v>
      </c>
    </row>
    <row r="2">
      <c r="A2" s="1" t="s">
        <v>1</v>
      </c>
      <c r="B2" s="1" t="s">
        <v>2</v>
      </c>
      <c r="C2" s="1">
        <v>-20.0</v>
      </c>
      <c r="D2" s="1">
        <v>-10.0</v>
      </c>
      <c r="E2" s="1">
        <v>5.0</v>
      </c>
      <c r="F2" s="1">
        <v>10.0</v>
      </c>
      <c r="G2" s="1">
        <v>10.0</v>
      </c>
      <c r="H2" s="1">
        <v>10.0</v>
      </c>
      <c r="I2" s="1">
        <v>10.0</v>
      </c>
      <c r="J2" s="1">
        <v>5.0</v>
      </c>
    </row>
    <row r="3">
      <c r="A3" s="1" t="s">
        <v>3</v>
      </c>
      <c r="B3" s="1" t="s">
        <v>2</v>
      </c>
      <c r="C3" s="1">
        <v>-30.0</v>
      </c>
      <c r="D3" s="1">
        <v>10.0</v>
      </c>
      <c r="E3" s="1">
        <v>15.0</v>
      </c>
      <c r="F3" s="1">
        <v>15.0</v>
      </c>
      <c r="G3" s="1">
        <v>5.0</v>
      </c>
    </row>
    <row r="5">
      <c r="B5" s="1" t="s">
        <v>4</v>
      </c>
    </row>
    <row r="6">
      <c r="A6" s="1" t="s">
        <v>5</v>
      </c>
      <c r="B6" s="2">
        <f t="shared" ref="B6:B7" si="2"> SUM(C6:J6)</f>
        <v>11.89173782</v>
      </c>
      <c r="C6" s="2">
        <f t="shared" ref="C6:C7" si="3"> C2 / (1.04 ^ C$1)</f>
        <v>-19.23076923</v>
      </c>
      <c r="D6" s="2">
        <f t="shared" ref="D6:J6" si="1"> D2 / (1.04 ^ D1)</f>
        <v>-9.24556213</v>
      </c>
      <c r="E6" s="2">
        <f t="shared" si="1"/>
        <v>4.444981793</v>
      </c>
      <c r="F6" s="2">
        <f t="shared" si="1"/>
        <v>8.54804191</v>
      </c>
      <c r="G6" s="2">
        <f t="shared" si="1"/>
        <v>8.219271068</v>
      </c>
      <c r="H6" s="2">
        <f t="shared" si="1"/>
        <v>7.903145257</v>
      </c>
      <c r="I6" s="2">
        <f t="shared" si="1"/>
        <v>7.599178132</v>
      </c>
      <c r="J6" s="2">
        <f t="shared" si="1"/>
        <v>3.653451025</v>
      </c>
    </row>
    <row r="7">
      <c r="A7" s="1" t="s">
        <v>6</v>
      </c>
      <c r="B7" s="2">
        <f t="shared" si="2"/>
        <v>10.66605206</v>
      </c>
      <c r="C7" s="2">
        <f t="shared" si="3"/>
        <v>-28.84615385</v>
      </c>
      <c r="D7" s="2">
        <f t="shared" ref="D7:J7" si="4"> D3 / (1.04 ^ D$1)</f>
        <v>9.24556213</v>
      </c>
      <c r="E7" s="2">
        <f t="shared" si="4"/>
        <v>13.33494538</v>
      </c>
      <c r="F7" s="2">
        <f t="shared" si="4"/>
        <v>12.82206287</v>
      </c>
      <c r="G7" s="2">
        <f t="shared" si="4"/>
        <v>4.109635534</v>
      </c>
      <c r="H7" s="3">
        <f t="shared" si="4"/>
        <v>0</v>
      </c>
      <c r="I7" s="3">
        <f t="shared" si="4"/>
        <v>0</v>
      </c>
      <c r="J7" s="3">
        <f t="shared" si="4"/>
        <v>0</v>
      </c>
    </row>
    <row r="9">
      <c r="A9" s="1" t="s">
        <v>7</v>
      </c>
      <c r="B9" s="4">
        <f> 1/1.04</f>
        <v>0.9615384615</v>
      </c>
    </row>
    <row r="10">
      <c r="A10" s="1" t="s">
        <v>8</v>
      </c>
      <c r="B10" s="3">
        <f> (1 - B$9^8) * (1/(1 - B$9))</f>
        <v>7.00205467</v>
      </c>
    </row>
    <row r="11">
      <c r="A11" s="1" t="s">
        <v>9</v>
      </c>
      <c r="B11" s="3">
        <f> (1 - (B$9^5)) * (1/(1 - B$9))</f>
        <v>4.629895224</v>
      </c>
    </row>
    <row r="13">
      <c r="A13" s="1" t="s">
        <v>10</v>
      </c>
      <c r="B13" s="5">
        <f t="shared" ref="B13:B14" si="5"> B6 / B10</f>
        <v>1.698321191</v>
      </c>
    </row>
    <row r="14">
      <c r="A14" s="1" t="s">
        <v>11</v>
      </c>
      <c r="B14" s="5">
        <f t="shared" si="5"/>
        <v>2.303735084</v>
      </c>
    </row>
    <row r="16">
      <c r="A16" s="1" t="s">
        <v>12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