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60" windowHeight="768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C8" i="1"/>
  <c r="I18" i="1" l="1"/>
  <c r="I19" i="1"/>
  <c r="I20" i="1"/>
  <c r="I21" i="1"/>
  <c r="I22" i="1"/>
  <c r="I23" i="1"/>
  <c r="I24" i="1"/>
  <c r="I25" i="1"/>
  <c r="I17" i="1"/>
  <c r="A12" i="1"/>
  <c r="A7" i="1"/>
  <c r="C7" i="1" s="1"/>
  <c r="A9" i="1"/>
  <c r="A10" i="1"/>
  <c r="A11" i="1"/>
  <c r="A8" i="1"/>
  <c r="G7" i="1"/>
  <c r="C12" i="1" l="1"/>
  <c r="G12" i="1"/>
  <c r="K4" i="1"/>
  <c r="K5" i="1"/>
  <c r="K6" i="1"/>
  <c r="K7" i="1"/>
  <c r="K8" i="1"/>
  <c r="K9" i="1"/>
  <c r="K10" i="1"/>
  <c r="K11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J3" i="1"/>
  <c r="K3" i="1"/>
  <c r="I3" i="1"/>
  <c r="G4" i="1"/>
  <c r="G5" i="1"/>
  <c r="G6" i="1"/>
  <c r="G3" i="1"/>
  <c r="C6" i="1"/>
  <c r="C5" i="1"/>
  <c r="C4" i="1"/>
  <c r="C3" i="1"/>
  <c r="K12" i="1" l="1"/>
</calcChain>
</file>

<file path=xl/sharedStrings.xml><?xml version="1.0" encoding="utf-8"?>
<sst xmlns="http://schemas.openxmlformats.org/spreadsheetml/2006/main" count="34" uniqueCount="22">
  <si>
    <t>Projektkosten</t>
  </si>
  <si>
    <t>Mitarbeiter</t>
  </si>
  <si>
    <t>Invest (Material)</t>
  </si>
  <si>
    <t>Gesamt</t>
  </si>
  <si>
    <t>SOLL</t>
  </si>
  <si>
    <t>IST</t>
  </si>
  <si>
    <t>Abweichung</t>
  </si>
  <si>
    <t>Projektzeit</t>
  </si>
  <si>
    <t>ABWEICHUNG</t>
  </si>
  <si>
    <t>Fortschritt (%)</t>
  </si>
  <si>
    <t>Woche</t>
  </si>
  <si>
    <t>Phasen und %</t>
  </si>
  <si>
    <t>Phasen</t>
  </si>
  <si>
    <t>%</t>
  </si>
  <si>
    <t>Vorbereitung</t>
  </si>
  <si>
    <t>Analyse</t>
  </si>
  <si>
    <t>Konzeption</t>
  </si>
  <si>
    <t>Implementierung</t>
  </si>
  <si>
    <t>Tests</t>
  </si>
  <si>
    <t>Abschluss</t>
  </si>
  <si>
    <t>Gesamt-Budget + 10%</t>
  </si>
  <si>
    <t>Einsatz 100%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</si>
</sst>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E9" sqref="E9"/>
    </sheetView>
  </sheetViews>
  <sheetFormatPr baseColWidth="10" defaultRowHeight="15" x14ac:dyDescent="0.25"/>
  <cols>
    <col min="1" max="1" width="13.42578125" bestFit="1" customWidth="1"/>
    <col min="2" max="2" width="15.7109375" bestFit="1" customWidth="1"/>
    <col min="3" max="3" width="11.42578125" customWidth="1"/>
    <col min="4" max="4" width="21.7109375" customWidth="1"/>
    <col min="5" max="5" width="13.5703125" bestFit="1" customWidth="1"/>
    <col min="6" max="6" width="15.7109375" bestFit="1" customWidth="1"/>
    <col min="7" max="7" width="11.42578125" customWidth="1"/>
    <col min="9" max="9" width="13.5703125" bestFit="1" customWidth="1"/>
    <col min="10" max="10" width="15.7109375" bestFit="1" customWidth="1"/>
    <col min="11" max="11" width="11.42578125" customWidth="1"/>
    <col min="12" max="12" width="16.7109375" bestFit="1" customWidth="1"/>
  </cols>
  <sheetData>
    <row r="1" spans="1:13" x14ac:dyDescent="0.25">
      <c r="A1" t="s">
        <v>0</v>
      </c>
      <c r="B1" s="1" t="s">
        <v>4</v>
      </c>
      <c r="F1" s="6" t="s">
        <v>5</v>
      </c>
      <c r="J1" s="5" t="s">
        <v>6</v>
      </c>
    </row>
    <row r="2" spans="1:13" x14ac:dyDescent="0.25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  <c r="I2" s="2" t="s">
        <v>1</v>
      </c>
      <c r="J2" s="2" t="s">
        <v>2</v>
      </c>
      <c r="K2" s="2" t="s">
        <v>3</v>
      </c>
    </row>
    <row r="3" spans="1:13" x14ac:dyDescent="0.25">
      <c r="A3" s="3">
        <v>1248.94</v>
      </c>
      <c r="B3" s="4">
        <v>894.44</v>
      </c>
      <c r="C3" s="4">
        <f>A3+B3</f>
        <v>2143.38</v>
      </c>
      <c r="E3" s="4">
        <v>1723.2</v>
      </c>
      <c r="F3" s="4">
        <v>894.44</v>
      </c>
      <c r="G3" s="4">
        <f>E3+F3</f>
        <v>2617.6400000000003</v>
      </c>
      <c r="I3" s="4">
        <f>A3-E3</f>
        <v>-474.26</v>
      </c>
      <c r="J3" s="4">
        <f t="shared" ref="J3:K12" si="0">B3-F3</f>
        <v>0</v>
      </c>
      <c r="K3" s="4">
        <f t="shared" si="0"/>
        <v>-474.26000000000022</v>
      </c>
    </row>
    <row r="4" spans="1:13" x14ac:dyDescent="0.25">
      <c r="A4" s="3">
        <v>1248.94</v>
      </c>
      <c r="B4" s="4">
        <v>894.44</v>
      </c>
      <c r="C4" s="4">
        <f>A4+B4</f>
        <v>2143.38</v>
      </c>
      <c r="E4" s="3">
        <v>1134.8</v>
      </c>
      <c r="F4" s="4">
        <v>894.44</v>
      </c>
      <c r="G4" s="4">
        <f t="shared" ref="G4:G8" si="1">E4+F4</f>
        <v>2029.24</v>
      </c>
      <c r="I4" s="4">
        <f t="shared" ref="I4:I12" si="2">A4-E4</f>
        <v>114.1400000000001</v>
      </c>
      <c r="J4" s="4">
        <f t="shared" si="0"/>
        <v>0</v>
      </c>
      <c r="K4" s="4">
        <f t="shared" si="0"/>
        <v>114.1400000000001</v>
      </c>
    </row>
    <row r="5" spans="1:13" x14ac:dyDescent="0.25">
      <c r="A5" s="3">
        <v>1248.94</v>
      </c>
      <c r="B5" s="4">
        <v>894.44</v>
      </c>
      <c r="C5" s="4">
        <f>A5+B5</f>
        <v>2143.38</v>
      </c>
      <c r="E5" s="4">
        <v>2024.2</v>
      </c>
      <c r="F5" s="4">
        <v>894.44</v>
      </c>
      <c r="G5" s="4">
        <f t="shared" si="1"/>
        <v>2918.6400000000003</v>
      </c>
      <c r="I5" s="4">
        <f t="shared" si="2"/>
        <v>-775.26</v>
      </c>
      <c r="J5" s="4">
        <f t="shared" si="0"/>
        <v>0</v>
      </c>
      <c r="K5" s="4">
        <f t="shared" si="0"/>
        <v>-775.26000000000022</v>
      </c>
    </row>
    <row r="6" spans="1:13" x14ac:dyDescent="0.25">
      <c r="A6" s="3">
        <v>1248.94</v>
      </c>
      <c r="B6" s="4">
        <v>1169.44</v>
      </c>
      <c r="C6" s="4">
        <f>A6+B6</f>
        <v>2418.38</v>
      </c>
      <c r="D6" t="s">
        <v>20</v>
      </c>
      <c r="E6" s="4">
        <v>1288.4000000000001</v>
      </c>
      <c r="F6" s="4">
        <v>1169.44</v>
      </c>
      <c r="G6" s="4">
        <f t="shared" si="1"/>
        <v>2457.84</v>
      </c>
      <c r="I6" s="4">
        <f t="shared" si="2"/>
        <v>-39.460000000000036</v>
      </c>
      <c r="J6" s="4">
        <f t="shared" si="0"/>
        <v>0</v>
      </c>
      <c r="K6" s="4">
        <f t="shared" si="0"/>
        <v>-39.460000000000036</v>
      </c>
    </row>
    <row r="7" spans="1:13" x14ac:dyDescent="0.25">
      <c r="A7" s="3">
        <f>1248.94+(2579.69/5)</f>
        <v>1764.8780000000002</v>
      </c>
      <c r="B7" s="4">
        <v>1169.44</v>
      </c>
      <c r="C7" s="4">
        <f>A7+B7</f>
        <v>2934.3180000000002</v>
      </c>
      <c r="D7" t="s">
        <v>21</v>
      </c>
      <c r="E7" s="4">
        <v>1190.5999999999999</v>
      </c>
      <c r="F7" s="4">
        <v>1169.44</v>
      </c>
      <c r="G7" s="4">
        <f t="shared" si="1"/>
        <v>2360.04</v>
      </c>
      <c r="I7" s="4">
        <f t="shared" si="2"/>
        <v>574.27800000000025</v>
      </c>
      <c r="J7" s="4">
        <f t="shared" si="0"/>
        <v>0</v>
      </c>
      <c r="K7" s="4">
        <f t="shared" si="0"/>
        <v>574.27800000000025</v>
      </c>
    </row>
    <row r="8" spans="1:13" x14ac:dyDescent="0.25">
      <c r="A8" s="3">
        <f>1248.94+(2579.69/5)</f>
        <v>1764.8780000000002</v>
      </c>
      <c r="B8" s="4">
        <v>1169.44</v>
      </c>
      <c r="C8" s="4">
        <f>A8+B8</f>
        <v>2934.3180000000002</v>
      </c>
      <c r="E8" s="4">
        <v>1443.92</v>
      </c>
      <c r="F8" s="4">
        <v>1169.44</v>
      </c>
      <c r="G8" s="4">
        <f t="shared" si="1"/>
        <v>2613.36</v>
      </c>
      <c r="I8" s="4">
        <f t="shared" si="2"/>
        <v>320.95800000000008</v>
      </c>
      <c r="J8" s="4">
        <f t="shared" si="0"/>
        <v>0</v>
      </c>
      <c r="K8" s="4">
        <f t="shared" si="0"/>
        <v>320.95800000000008</v>
      </c>
    </row>
    <row r="9" spans="1:13" x14ac:dyDescent="0.25">
      <c r="A9" s="3">
        <f t="shared" ref="A9:A11" si="3">1248.94+(2579.69/5)</f>
        <v>1764.8780000000002</v>
      </c>
      <c r="B9" s="4"/>
      <c r="C9" s="4"/>
      <c r="E9" s="4"/>
      <c r="F9" s="4"/>
      <c r="G9" s="4"/>
      <c r="I9" s="4">
        <f t="shared" si="2"/>
        <v>1764.8780000000002</v>
      </c>
      <c r="J9" s="4">
        <f t="shared" si="0"/>
        <v>0</v>
      </c>
      <c r="K9" s="4">
        <f t="shared" si="0"/>
        <v>0</v>
      </c>
    </row>
    <row r="10" spans="1:13" x14ac:dyDescent="0.25">
      <c r="A10" s="3">
        <f t="shared" si="3"/>
        <v>1764.8780000000002</v>
      </c>
      <c r="B10" s="4"/>
      <c r="C10" s="4"/>
      <c r="E10" s="4"/>
      <c r="F10" s="4"/>
      <c r="G10" s="4"/>
      <c r="I10" s="4">
        <f t="shared" si="2"/>
        <v>1764.8780000000002</v>
      </c>
      <c r="J10" s="4">
        <f t="shared" si="0"/>
        <v>0</v>
      </c>
      <c r="K10" s="4">
        <f t="shared" si="0"/>
        <v>0</v>
      </c>
    </row>
    <row r="11" spans="1:13" x14ac:dyDescent="0.25">
      <c r="A11" s="3">
        <f t="shared" si="3"/>
        <v>1764.8780000000002</v>
      </c>
      <c r="B11" s="4"/>
      <c r="C11" s="4"/>
      <c r="E11" s="4"/>
      <c r="F11" s="4"/>
      <c r="G11" s="4"/>
      <c r="I11" s="4">
        <f t="shared" si="2"/>
        <v>1764.8780000000002</v>
      </c>
      <c r="J11" s="4">
        <f t="shared" si="0"/>
        <v>0</v>
      </c>
      <c r="K11" s="4">
        <f t="shared" si="0"/>
        <v>0</v>
      </c>
    </row>
    <row r="12" spans="1:13" x14ac:dyDescent="0.25">
      <c r="A12" s="4">
        <f>SUM(A3:A11)</f>
        <v>13820.150000000003</v>
      </c>
      <c r="B12" s="4"/>
      <c r="C12" s="4">
        <f>SUM(C3:C11)</f>
        <v>14717.155999999999</v>
      </c>
      <c r="E12" s="4"/>
      <c r="F12" s="4"/>
      <c r="G12" s="4">
        <f>SUM(G3:G11)</f>
        <v>14996.760000000002</v>
      </c>
      <c r="I12" s="4">
        <f t="shared" si="2"/>
        <v>13820.150000000003</v>
      </c>
      <c r="J12" s="4">
        <f t="shared" si="0"/>
        <v>0</v>
      </c>
      <c r="K12" s="4">
        <f>SUM(K3:K11)</f>
        <v>-279.60400000000004</v>
      </c>
    </row>
    <row r="14" spans="1:13" x14ac:dyDescent="0.25">
      <c r="A14" t="s">
        <v>7</v>
      </c>
    </row>
    <row r="15" spans="1:13" x14ac:dyDescent="0.25">
      <c r="B15" s="5" t="s">
        <v>4</v>
      </c>
      <c r="F15" s="5" t="s">
        <v>5</v>
      </c>
      <c r="J15" s="5" t="s">
        <v>8</v>
      </c>
      <c r="L15" t="s">
        <v>11</v>
      </c>
    </row>
    <row r="16" spans="1:13" x14ac:dyDescent="0.25">
      <c r="A16" s="2" t="s">
        <v>9</v>
      </c>
      <c r="B16" s="7" t="s">
        <v>10</v>
      </c>
      <c r="E16" s="2" t="s">
        <v>9</v>
      </c>
      <c r="F16" s="7" t="s">
        <v>10</v>
      </c>
      <c r="I16" s="2" t="s">
        <v>9</v>
      </c>
      <c r="J16" s="7" t="s">
        <v>10</v>
      </c>
      <c r="L16" s="2" t="s">
        <v>12</v>
      </c>
      <c r="M16" s="2" t="s">
        <v>13</v>
      </c>
    </row>
    <row r="17" spans="1:13" x14ac:dyDescent="0.25">
      <c r="A17" s="2">
        <v>5</v>
      </c>
      <c r="B17" s="2">
        <v>1</v>
      </c>
      <c r="E17" s="2">
        <v>5</v>
      </c>
      <c r="F17" s="2">
        <v>1</v>
      </c>
      <c r="I17" s="2">
        <f>E17-A17</f>
        <v>0</v>
      </c>
      <c r="J17" s="2">
        <v>1</v>
      </c>
      <c r="L17" s="2" t="s">
        <v>14</v>
      </c>
      <c r="M17" s="2">
        <v>5</v>
      </c>
    </row>
    <row r="18" spans="1:13" x14ac:dyDescent="0.25">
      <c r="A18" s="2">
        <v>15</v>
      </c>
      <c r="B18" s="2">
        <v>2</v>
      </c>
      <c r="E18" s="2">
        <v>20</v>
      </c>
      <c r="F18" s="2">
        <v>2</v>
      </c>
      <c r="I18" s="2">
        <f t="shared" ref="I18:I25" si="4">E18-A18</f>
        <v>5</v>
      </c>
      <c r="J18" s="2">
        <v>2</v>
      </c>
      <c r="L18" s="2" t="s">
        <v>15</v>
      </c>
      <c r="M18" s="2">
        <v>15</v>
      </c>
    </row>
    <row r="19" spans="1:13" x14ac:dyDescent="0.25">
      <c r="A19" s="2">
        <v>25</v>
      </c>
      <c r="B19" s="2">
        <v>3</v>
      </c>
      <c r="E19" s="2">
        <v>30</v>
      </c>
      <c r="F19" s="2">
        <v>3</v>
      </c>
      <c r="I19" s="2">
        <f t="shared" si="4"/>
        <v>5</v>
      </c>
      <c r="J19" s="2">
        <v>3</v>
      </c>
      <c r="L19" s="2" t="s">
        <v>16</v>
      </c>
      <c r="M19" s="2">
        <v>20</v>
      </c>
    </row>
    <row r="20" spans="1:13" x14ac:dyDescent="0.25">
      <c r="A20" s="2">
        <v>37.5</v>
      </c>
      <c r="B20" s="2">
        <v>4</v>
      </c>
      <c r="E20" s="2">
        <v>40</v>
      </c>
      <c r="F20" s="2">
        <v>4</v>
      </c>
      <c r="I20" s="2">
        <f t="shared" si="4"/>
        <v>2.5</v>
      </c>
      <c r="J20" s="2">
        <v>4</v>
      </c>
      <c r="L20" s="2" t="s">
        <v>17</v>
      </c>
      <c r="M20" s="2">
        <v>50</v>
      </c>
    </row>
    <row r="21" spans="1:13" x14ac:dyDescent="0.25">
      <c r="A21" s="2">
        <v>50</v>
      </c>
      <c r="B21" s="2">
        <v>5</v>
      </c>
      <c r="E21" s="2">
        <v>52.5</v>
      </c>
      <c r="F21" s="2">
        <v>5</v>
      </c>
      <c r="I21" s="2">
        <f t="shared" si="4"/>
        <v>2.5</v>
      </c>
      <c r="J21" s="2">
        <v>5</v>
      </c>
      <c r="L21" s="2" t="s">
        <v>18</v>
      </c>
      <c r="M21" s="2">
        <v>5</v>
      </c>
    </row>
    <row r="22" spans="1:13" x14ac:dyDescent="0.25">
      <c r="A22" s="2">
        <v>65</v>
      </c>
      <c r="B22" s="2">
        <v>6</v>
      </c>
      <c r="E22" s="2">
        <v>65</v>
      </c>
      <c r="F22" s="2">
        <v>6</v>
      </c>
      <c r="I22" s="2">
        <f t="shared" si="4"/>
        <v>0</v>
      </c>
      <c r="J22" s="2">
        <v>6</v>
      </c>
      <c r="L22" s="2" t="s">
        <v>19</v>
      </c>
      <c r="M22" s="2">
        <v>5</v>
      </c>
    </row>
    <row r="23" spans="1:13" x14ac:dyDescent="0.25">
      <c r="A23" s="2">
        <v>80</v>
      </c>
      <c r="B23" s="2">
        <v>7</v>
      </c>
      <c r="E23" s="2"/>
      <c r="F23" s="2">
        <v>7</v>
      </c>
      <c r="I23" s="2">
        <f t="shared" si="4"/>
        <v>-80</v>
      </c>
      <c r="J23" s="2">
        <v>7</v>
      </c>
    </row>
    <row r="24" spans="1:13" x14ac:dyDescent="0.25">
      <c r="A24" s="2">
        <v>95</v>
      </c>
      <c r="B24" s="2">
        <v>8</v>
      </c>
      <c r="E24" s="2"/>
      <c r="F24" s="2">
        <v>8</v>
      </c>
      <c r="I24" s="2">
        <f t="shared" si="4"/>
        <v>-95</v>
      </c>
      <c r="J24" s="2">
        <v>8</v>
      </c>
    </row>
    <row r="25" spans="1:13" x14ac:dyDescent="0.25">
      <c r="A25" s="2">
        <v>100</v>
      </c>
      <c r="B25" s="2">
        <v>9</v>
      </c>
      <c r="E25" s="2"/>
      <c r="F25" s="2">
        <v>9</v>
      </c>
      <c r="I25" s="2">
        <f t="shared" si="4"/>
        <v>-100</v>
      </c>
      <c r="J25" s="2">
        <v>9</v>
      </c>
    </row>
  </sheetData>
  <conditionalFormatting sqref="I3:K12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Schmidt</dc:creator>
  <cp:lastModifiedBy>Timo Schmidt</cp:lastModifiedBy>
  <dcterms:created xsi:type="dcterms:W3CDTF">2016-08-09T11:02:44Z</dcterms:created>
  <dcterms:modified xsi:type="dcterms:W3CDTF">2016-08-22T16:19:51Z</dcterms:modified>
</cp:coreProperties>
</file>