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ublic\openfoam\GitRepo\wirbelrohrSimulation\Versuche\"/>
    </mc:Choice>
  </mc:AlternateContent>
  <xr:revisionPtr revIDLastSave="0" documentId="13_ncr:1_{F6DC2818-83F7-4B9B-AD64-6F6A010D68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F52" i="1"/>
  <c r="E52" i="1"/>
  <c r="C52" i="1"/>
  <c r="B52" i="1"/>
  <c r="D46" i="1"/>
  <c r="F46" i="1"/>
  <c r="E46" i="1"/>
  <c r="C46" i="1"/>
  <c r="B46" i="1"/>
  <c r="D40" i="1"/>
  <c r="F40" i="1"/>
  <c r="E40" i="1"/>
  <c r="C40" i="1"/>
  <c r="B40" i="1"/>
  <c r="D34" i="1"/>
  <c r="F34" i="1"/>
  <c r="E34" i="1"/>
  <c r="C34" i="1"/>
  <c r="B34" i="1"/>
  <c r="D28" i="1"/>
  <c r="F28" i="1"/>
  <c r="E28" i="1"/>
  <c r="C28" i="1"/>
  <c r="B28" i="1"/>
  <c r="D22" i="1"/>
  <c r="F22" i="1"/>
  <c r="E22" i="1"/>
  <c r="C22" i="1"/>
  <c r="B22" i="1"/>
  <c r="D16" i="1"/>
  <c r="F16" i="1"/>
  <c r="E16" i="1"/>
  <c r="C16" i="1"/>
  <c r="B16" i="1"/>
  <c r="D10" i="1"/>
  <c r="F10" i="1"/>
  <c r="E10" i="1"/>
  <c r="C10" i="1"/>
  <c r="B10" i="1"/>
  <c r="D4" i="1"/>
  <c r="F4" i="1"/>
  <c r="E4" i="1"/>
  <c r="C4" i="1"/>
  <c r="B4" i="1"/>
  <c r="B51" i="1"/>
  <c r="D51" i="1"/>
  <c r="F51" i="1"/>
  <c r="E51" i="1"/>
  <c r="C51" i="1"/>
  <c r="D3" i="1"/>
  <c r="F3" i="1"/>
  <c r="E3" i="1"/>
  <c r="C3" i="1"/>
  <c r="D9" i="1"/>
  <c r="F9" i="1"/>
  <c r="E9" i="1"/>
  <c r="C9" i="1"/>
  <c r="D15" i="1"/>
  <c r="F15" i="1"/>
  <c r="E15" i="1"/>
  <c r="C15" i="1"/>
  <c r="D21" i="1"/>
  <c r="F21" i="1"/>
  <c r="E21" i="1"/>
  <c r="C21" i="1"/>
  <c r="D27" i="1"/>
  <c r="F27" i="1"/>
  <c r="E27" i="1"/>
  <c r="C27" i="1"/>
  <c r="D33" i="1"/>
  <c r="F33" i="1"/>
  <c r="E33" i="1"/>
  <c r="C33" i="1"/>
  <c r="D39" i="1"/>
  <c r="F39" i="1"/>
  <c r="E39" i="1"/>
  <c r="C39" i="1"/>
  <c r="D45" i="1"/>
  <c r="F45" i="1"/>
  <c r="E45" i="1"/>
  <c r="C45" i="1"/>
  <c r="B3" i="1"/>
  <c r="B9" i="1"/>
  <c r="B15" i="1"/>
  <c r="B21" i="1"/>
  <c r="B27" i="1"/>
  <c r="B33" i="1"/>
  <c r="B39" i="1"/>
  <c r="B45" i="1"/>
</calcChain>
</file>

<file path=xl/sharedStrings.xml><?xml version="1.0" encoding="utf-8"?>
<sst xmlns="http://schemas.openxmlformats.org/spreadsheetml/2006/main" count="63" uniqueCount="15">
  <si>
    <t>p_in,abs</t>
  </si>
  <si>
    <t>cold mass fraction</t>
  </si>
  <si>
    <t>T_cold</t>
  </si>
  <si>
    <t>T_warm</t>
  </si>
  <si>
    <t>c_cold</t>
  </si>
  <si>
    <t>c_warm</t>
  </si>
  <si>
    <t>cold volume fraction</t>
  </si>
  <si>
    <t>p</t>
  </si>
  <si>
    <t>R</t>
  </si>
  <si>
    <t>target cold mass fraction</t>
  </si>
  <si>
    <t>0.9 bei 2 bar nicht messbar</t>
  </si>
  <si>
    <t>Temperatursonde für c_warm bei 8 bar verschieden zu allen anderen Werten positioniert. Heißkleber geschmolzen. Von Hand an etwa die selbe Stelle gehalten.</t>
  </si>
  <si>
    <t>Werte für 8 bar cmf 0.1 und 0.2 nicht gemessen. Praktikum andere Gruppe hat angefangen.</t>
  </si>
  <si>
    <t>Durchmesser Flügelradanemometer</t>
  </si>
  <si>
    <t>18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</si>
</sst>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31" workbookViewId="0">
      <selection activeCell="B52" sqref="B52:F52"/>
    </sheetView>
  </sheetViews>
  <sheetFormatPr defaultRowHeight="14.4" x14ac:dyDescent="0.3"/>
  <cols>
    <col min="1" max="1" width="22.109375" customWidth="1"/>
    <col min="7" max="7" width="21.21875" customWidth="1"/>
  </cols>
  <sheetData>
    <row r="1" spans="1:10" x14ac:dyDescent="0.3">
      <c r="A1" s="1" t="s">
        <v>0</v>
      </c>
      <c r="B1" s="6">
        <v>2</v>
      </c>
      <c r="C1" s="6">
        <v>3</v>
      </c>
      <c r="D1" s="6">
        <v>4</v>
      </c>
      <c r="E1" s="5">
        <v>6</v>
      </c>
      <c r="F1" s="5">
        <v>8</v>
      </c>
      <c r="G1" s="5"/>
      <c r="I1" s="5"/>
      <c r="J1" s="5"/>
    </row>
    <row r="2" spans="1:10" x14ac:dyDescent="0.3">
      <c r="A2" t="s">
        <v>9</v>
      </c>
      <c r="B2" s="6"/>
      <c r="C2" s="6"/>
      <c r="D2" s="6"/>
      <c r="E2" s="5"/>
      <c r="F2" s="5"/>
      <c r="G2" s="5"/>
      <c r="I2" s="5"/>
      <c r="J2" s="5"/>
    </row>
    <row r="3" spans="1:10" x14ac:dyDescent="0.3">
      <c r="A3" s="5">
        <v>0.1</v>
      </c>
      <c r="B3" s="2">
        <f t="shared" ref="B3:E3" si="0">B7/(B7+B8)</f>
        <v>0.11275964391691394</v>
      </c>
      <c r="C3" s="2">
        <f>C7/(C7+C8)</f>
        <v>0.11340206185567012</v>
      </c>
      <c r="D3" s="2">
        <f>D7/(D7+D8)</f>
        <v>0.1056910569105691</v>
      </c>
      <c r="E3" s="2">
        <f t="shared" si="0"/>
        <v>9.4339622641509441E-2</v>
      </c>
      <c r="F3" s="2" t="e">
        <f>F7/(F7+F8)</f>
        <v>#DIV/0!</v>
      </c>
      <c r="G3" s="2" t="s">
        <v>6</v>
      </c>
      <c r="I3" t="s">
        <v>11</v>
      </c>
    </row>
    <row r="4" spans="1:10" x14ac:dyDescent="0.3">
      <c r="A4" s="5"/>
      <c r="B4">
        <f>B7/(J6*B5)/(B7/(J6*B5)+B8/(J6*B6))</f>
        <v>0.11515971240580476</v>
      </c>
      <c r="C4">
        <f>C7/(C5)/(C7/(C5)+C8/(C6))</f>
        <v>0.1168794123939243</v>
      </c>
      <c r="D4">
        <f>D7/(D5)/(D7/(D5)+D8/(D6))</f>
        <v>0.11032636555220139</v>
      </c>
      <c r="E4">
        <f t="shared" ref="E4" si="1">E7/(E5)/(E7/(E5)+E8/(E6))</f>
        <v>0.10044492382364839</v>
      </c>
      <c r="F4" t="e">
        <f>F7/(F5)/(F7/(F5)+F8/(F6))</f>
        <v>#DIV/0!</v>
      </c>
      <c r="G4" t="s">
        <v>1</v>
      </c>
      <c r="I4" t="s">
        <v>12</v>
      </c>
    </row>
    <row r="5" spans="1:10" x14ac:dyDescent="0.3">
      <c r="A5" s="5"/>
      <c r="B5" s="2">
        <v>291</v>
      </c>
      <c r="C5" s="2">
        <v>288</v>
      </c>
      <c r="D5" s="2">
        <v>284</v>
      </c>
      <c r="E5" s="2">
        <v>278</v>
      </c>
      <c r="F5" s="2"/>
      <c r="G5" s="2" t="s">
        <v>2</v>
      </c>
      <c r="I5" t="s">
        <v>7</v>
      </c>
      <c r="J5" t="s">
        <v>8</v>
      </c>
    </row>
    <row r="6" spans="1:10" x14ac:dyDescent="0.3">
      <c r="A6" s="5"/>
      <c r="B6">
        <v>298</v>
      </c>
      <c r="C6">
        <v>298</v>
      </c>
      <c r="D6">
        <v>298</v>
      </c>
      <c r="E6">
        <v>298</v>
      </c>
      <c r="G6" t="s">
        <v>3</v>
      </c>
      <c r="I6">
        <v>96200</v>
      </c>
      <c r="J6">
        <v>287</v>
      </c>
    </row>
    <row r="7" spans="1:10" x14ac:dyDescent="0.3">
      <c r="A7" s="5"/>
      <c r="B7" s="4">
        <v>0.38</v>
      </c>
      <c r="C7" s="4">
        <v>0.55000000000000004</v>
      </c>
      <c r="D7" s="4">
        <v>0.65</v>
      </c>
      <c r="E7" s="4">
        <v>1</v>
      </c>
      <c r="F7" s="2"/>
      <c r="G7" s="2" t="s">
        <v>4</v>
      </c>
    </row>
    <row r="8" spans="1:10" x14ac:dyDescent="0.3">
      <c r="A8" s="5"/>
      <c r="B8" s="3">
        <v>2.99</v>
      </c>
      <c r="C8" s="3">
        <v>4.3</v>
      </c>
      <c r="D8" s="3">
        <v>5.5</v>
      </c>
      <c r="E8" s="3">
        <v>9.6</v>
      </c>
      <c r="G8" t="s">
        <v>5</v>
      </c>
      <c r="I8" t="s">
        <v>13</v>
      </c>
    </row>
    <row r="9" spans="1:10" x14ac:dyDescent="0.3">
      <c r="A9" s="5">
        <v>0.2</v>
      </c>
      <c r="B9" s="2">
        <f t="shared" ref="B9:E9" si="2">B13/(B13+B14)</f>
        <v>0.20454545454545456</v>
      </c>
      <c r="C9" s="2">
        <f>C13/(C13+C14)</f>
        <v>0.18976545842217488</v>
      </c>
      <c r="D9" s="2">
        <f>D13/(D13+D14)</f>
        <v>0.2073170731707317</v>
      </c>
      <c r="E9" s="2">
        <f t="shared" si="2"/>
        <v>0.1932059447983015</v>
      </c>
      <c r="F9" s="2" t="e">
        <f>F13/(F13+F14)</f>
        <v>#DIV/0!</v>
      </c>
      <c r="G9" s="2" t="s">
        <v>6</v>
      </c>
      <c r="I9" t="s">
        <v>14</v>
      </c>
    </row>
    <row r="10" spans="1:10" x14ac:dyDescent="0.3">
      <c r="A10" s="5"/>
      <c r="B10">
        <f>B13/B11/(B13/B11+B14/B12)</f>
        <v>0.21013587380915194</v>
      </c>
      <c r="C10">
        <f>C13/C11/(C13/C11+C14/C12)</f>
        <v>0.19777777777777777</v>
      </c>
      <c r="D10">
        <f>D13/D11/(D13/D11+D14/D12)</f>
        <v>0.2194536175322726</v>
      </c>
      <c r="E10">
        <f t="shared" ref="E10" si="3">E13/E11/(E13/E11+E14/E12)</f>
        <v>0.2094313453536755</v>
      </c>
      <c r="F10" t="e">
        <f>F13/F11/(F13/F11+F14/F12)</f>
        <v>#DIV/0!</v>
      </c>
      <c r="G10" t="s">
        <v>1</v>
      </c>
    </row>
    <row r="11" spans="1:10" x14ac:dyDescent="0.3">
      <c r="A11" s="5"/>
      <c r="B11" s="2">
        <v>289</v>
      </c>
      <c r="C11" s="2">
        <v>285</v>
      </c>
      <c r="D11" s="2">
        <v>280</v>
      </c>
      <c r="E11" s="2">
        <v>273</v>
      </c>
      <c r="F11" s="2"/>
      <c r="G11" s="2" t="s">
        <v>2</v>
      </c>
    </row>
    <row r="12" spans="1:10" x14ac:dyDescent="0.3">
      <c r="A12" s="5"/>
      <c r="B12">
        <v>299</v>
      </c>
      <c r="C12">
        <v>300</v>
      </c>
      <c r="D12">
        <v>301</v>
      </c>
      <c r="E12">
        <v>302</v>
      </c>
      <c r="G12" t="s">
        <v>3</v>
      </c>
    </row>
    <row r="13" spans="1:10" x14ac:dyDescent="0.3">
      <c r="A13" s="5"/>
      <c r="B13" s="4">
        <v>0.72</v>
      </c>
      <c r="C13" s="4">
        <v>0.89</v>
      </c>
      <c r="D13" s="4">
        <v>1.36</v>
      </c>
      <c r="E13" s="4">
        <v>1.82</v>
      </c>
      <c r="F13" s="2"/>
      <c r="G13" s="2" t="s">
        <v>4</v>
      </c>
    </row>
    <row r="14" spans="1:10" x14ac:dyDescent="0.3">
      <c r="A14" s="5"/>
      <c r="B14" s="3">
        <v>2.8</v>
      </c>
      <c r="C14" s="3">
        <v>3.8</v>
      </c>
      <c r="D14" s="3">
        <v>5.2</v>
      </c>
      <c r="E14" s="3">
        <v>7.6</v>
      </c>
      <c r="G14" t="s">
        <v>5</v>
      </c>
    </row>
    <row r="15" spans="1:10" x14ac:dyDescent="0.3">
      <c r="A15" s="5">
        <v>0.3</v>
      </c>
      <c r="B15" s="2">
        <f t="shared" ref="B15:E15" si="4">B19/(B19+B20)</f>
        <v>0.28358208955223885</v>
      </c>
      <c r="C15" s="2">
        <f>C19/(C19+C20)</f>
        <v>0.28411633109619683</v>
      </c>
      <c r="D15" s="2">
        <f>D19/(D19+D20)</f>
        <v>0.30882352941176466</v>
      </c>
      <c r="E15" s="2">
        <f t="shared" si="4"/>
        <v>0.30476190476190479</v>
      </c>
      <c r="F15" s="2">
        <f>F19/(F19+F20)</f>
        <v>0.29365079365079361</v>
      </c>
      <c r="G15" s="2" t="s">
        <v>6</v>
      </c>
    </row>
    <row r="16" spans="1:10" x14ac:dyDescent="0.3">
      <c r="A16" s="5"/>
      <c r="B16">
        <f>B19/B17/(B19/B17+B20/B18)</f>
        <v>0.29123237277743713</v>
      </c>
      <c r="C16">
        <f>C19/C17/(C19/C17+C20/C18)</f>
        <v>0.29682343714815934</v>
      </c>
      <c r="D16">
        <f>D19/D17/(D19/D17+D20/D18)</f>
        <v>0.32670979667282812</v>
      </c>
      <c r="E16">
        <f t="shared" ref="E16" si="5">E19/E17/(E19/E17+E20/E18)</f>
        <v>0.33181342250143553</v>
      </c>
      <c r="F16">
        <f>F19/F17/(F19/F17+F20/F18)</f>
        <v>0.32434755206692067</v>
      </c>
      <c r="G16" t="s">
        <v>1</v>
      </c>
    </row>
    <row r="17" spans="1:7" x14ac:dyDescent="0.3">
      <c r="A17" s="5"/>
      <c r="B17" s="2">
        <v>289</v>
      </c>
      <c r="C17" s="2">
        <v>283</v>
      </c>
      <c r="D17" s="2">
        <v>279</v>
      </c>
      <c r="E17" s="2">
        <v>271</v>
      </c>
      <c r="F17" s="2">
        <v>265</v>
      </c>
      <c r="G17" s="2" t="s">
        <v>2</v>
      </c>
    </row>
    <row r="18" spans="1:7" x14ac:dyDescent="0.3">
      <c r="A18" s="5"/>
      <c r="B18">
        <v>300</v>
      </c>
      <c r="C18">
        <v>301</v>
      </c>
      <c r="D18">
        <v>303</v>
      </c>
      <c r="E18">
        <v>307</v>
      </c>
      <c r="F18">
        <v>306</v>
      </c>
      <c r="G18" t="s">
        <v>3</v>
      </c>
    </row>
    <row r="19" spans="1:7" x14ac:dyDescent="0.3">
      <c r="A19" s="5"/>
      <c r="B19" s="4">
        <v>0.95</v>
      </c>
      <c r="C19" s="4">
        <v>1.27</v>
      </c>
      <c r="D19" s="4">
        <v>2.1</v>
      </c>
      <c r="E19" s="4">
        <v>3.2</v>
      </c>
      <c r="F19" s="2">
        <v>3.7</v>
      </c>
      <c r="G19" s="2" t="s">
        <v>4</v>
      </c>
    </row>
    <row r="20" spans="1:7" x14ac:dyDescent="0.3">
      <c r="A20" s="5"/>
      <c r="B20" s="3">
        <v>2.4</v>
      </c>
      <c r="C20" s="3">
        <v>3.2</v>
      </c>
      <c r="D20" s="3">
        <v>4.7</v>
      </c>
      <c r="E20" s="3">
        <v>7.3</v>
      </c>
      <c r="F20">
        <v>8.9</v>
      </c>
      <c r="G20" t="s">
        <v>5</v>
      </c>
    </row>
    <row r="21" spans="1:7" x14ac:dyDescent="0.3">
      <c r="A21" s="5">
        <v>0.4</v>
      </c>
      <c r="B21" s="2">
        <f t="shared" ref="B21:E21" si="6">B25/(B25+B26)</f>
        <v>0.39481268011527376</v>
      </c>
      <c r="C21" s="2">
        <f>C25/(C25+C26)</f>
        <v>0.40594059405940591</v>
      </c>
      <c r="D21" s="2">
        <f>D25/(D25+D26)</f>
        <v>0.40136054421768708</v>
      </c>
      <c r="E21" s="2">
        <f t="shared" si="6"/>
        <v>0.4107142857142857</v>
      </c>
      <c r="F21" s="2">
        <f>F25/(F25+F26)</f>
        <v>0.4157706093189964</v>
      </c>
      <c r="G21" s="2" t="s">
        <v>6</v>
      </c>
    </row>
    <row r="22" spans="1:7" x14ac:dyDescent="0.3">
      <c r="A22" s="5"/>
      <c r="B22">
        <f>B25/B23/(B25/B23+B26/B24)</f>
        <v>0.40457386168532383</v>
      </c>
      <c r="C22">
        <f>C25/C23/(C25/C23+C26/C24)</f>
        <v>0.42331204999320748</v>
      </c>
      <c r="D22">
        <f>D25/D23/(D25/D23+D26/D24)</f>
        <v>0.42374313476975067</v>
      </c>
      <c r="E22">
        <f t="shared" ref="E22" si="7">E25/E23/(E25/E23+E26/E24)</f>
        <v>0.43787575150300606</v>
      </c>
      <c r="F22">
        <f>F25/F23/(F25/F23+F26/F24)</f>
        <v>0.45920675614537776</v>
      </c>
      <c r="G22" t="s">
        <v>1</v>
      </c>
    </row>
    <row r="23" spans="1:7" x14ac:dyDescent="0.3">
      <c r="A23" s="5"/>
      <c r="B23" s="2">
        <v>289</v>
      </c>
      <c r="C23" s="2">
        <v>283</v>
      </c>
      <c r="D23" s="2">
        <v>279</v>
      </c>
      <c r="E23" s="2">
        <v>272</v>
      </c>
      <c r="F23" s="2">
        <v>264</v>
      </c>
      <c r="G23" s="2" t="s">
        <v>2</v>
      </c>
    </row>
    <row r="24" spans="1:7" x14ac:dyDescent="0.3">
      <c r="A24" s="5"/>
      <c r="B24">
        <v>301</v>
      </c>
      <c r="C24">
        <v>304</v>
      </c>
      <c r="D24">
        <v>306</v>
      </c>
      <c r="E24">
        <v>304</v>
      </c>
      <c r="F24">
        <v>315</v>
      </c>
      <c r="G24" t="s">
        <v>3</v>
      </c>
    </row>
    <row r="25" spans="1:7" x14ac:dyDescent="0.3">
      <c r="A25" s="5"/>
      <c r="B25" s="4">
        <v>1.37</v>
      </c>
      <c r="C25" s="4">
        <v>2.0499999999999998</v>
      </c>
      <c r="D25" s="4">
        <v>2.95</v>
      </c>
      <c r="E25" s="4">
        <v>4.5999999999999996</v>
      </c>
      <c r="F25" s="2">
        <v>5.8</v>
      </c>
      <c r="G25" s="2" t="s">
        <v>4</v>
      </c>
    </row>
    <row r="26" spans="1:7" x14ac:dyDescent="0.3">
      <c r="A26" s="5"/>
      <c r="B26" s="3">
        <v>2.1</v>
      </c>
      <c r="C26" s="3">
        <v>3</v>
      </c>
      <c r="D26" s="3">
        <v>4.4000000000000004</v>
      </c>
      <c r="E26" s="3">
        <v>6.6</v>
      </c>
      <c r="F26">
        <v>8.15</v>
      </c>
      <c r="G26" t="s">
        <v>5</v>
      </c>
    </row>
    <row r="27" spans="1:7" x14ac:dyDescent="0.3">
      <c r="A27" s="5">
        <v>0.5</v>
      </c>
      <c r="B27" s="2">
        <f t="shared" ref="B27:E27" si="8">B31/(B31+B32)</f>
        <v>0.50684931506849318</v>
      </c>
      <c r="C27" s="2">
        <f>C31/(C31+C32)</f>
        <v>0.5</v>
      </c>
      <c r="D27" s="2">
        <f>D31/(D31+D32)</f>
        <v>0.51369863013698636</v>
      </c>
      <c r="E27" s="2">
        <f t="shared" si="8"/>
        <v>0.50214592274678116</v>
      </c>
      <c r="F27" s="2">
        <f>F31/(F31+F32)</f>
        <v>0.49140893470790376</v>
      </c>
      <c r="G27" s="2" t="s">
        <v>6</v>
      </c>
    </row>
    <row r="28" spans="1:7" x14ac:dyDescent="0.3">
      <c r="A28" s="5"/>
      <c r="B28">
        <f>B31/B29/(B31/B29+B32/B30)</f>
        <v>0.51784224673278334</v>
      </c>
      <c r="C28">
        <f>C31/C29/(C31/C29+C32/C30)</f>
        <v>0.51864406779661021</v>
      </c>
      <c r="D28">
        <f>D31/D29/(D31/D29+D32/D30)</f>
        <v>0.5399568034557235</v>
      </c>
      <c r="E28">
        <f t="shared" ref="E28" si="9">E31/E29/(E31/E29+E32/E30)</f>
        <v>0.54020385050962627</v>
      </c>
      <c r="F28">
        <f>F31/F29/(F31/F29+F32/F30)</f>
        <v>0.53986231401288032</v>
      </c>
      <c r="G28" t="s">
        <v>1</v>
      </c>
    </row>
    <row r="29" spans="1:7" x14ac:dyDescent="0.3">
      <c r="A29" s="5"/>
      <c r="B29" s="2">
        <v>289</v>
      </c>
      <c r="C29" s="2">
        <v>284</v>
      </c>
      <c r="D29" s="2">
        <v>279</v>
      </c>
      <c r="E29" s="2">
        <v>273</v>
      </c>
      <c r="F29" s="2">
        <v>266</v>
      </c>
      <c r="G29" s="2" t="s">
        <v>2</v>
      </c>
    </row>
    <row r="30" spans="1:7" x14ac:dyDescent="0.3">
      <c r="A30" s="5"/>
      <c r="B30">
        <v>302</v>
      </c>
      <c r="C30">
        <v>306</v>
      </c>
      <c r="D30">
        <v>310</v>
      </c>
      <c r="E30">
        <v>318</v>
      </c>
      <c r="F30">
        <v>323</v>
      </c>
      <c r="G30" t="s">
        <v>3</v>
      </c>
    </row>
    <row r="31" spans="1:7" x14ac:dyDescent="0.3">
      <c r="A31" s="5"/>
      <c r="B31" s="4">
        <v>1.85</v>
      </c>
      <c r="C31" s="4">
        <v>2.75</v>
      </c>
      <c r="D31" s="4">
        <v>3.75</v>
      </c>
      <c r="E31" s="4">
        <v>5.85</v>
      </c>
      <c r="F31" s="2">
        <v>7.15</v>
      </c>
      <c r="G31" s="2" t="s">
        <v>4</v>
      </c>
    </row>
    <row r="32" spans="1:7" x14ac:dyDescent="0.3">
      <c r="A32" s="5"/>
      <c r="B32" s="3">
        <v>1.8</v>
      </c>
      <c r="C32" s="3">
        <v>2.75</v>
      </c>
      <c r="D32" s="3">
        <v>3.55</v>
      </c>
      <c r="E32" s="3">
        <v>5.8</v>
      </c>
      <c r="F32">
        <v>7.4</v>
      </c>
      <c r="G32" t="s">
        <v>5</v>
      </c>
    </row>
    <row r="33" spans="1:7" x14ac:dyDescent="0.3">
      <c r="A33" s="5">
        <v>0.6</v>
      </c>
      <c r="B33" s="2">
        <f t="shared" ref="B33:E33" si="10">B37/(B37+B38)</f>
        <v>0.60810810810810811</v>
      </c>
      <c r="C33" s="2">
        <f>C37/(C37+C38)</f>
        <v>0.60714285714285721</v>
      </c>
      <c r="D33" s="2">
        <f>D37/(D37+D38)</f>
        <v>0.5934959349593496</v>
      </c>
      <c r="E33" s="2">
        <f t="shared" si="10"/>
        <v>0.59090909090909094</v>
      </c>
      <c r="F33" s="2">
        <f>F37/(F37+F38)</f>
        <v>0.60526315789473684</v>
      </c>
      <c r="G33" s="2" t="s">
        <v>6</v>
      </c>
    </row>
    <row r="34" spans="1:7" x14ac:dyDescent="0.3">
      <c r="A34" s="5"/>
      <c r="B34">
        <f>B37/B35/(B37/B35+B38/B36)</f>
        <v>0.6192847442281576</v>
      </c>
      <c r="C34">
        <f>C37/C35/(C37/C35+C38/C36)</f>
        <v>0.62700773349196903</v>
      </c>
      <c r="D34">
        <f>D37/D35/(D37/D35+D38/D36)</f>
        <v>0.62007110097967377</v>
      </c>
      <c r="E34">
        <f t="shared" ref="E34" si="11">E37/E35/(E37/E35+E38/E36)</f>
        <v>0.63013698630136983</v>
      </c>
      <c r="F34">
        <f>F37/F35/(F37/F35+F38/F36)</f>
        <v>0.65630323679727431</v>
      </c>
      <c r="G34" t="s">
        <v>1</v>
      </c>
    </row>
    <row r="35" spans="1:7" x14ac:dyDescent="0.3">
      <c r="A35" s="5"/>
      <c r="B35" s="2">
        <v>290</v>
      </c>
      <c r="C35" s="2">
        <v>285</v>
      </c>
      <c r="D35" s="2">
        <v>280</v>
      </c>
      <c r="E35" s="2">
        <v>273</v>
      </c>
      <c r="F35" s="2">
        <v>269</v>
      </c>
      <c r="G35" s="2" t="s">
        <v>2</v>
      </c>
    </row>
    <row r="36" spans="1:7" x14ac:dyDescent="0.3">
      <c r="A36" s="5"/>
      <c r="B36">
        <v>304</v>
      </c>
      <c r="C36">
        <v>310</v>
      </c>
      <c r="D36">
        <v>313</v>
      </c>
      <c r="E36">
        <v>322</v>
      </c>
      <c r="F36">
        <v>335</v>
      </c>
      <c r="G36" t="s">
        <v>3</v>
      </c>
    </row>
    <row r="37" spans="1:7" x14ac:dyDescent="0.3">
      <c r="A37" s="5"/>
      <c r="B37" s="4">
        <v>2.25</v>
      </c>
      <c r="C37" s="4">
        <v>3.4</v>
      </c>
      <c r="D37" s="4">
        <v>4.38</v>
      </c>
      <c r="E37" s="2">
        <v>6.5</v>
      </c>
      <c r="F37" s="2">
        <v>9.1999999999999993</v>
      </c>
      <c r="G37" s="2" t="s">
        <v>4</v>
      </c>
    </row>
    <row r="38" spans="1:7" x14ac:dyDescent="0.3">
      <c r="A38" s="5"/>
      <c r="B38" s="3">
        <v>1.45</v>
      </c>
      <c r="C38" s="3">
        <v>2.2000000000000002</v>
      </c>
      <c r="D38" s="3">
        <v>3</v>
      </c>
      <c r="E38">
        <v>4.5</v>
      </c>
      <c r="F38">
        <v>6</v>
      </c>
      <c r="G38" t="s">
        <v>5</v>
      </c>
    </row>
    <row r="39" spans="1:7" x14ac:dyDescent="0.3">
      <c r="A39" s="5">
        <v>0.7</v>
      </c>
      <c r="B39" s="2">
        <f t="shared" ref="B39:E39" si="12">B43/(B43+B44)</f>
        <v>0.69633507853403143</v>
      </c>
      <c r="C39" s="2">
        <f>C43/(C43+C44)</f>
        <v>0.68468468468468469</v>
      </c>
      <c r="D39" s="2">
        <f>D43/(D43+D44)</f>
        <v>0.7142857142857143</v>
      </c>
      <c r="E39" s="2">
        <f t="shared" si="12"/>
        <v>0.71100917431192656</v>
      </c>
      <c r="F39" s="2">
        <f>F43/(F43+F44)</f>
        <v>0.70512820512820518</v>
      </c>
      <c r="G39" s="2" t="s">
        <v>6</v>
      </c>
    </row>
    <row r="40" spans="1:7" x14ac:dyDescent="0.3">
      <c r="A40" s="5"/>
      <c r="B40">
        <f>B43/B41/(B43/B41+B44/B42)</f>
        <v>0.707569804235196</v>
      </c>
      <c r="C40">
        <f>C43/C41/(C43/C41+C44/C42)</f>
        <v>0.70455824423185143</v>
      </c>
      <c r="D40">
        <f>D43/D41/(D43/D41+D44/D42)</f>
        <v>0.73997233748271096</v>
      </c>
      <c r="E40">
        <f t="shared" ref="E40" si="13">E43/E41/(E43/E41+E44/E42)</f>
        <v>0.7473286421683607</v>
      </c>
      <c r="F40">
        <f>F43/F41/(F43/F41+F44/F42)</f>
        <v>0.74725274725274726</v>
      </c>
      <c r="G40" t="s">
        <v>1</v>
      </c>
    </row>
    <row r="41" spans="1:7" x14ac:dyDescent="0.3">
      <c r="A41" s="5"/>
      <c r="B41" s="2">
        <v>290</v>
      </c>
      <c r="C41" s="2">
        <v>285</v>
      </c>
      <c r="D41" s="2">
        <v>282</v>
      </c>
      <c r="E41" s="2">
        <v>277</v>
      </c>
      <c r="F41" s="2">
        <v>275</v>
      </c>
      <c r="G41" s="2" t="s">
        <v>2</v>
      </c>
    </row>
    <row r="42" spans="1:7" x14ac:dyDescent="0.3">
      <c r="A42" s="5"/>
      <c r="B42">
        <v>306</v>
      </c>
      <c r="C42">
        <v>313</v>
      </c>
      <c r="D42">
        <v>321</v>
      </c>
      <c r="E42">
        <v>333</v>
      </c>
      <c r="F42">
        <v>340</v>
      </c>
      <c r="G42" t="s">
        <v>3</v>
      </c>
    </row>
    <row r="43" spans="1:7" x14ac:dyDescent="0.3">
      <c r="A43" s="5"/>
      <c r="B43" s="4">
        <v>2.66</v>
      </c>
      <c r="C43" s="4">
        <v>3.8</v>
      </c>
      <c r="D43" s="4">
        <v>5.5</v>
      </c>
      <c r="E43" s="2">
        <v>7.75</v>
      </c>
      <c r="F43" s="2">
        <v>11</v>
      </c>
      <c r="G43" s="2" t="s">
        <v>4</v>
      </c>
    </row>
    <row r="44" spans="1:7" x14ac:dyDescent="0.3">
      <c r="A44" s="5"/>
      <c r="B44" s="3">
        <v>1.1599999999999999</v>
      </c>
      <c r="C44" s="3">
        <v>1.75</v>
      </c>
      <c r="D44" s="3">
        <v>2.2000000000000002</v>
      </c>
      <c r="E44">
        <v>3.15</v>
      </c>
      <c r="F44">
        <v>4.5999999999999996</v>
      </c>
      <c r="G44" t="s">
        <v>5</v>
      </c>
    </row>
    <row r="45" spans="1:7" x14ac:dyDescent="0.3">
      <c r="A45" s="5">
        <v>0.8</v>
      </c>
      <c r="B45" s="2">
        <f>B49/(B49+B50)</f>
        <v>0.81333333333333324</v>
      </c>
      <c r="C45" s="2">
        <f>C49/(C49+C50)</f>
        <v>0.79225352112676062</v>
      </c>
      <c r="D45" s="2">
        <f>D49/(D49+D50)</f>
        <v>0.78947368421052633</v>
      </c>
      <c r="E45" s="2">
        <f t="shared" ref="E45" si="14">E49/(E49+E50)</f>
        <v>0.80672268907563027</v>
      </c>
      <c r="F45" s="2">
        <f>F49/(F49+F50)</f>
        <v>0.78136200716845883</v>
      </c>
      <c r="G45" s="2" t="s">
        <v>6</v>
      </c>
    </row>
    <row r="46" spans="1:7" x14ac:dyDescent="0.3">
      <c r="A46" s="5"/>
      <c r="B46">
        <f>B49/B47/(B49/B47+B50/B48)</f>
        <v>0.82132362615674748</v>
      </c>
      <c r="C46">
        <f>C49/C47/(C49/C47+C50/C48)</f>
        <v>0.80706300353037019</v>
      </c>
      <c r="D46">
        <f>D49/D47/(D49/D47+D50/D48)</f>
        <v>0.81047381546134667</v>
      </c>
      <c r="E46">
        <f t="shared" ref="E46" si="15">E49/E47/(E49/E47+E50/E48)</f>
        <v>0.83431179019150403</v>
      </c>
      <c r="F46">
        <f>F49/F47/(F49/F47+F50/F48)</f>
        <v>0.81503298518655387</v>
      </c>
      <c r="G46" t="s">
        <v>1</v>
      </c>
    </row>
    <row r="47" spans="1:7" x14ac:dyDescent="0.3">
      <c r="A47" s="5"/>
      <c r="B47" s="2">
        <v>291</v>
      </c>
      <c r="C47" s="2">
        <v>289</v>
      </c>
      <c r="D47" s="2">
        <v>285</v>
      </c>
      <c r="E47" s="2">
        <v>281</v>
      </c>
      <c r="F47" s="2">
        <v>279</v>
      </c>
      <c r="G47" s="2" t="s">
        <v>2</v>
      </c>
    </row>
    <row r="48" spans="1:7" x14ac:dyDescent="0.3">
      <c r="A48" s="5"/>
      <c r="B48">
        <v>307</v>
      </c>
      <c r="C48">
        <v>317</v>
      </c>
      <c r="D48">
        <v>325</v>
      </c>
      <c r="E48" s="3">
        <v>339</v>
      </c>
      <c r="F48">
        <v>344</v>
      </c>
      <c r="G48" t="s">
        <v>3</v>
      </c>
    </row>
    <row r="49" spans="1:7" x14ac:dyDescent="0.3">
      <c r="A49" s="5"/>
      <c r="B49" s="4">
        <v>3.05</v>
      </c>
      <c r="C49" s="4">
        <v>4.5</v>
      </c>
      <c r="D49" s="4">
        <v>6</v>
      </c>
      <c r="E49" s="2">
        <v>9.6</v>
      </c>
      <c r="F49" s="2">
        <v>10.9</v>
      </c>
      <c r="G49" s="2" t="s">
        <v>4</v>
      </c>
    </row>
    <row r="50" spans="1:7" x14ac:dyDescent="0.3">
      <c r="A50" s="5"/>
      <c r="B50" s="3">
        <v>0.7</v>
      </c>
      <c r="C50" s="3">
        <v>1.18</v>
      </c>
      <c r="D50" s="3">
        <v>1.6</v>
      </c>
      <c r="E50">
        <v>2.2999999999999998</v>
      </c>
      <c r="F50">
        <v>3.05</v>
      </c>
      <c r="G50" t="s">
        <v>5</v>
      </c>
    </row>
    <row r="51" spans="1:7" x14ac:dyDescent="0.3">
      <c r="A51" s="5">
        <v>0.9</v>
      </c>
      <c r="B51" s="2">
        <f t="shared" ref="B51:E51" si="16">B55/(B55+B56)</f>
        <v>0.86387434554973819</v>
      </c>
      <c r="C51" s="2">
        <f>C55/(C55+C56)</f>
        <v>0.90909090909090906</v>
      </c>
      <c r="D51" s="2">
        <f>D55/(D55+D56)</f>
        <v>0.88961038961038963</v>
      </c>
      <c r="E51" s="2">
        <f t="shared" si="16"/>
        <v>0.90212765957446805</v>
      </c>
      <c r="F51" s="2">
        <f>F55/(F55+F56)</f>
        <v>0.89619600257898135</v>
      </c>
      <c r="G51" s="2" t="s">
        <v>6</v>
      </c>
    </row>
    <row r="52" spans="1:7" x14ac:dyDescent="0.3">
      <c r="A52" s="5"/>
      <c r="B52">
        <f>B55/B53/(B55/B53+B56/B54)</f>
        <v>0.87002670684105998</v>
      </c>
      <c r="C52">
        <f>C55/C53/(C55/C53+C56/C54)</f>
        <v>0.91642651296829969</v>
      </c>
      <c r="D52">
        <f>D55/D53/(D55/D53+D56/D54)</f>
        <v>0.90178751157453996</v>
      </c>
      <c r="E52">
        <f t="shared" ref="E52" si="17">E55/E53/(E55/E53+E56/E54)</f>
        <v>0.91792069077387628</v>
      </c>
      <c r="F52">
        <f>F55/F53/(F55/F53+F56/F54)</f>
        <v>0.91363770294875379</v>
      </c>
      <c r="G52" t="s">
        <v>1</v>
      </c>
    </row>
    <row r="53" spans="1:7" x14ac:dyDescent="0.3">
      <c r="A53" s="5"/>
      <c r="B53" s="2">
        <v>292</v>
      </c>
      <c r="C53" s="2">
        <v>290</v>
      </c>
      <c r="D53" s="2">
        <v>287</v>
      </c>
      <c r="E53" s="2">
        <v>286</v>
      </c>
      <c r="F53" s="2">
        <v>284</v>
      </c>
      <c r="G53" s="2" t="s">
        <v>2</v>
      </c>
    </row>
    <row r="54" spans="1:7" x14ac:dyDescent="0.3">
      <c r="A54" s="5"/>
      <c r="B54">
        <v>308</v>
      </c>
      <c r="C54">
        <v>318</v>
      </c>
      <c r="D54">
        <v>327</v>
      </c>
      <c r="E54">
        <v>347</v>
      </c>
      <c r="F54">
        <v>348</v>
      </c>
      <c r="G54" t="s">
        <v>3</v>
      </c>
    </row>
    <row r="55" spans="1:7" x14ac:dyDescent="0.3">
      <c r="A55" s="5"/>
      <c r="B55" s="4">
        <v>3.3</v>
      </c>
      <c r="C55" s="4">
        <v>5</v>
      </c>
      <c r="D55" s="4">
        <v>6.85</v>
      </c>
      <c r="E55" s="2">
        <v>10.6</v>
      </c>
      <c r="F55" s="2">
        <v>13.9</v>
      </c>
      <c r="G55" s="2" t="s">
        <v>4</v>
      </c>
    </row>
    <row r="56" spans="1:7" x14ac:dyDescent="0.3">
      <c r="A56" s="5"/>
      <c r="B56" s="3">
        <v>0.52</v>
      </c>
      <c r="C56" s="3">
        <v>0.5</v>
      </c>
      <c r="D56" s="3">
        <v>0.85</v>
      </c>
      <c r="E56">
        <v>1.1499999999999999</v>
      </c>
      <c r="F56" s="2">
        <v>1.61</v>
      </c>
      <c r="G56" t="s">
        <v>5</v>
      </c>
    </row>
    <row r="57" spans="1:7" x14ac:dyDescent="0.3">
      <c r="A57" s="5"/>
      <c r="B57" t="s">
        <v>10</v>
      </c>
    </row>
    <row r="58" spans="1:7" x14ac:dyDescent="0.3">
      <c r="A58" s="5"/>
    </row>
    <row r="59" spans="1:7" x14ac:dyDescent="0.3">
      <c r="A59" s="5"/>
    </row>
    <row r="60" spans="1:7" x14ac:dyDescent="0.3">
      <c r="A60" s="5"/>
    </row>
    <row r="61" spans="1:7" x14ac:dyDescent="0.3">
      <c r="A61" s="5"/>
    </row>
    <row r="62" spans="1:7" x14ac:dyDescent="0.3">
      <c r="A62" s="5"/>
    </row>
  </sheetData>
  <mergeCells count="18">
    <mergeCell ref="A3:A8"/>
    <mergeCell ref="B1:B2"/>
    <mergeCell ref="D1:D2"/>
    <mergeCell ref="F1:F2"/>
    <mergeCell ref="E1:E2"/>
    <mergeCell ref="C1:C2"/>
    <mergeCell ref="G1:G2"/>
    <mergeCell ref="I1:I2"/>
    <mergeCell ref="J1:J2"/>
    <mergeCell ref="A45:A50"/>
    <mergeCell ref="A51:A56"/>
    <mergeCell ref="A57:A62"/>
    <mergeCell ref="A9:A14"/>
    <mergeCell ref="A15:A20"/>
    <mergeCell ref="A21:A26"/>
    <mergeCell ref="A27:A32"/>
    <mergeCell ref="A33:A38"/>
    <mergeCell ref="A39:A44"/>
  </mergeCells>
  <conditionalFormatting sqref="B4:F4 B10:F10 B16:F16 B22:F22 B28:F28 B34:F34 B40:F40 B46:F46 B52:F52">
    <cfRule type="cellIs" dxfId="0" priority="9" operator="greater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Götz</dc:creator>
  <cp:lastModifiedBy>Vinzenz Götz</cp:lastModifiedBy>
  <dcterms:created xsi:type="dcterms:W3CDTF">2015-06-05T18:19:34Z</dcterms:created>
  <dcterms:modified xsi:type="dcterms:W3CDTF">2022-01-09T13:03:00Z</dcterms:modified>
</cp:coreProperties>
</file>