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xmi Emerald\Working\"/>
    </mc:Choice>
  </mc:AlternateContent>
  <xr:revisionPtr revIDLastSave="0" documentId="13_ncr:1_{905416D7-96A9-4B6B-B94D-B8E2496F5C5B}" xr6:coauthVersionLast="36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Maintenance Collection Sheet" sheetId="5" r:id="rId1"/>
    <sheet name="Apartment Maintenance Accounts" sheetId="1" r:id="rId2"/>
    <sheet name="Sheet3" sheetId="8" r:id="rId3"/>
    <sheet name="Sheet1" sheetId="6" r:id="rId4"/>
  </sheets>
  <definedNames>
    <definedName name="_xlnm._FilterDatabase" localSheetId="0" hidden="1">'Maintenance Collection Sheet'!$A$5:$T$5</definedName>
    <definedName name="_xlnm.Print_Titles" localSheetId="2">Sheet3!$1:$2</definedName>
  </definedNames>
  <calcPr calcId="191029"/>
</workbook>
</file>

<file path=xl/calcChain.xml><?xml version="1.0" encoding="utf-8"?>
<calcChain xmlns="http://schemas.openxmlformats.org/spreadsheetml/2006/main">
  <c r="C407" i="1" l="1"/>
  <c r="C408" i="1"/>
  <c r="C409" i="1"/>
  <c r="C195" i="1"/>
  <c r="C196" i="1"/>
  <c r="C197" i="1"/>
  <c r="C198" i="1"/>
  <c r="C199" i="1"/>
  <c r="C200" i="1"/>
  <c r="C194" i="1" l="1"/>
  <c r="C87" i="1"/>
  <c r="C86" i="1"/>
  <c r="C85" i="1"/>
  <c r="C84" i="1"/>
  <c r="C83" i="1"/>
  <c r="C82" i="1"/>
  <c r="C81" i="1"/>
  <c r="C80" i="1"/>
  <c r="K86" i="5"/>
  <c r="Q86" i="5"/>
  <c r="P86" i="5"/>
  <c r="O86" i="5"/>
  <c r="N86" i="5"/>
  <c r="M86" i="5"/>
  <c r="L86" i="5"/>
  <c r="J86" i="5"/>
  <c r="I86" i="5"/>
  <c r="H86" i="5"/>
  <c r="G86" i="5"/>
  <c r="F8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J8" i="1"/>
  <c r="J19" i="1"/>
  <c r="J18" i="1"/>
  <c r="J17" i="1"/>
  <c r="J16" i="1"/>
  <c r="J15" i="1"/>
  <c r="J14" i="1"/>
  <c r="J13" i="1"/>
  <c r="J12" i="1"/>
  <c r="J11" i="1"/>
  <c r="J10" i="1"/>
  <c r="J9" i="1"/>
  <c r="S23" i="5" l="1"/>
  <c r="S12" i="5"/>
  <c r="S28" i="5"/>
  <c r="S44" i="5"/>
  <c r="S30" i="5"/>
  <c r="S27" i="5"/>
  <c r="S13" i="5"/>
  <c r="S29" i="5"/>
  <c r="S45" i="5"/>
  <c r="F435" i="1"/>
  <c r="K19" i="1" s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6" i="1"/>
  <c r="C405" i="1"/>
  <c r="C404" i="1"/>
  <c r="F399" i="1"/>
  <c r="K18" i="1" s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F363" i="1"/>
  <c r="K17" i="1" s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37" i="1"/>
  <c r="C336" i="1"/>
  <c r="C335" i="1"/>
  <c r="C334" i="1"/>
  <c r="C333" i="1"/>
  <c r="C332" i="1"/>
  <c r="F327" i="1"/>
  <c r="K16" i="1" s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F291" i="1"/>
  <c r="K15" i="1" s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F255" i="1"/>
  <c r="K14" i="1" s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F219" i="1"/>
  <c r="K13" i="1" s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193" i="1"/>
  <c r="C192" i="1"/>
  <c r="C191" i="1"/>
  <c r="C190" i="1"/>
  <c r="C189" i="1"/>
  <c r="C188" i="1"/>
  <c r="F183" i="1"/>
  <c r="K12" i="1" s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F147" i="1"/>
  <c r="K11" i="1" s="1"/>
  <c r="C146" i="1"/>
  <c r="C145" i="1"/>
  <c r="C144" i="1"/>
  <c r="C143" i="1"/>
  <c r="C142" i="1"/>
  <c r="C141" i="1"/>
  <c r="C140" i="1"/>
  <c r="C139" i="1"/>
  <c r="C138" i="1"/>
  <c r="C137" i="1"/>
  <c r="C136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F111" i="1"/>
  <c r="K10" i="1" s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89" i="1"/>
  <c r="C88" i="1"/>
  <c r="F75" i="1"/>
  <c r="K9" i="1" s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F39" i="1"/>
  <c r="K8" i="1" s="1"/>
  <c r="C16" i="1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46" i="5"/>
  <c r="S10" i="5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R86" i="5" l="1"/>
  <c r="S41" i="5"/>
  <c r="S25" i="5"/>
  <c r="S9" i="5"/>
  <c r="S19" i="5"/>
  <c r="S22" i="5"/>
  <c r="S40" i="5"/>
  <c r="S24" i="5"/>
  <c r="S8" i="5"/>
  <c r="S15" i="5"/>
  <c r="S26" i="5"/>
  <c r="S37" i="5"/>
  <c r="S21" i="5"/>
  <c r="S39" i="5"/>
  <c r="S7" i="5"/>
  <c r="S14" i="5"/>
  <c r="S36" i="5"/>
  <c r="S20" i="5"/>
  <c r="S43" i="5"/>
  <c r="S11" i="5"/>
  <c r="S18" i="5"/>
  <c r="S33" i="5"/>
  <c r="S17" i="5"/>
  <c r="S31" i="5"/>
  <c r="S42" i="5"/>
  <c r="S6" i="5"/>
  <c r="S32" i="5"/>
  <c r="S16" i="5"/>
  <c r="S35" i="5"/>
  <c r="S38" i="5"/>
  <c r="K20" i="1"/>
  <c r="S49" i="5"/>
  <c r="S83" i="5"/>
  <c r="S79" i="5"/>
  <c r="S75" i="5"/>
  <c r="S71" i="5"/>
  <c r="S67" i="5"/>
  <c r="S63" i="5"/>
  <c r="S59" i="5"/>
  <c r="S55" i="5"/>
  <c r="S51" i="5"/>
  <c r="S84" i="5"/>
  <c r="S80" i="5"/>
  <c r="S76" i="5"/>
  <c r="S72" i="5"/>
  <c r="S68" i="5"/>
  <c r="S64" i="5"/>
  <c r="S60" i="5"/>
  <c r="S56" i="5"/>
  <c r="S52" i="5"/>
  <c r="S48" i="5"/>
  <c r="S85" i="5"/>
  <c r="S81" i="5"/>
  <c r="S77" i="5"/>
  <c r="S73" i="5"/>
  <c r="S69" i="5"/>
  <c r="S65" i="5"/>
  <c r="S61" i="5"/>
  <c r="S57" i="5"/>
  <c r="S53" i="5"/>
  <c r="S46" i="5"/>
  <c r="S82" i="5"/>
  <c r="S78" i="5"/>
  <c r="S70" i="5"/>
  <c r="S66" i="5"/>
  <c r="S62" i="5"/>
  <c r="S58" i="5"/>
  <c r="S54" i="5"/>
  <c r="S50" i="5"/>
  <c r="S47" i="5"/>
  <c r="S86" i="5" l="1"/>
</calcChain>
</file>

<file path=xl/sharedStrings.xml><?xml version="1.0" encoding="utf-8"?>
<sst xmlns="http://schemas.openxmlformats.org/spreadsheetml/2006/main" count="750" uniqueCount="287">
  <si>
    <t>Jan</t>
  </si>
  <si>
    <t>Feb</t>
  </si>
  <si>
    <t>May</t>
  </si>
  <si>
    <t>Date</t>
  </si>
  <si>
    <t>Day</t>
  </si>
  <si>
    <t>Expense Description</t>
  </si>
  <si>
    <t>Amount</t>
  </si>
  <si>
    <t>Month</t>
  </si>
  <si>
    <t>Oct</t>
  </si>
  <si>
    <t>Name of the Building</t>
  </si>
  <si>
    <t>Apartment Maintenance Accounts Excel Template</t>
  </si>
  <si>
    <t>Flat-wise Maintenance Collection</t>
  </si>
  <si>
    <t>Flat No</t>
  </si>
  <si>
    <t>Flat Holder Name</t>
  </si>
  <si>
    <t>A-101</t>
  </si>
  <si>
    <t>A-102</t>
  </si>
  <si>
    <t>A-103</t>
  </si>
  <si>
    <t>A-104</t>
  </si>
  <si>
    <t>A-201</t>
  </si>
  <si>
    <t>A-202</t>
  </si>
  <si>
    <t>A-203</t>
  </si>
  <si>
    <t>A-204</t>
  </si>
  <si>
    <t>A-301</t>
  </si>
  <si>
    <t>A-302</t>
  </si>
  <si>
    <t>A-303</t>
  </si>
  <si>
    <t>A-304</t>
  </si>
  <si>
    <t>A-401</t>
  </si>
  <si>
    <t>A-402</t>
  </si>
  <si>
    <t>A-403</t>
  </si>
  <si>
    <t>A-404</t>
  </si>
  <si>
    <t>A-501</t>
  </si>
  <si>
    <t>A-502</t>
  </si>
  <si>
    <t>A-503</t>
  </si>
  <si>
    <t>A-504</t>
  </si>
  <si>
    <t>A-601</t>
  </si>
  <si>
    <t>A-602</t>
  </si>
  <si>
    <t>A-603</t>
  </si>
  <si>
    <t>A-604</t>
  </si>
  <si>
    <t>A-701</t>
  </si>
  <si>
    <t>A-801</t>
  </si>
  <si>
    <t>A-901</t>
  </si>
  <si>
    <t>A-1001</t>
  </si>
  <si>
    <t>A-702</t>
  </si>
  <si>
    <t>A-703</t>
  </si>
  <si>
    <t>A-704</t>
  </si>
  <si>
    <t>A-802</t>
  </si>
  <si>
    <t>A-803</t>
  </si>
  <si>
    <t>A-804</t>
  </si>
  <si>
    <t>A-902</t>
  </si>
  <si>
    <t>A-903</t>
  </si>
  <si>
    <t>A-904</t>
  </si>
  <si>
    <t>A-1002</t>
  </si>
  <si>
    <t>A-1003</t>
  </si>
  <si>
    <t>A-1004</t>
  </si>
  <si>
    <t>Amount Received</t>
  </si>
  <si>
    <t>Total</t>
  </si>
  <si>
    <t>Maintenance Amount Per Month</t>
  </si>
  <si>
    <t>Maintenance Amount Annual</t>
  </si>
  <si>
    <t>Outstanding</t>
  </si>
  <si>
    <t>Totals</t>
  </si>
  <si>
    <t>Yearly Expense Summary</t>
  </si>
  <si>
    <t>Mar</t>
  </si>
  <si>
    <t>Apr</t>
  </si>
  <si>
    <t>Jun</t>
  </si>
  <si>
    <t>Jul</t>
  </si>
  <si>
    <t>Aug</t>
  </si>
  <si>
    <t>Sep</t>
  </si>
  <si>
    <t>Nov</t>
  </si>
  <si>
    <t>Dec</t>
  </si>
  <si>
    <t>B-101</t>
  </si>
  <si>
    <t>B-102</t>
  </si>
  <si>
    <t>B-103</t>
  </si>
  <si>
    <t>B-104</t>
  </si>
  <si>
    <t>B-201</t>
  </si>
  <si>
    <t>B-202</t>
  </si>
  <si>
    <t>B-203</t>
  </si>
  <si>
    <t>B-204</t>
  </si>
  <si>
    <t>B-301</t>
  </si>
  <si>
    <t>B-302</t>
  </si>
  <si>
    <t>B-303</t>
  </si>
  <si>
    <t>B-304</t>
  </si>
  <si>
    <t>B-401</t>
  </si>
  <si>
    <t>B-402</t>
  </si>
  <si>
    <t>B-403</t>
  </si>
  <si>
    <t>B-404</t>
  </si>
  <si>
    <t>B-501</t>
  </si>
  <si>
    <t>B-502</t>
  </si>
  <si>
    <t>B-503</t>
  </si>
  <si>
    <t>B-504</t>
  </si>
  <si>
    <t>B-601</t>
  </si>
  <si>
    <t>B-602</t>
  </si>
  <si>
    <t>B-603</t>
  </si>
  <si>
    <t>B-604</t>
  </si>
  <si>
    <t>B-701</t>
  </si>
  <si>
    <t>B-702</t>
  </si>
  <si>
    <t>B-703</t>
  </si>
  <si>
    <t>B-704</t>
  </si>
  <si>
    <t>B-801</t>
  </si>
  <si>
    <t>B-802</t>
  </si>
  <si>
    <t>B-803</t>
  </si>
  <si>
    <t>B-804</t>
  </si>
  <si>
    <t>B-901</t>
  </si>
  <si>
    <t>B-902</t>
  </si>
  <si>
    <t>B-903</t>
  </si>
  <si>
    <t>B-904</t>
  </si>
  <si>
    <t>B-1001</t>
  </si>
  <si>
    <t>B-1002</t>
  </si>
  <si>
    <t>B-1003</t>
  </si>
  <si>
    <t>B-1004</t>
  </si>
  <si>
    <t>Abhishek Lal</t>
  </si>
  <si>
    <t>Amol Shinde</t>
  </si>
  <si>
    <t>Aditya Sharma</t>
  </si>
  <si>
    <t>Mayur Meshram</t>
  </si>
  <si>
    <t>Kavita Sharma</t>
  </si>
  <si>
    <t>Shreyas Kekre</t>
  </si>
  <si>
    <t>Kalpesh Meshram</t>
  </si>
  <si>
    <t>Sarvade</t>
  </si>
  <si>
    <t>Joseph</t>
  </si>
  <si>
    <t>Pavan Choudhary</t>
  </si>
  <si>
    <t>Rakesh Kopulwar</t>
  </si>
  <si>
    <t>Suraj Gaikwad</t>
  </si>
  <si>
    <t>Madhur Bhatnagar</t>
  </si>
  <si>
    <t>Kavita Deshpande</t>
  </si>
  <si>
    <t>Swapnil Kadam</t>
  </si>
  <si>
    <t>Roshan Mahale</t>
  </si>
  <si>
    <t>Ishan Wandile</t>
  </si>
  <si>
    <t>Ashish Khamkar</t>
  </si>
  <si>
    <t>Atish Dhiwar</t>
  </si>
  <si>
    <t>Shivam Srivastava</t>
  </si>
  <si>
    <t>Mahendra Lohar</t>
  </si>
  <si>
    <t>Bhaskar Dabhi</t>
  </si>
  <si>
    <t>Vaibhav Kasurkar</t>
  </si>
  <si>
    <t>Ajay Madera</t>
  </si>
  <si>
    <t>Suhas Khamkar</t>
  </si>
  <si>
    <t>Devendra Jadhav</t>
  </si>
  <si>
    <t>Pratibha Pawar</t>
  </si>
  <si>
    <t>Sanjay Pawar</t>
  </si>
  <si>
    <t>Savita Varpe</t>
  </si>
  <si>
    <t>Satish Varpe</t>
  </si>
  <si>
    <t>Prasad Shete</t>
  </si>
  <si>
    <t>Shrinivas Varpe</t>
  </si>
  <si>
    <t>David</t>
  </si>
  <si>
    <t>Gaurang Koshti</t>
  </si>
  <si>
    <t>Datta Dhokne</t>
  </si>
  <si>
    <t>Sunil Devadhe</t>
  </si>
  <si>
    <t>Anant Shelke</t>
  </si>
  <si>
    <t>Alka Deokar</t>
  </si>
  <si>
    <t>Kusum Bangar</t>
  </si>
  <si>
    <t>Bharti Navatar</t>
  </si>
  <si>
    <t>Shivaji Shinde</t>
  </si>
  <si>
    <t>Chintamote Deokar</t>
  </si>
  <si>
    <t>Pratik Tanpure</t>
  </si>
  <si>
    <t>Gangadhar Rohkale</t>
  </si>
  <si>
    <t>Sandeep Perne</t>
  </si>
  <si>
    <t>Nishikant Perne</t>
  </si>
  <si>
    <t>Balaji Kurundkar</t>
  </si>
  <si>
    <t>Nansaheb Mhase</t>
  </si>
  <si>
    <t>Santosh Temkar</t>
  </si>
  <si>
    <t>Ramnath Tambe</t>
  </si>
  <si>
    <t>Deepa Kusalkar</t>
  </si>
  <si>
    <t>Ashok Kusalkar</t>
  </si>
  <si>
    <t>Sunil Khedkar</t>
  </si>
  <si>
    <t>Ashok Musmade</t>
  </si>
  <si>
    <t>Sanjay Kolse</t>
  </si>
  <si>
    <t>Anuja Lokhande</t>
  </si>
  <si>
    <t>Amita Devi Patil</t>
  </si>
  <si>
    <t>Yogesh Kapse</t>
  </si>
  <si>
    <t>Jalindar Shelke</t>
  </si>
  <si>
    <t>Vishwas Sarade</t>
  </si>
  <si>
    <t>Nutan Dhimate</t>
  </si>
  <si>
    <t>Kiran Singh Raghuvanshi</t>
  </si>
  <si>
    <t>Shailendra Dayama</t>
  </si>
  <si>
    <t>Gorakhnath Gaikwad</t>
  </si>
  <si>
    <t>Kishore Sonawane</t>
  </si>
  <si>
    <t>Mukhta Sonawane</t>
  </si>
  <si>
    <t>Jyoti Kokade</t>
  </si>
  <si>
    <t>Sandeep Nimse</t>
  </si>
  <si>
    <t>Satish Gade</t>
  </si>
  <si>
    <t>Deepak Pawar</t>
  </si>
  <si>
    <t>Akash Pawar</t>
  </si>
  <si>
    <t>Sanket Deokar</t>
  </si>
  <si>
    <t>Balasaheb Vetal</t>
  </si>
  <si>
    <t>Jayshree Kulkarni</t>
  </si>
  <si>
    <t>Ayush Gargav</t>
  </si>
  <si>
    <t>REFUGEE AREA</t>
  </si>
  <si>
    <t>NIRCON DEVELOPERS</t>
  </si>
  <si>
    <t>Resident</t>
  </si>
  <si>
    <t>Tenant Name</t>
  </si>
  <si>
    <t>Tusalkar</t>
  </si>
  <si>
    <t>Owner</t>
  </si>
  <si>
    <t>Tenant</t>
  </si>
  <si>
    <t>OWNER</t>
  </si>
  <si>
    <t>N/A</t>
  </si>
  <si>
    <t>October</t>
  </si>
  <si>
    <t>Laxmi Emerald</t>
  </si>
  <si>
    <t>November</t>
  </si>
  <si>
    <t>Laxmi Emerald Co-Op Housing Society</t>
  </si>
  <si>
    <t>Vacant</t>
  </si>
  <si>
    <t>December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</si>
  <si>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</si>
  <si>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</si>
  <si>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</si>
  <si>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</si>
  <si>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</si>
  <si>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</si>
  <si>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</si>
  <si>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</si>
  <si>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q</t>
  </si>
  <si>
    <t>a</t>
  </si>
  <si>
    <t>z</t>
  </si>
  <si>
    <t>PILA</t>
  </si>
  <si>
    <t>Attendee Name</t>
  </si>
  <si>
    <t>Signature</t>
  </si>
  <si>
    <t>Laxmi Emerald Co-operative Housing Society Meeting dated 03-09-2023</t>
  </si>
  <si>
    <t>Water tanker 24 to 31 October 
( Maruti Kakade :- UPI ID :- 230563491959 )
UPI/P2A/230563491959/MARUTI NA/GS Mahana/UPI</t>
  </si>
  <si>
    <t>House keeping and security 
( Pushpendra Kushwaha :- UPI ID :- 230566687706 )
UPI/P2A/230566687706/PUNNU KUM/Punjab Na/Securit</t>
  </si>
  <si>
    <t>Light Bill A Wing
 ( Nov ) UIP ID:- 234714576010 
UPI/P2M/234714576010/billdeskt/ICICI Ban/UPI</t>
  </si>
  <si>
    <t>Light Bill B Wing
( Nov ) UPI ID :- 234714672386.
UPI/P2M/234714672386/billdeskt/ICICI Ban/UPI</t>
  </si>
  <si>
    <t>3 Lift maintenance ( Schindler gave cheque 39216)
BRN-CLG-CHQ PAID TO SCHINDLER INDIA/CITI BANK</t>
  </si>
  <si>
    <t>4th lift AMC (Cheque No. :- 39217)
BRN-CLG-CHQ PAID TO SCHINDLER INDIA/CITI BANK</t>
  </si>
  <si>
    <t>Generator Diesel ( Paid in Cash )</t>
  </si>
  <si>
    <t>Solar tab, green net ( Raval Ram :-  UPI ID :- 234426094614 )
UPI/P2A/234426094614/RAVAL  RA/State Ban/UPI</t>
  </si>
  <si>
    <t>Kitchen pipeline block tab ( Surendra Kumar Verma :- UPI ID :- 235451435063 )
UPI/P2M/235451435063/SURENDRA /Yes Bank /Patti v</t>
  </si>
  <si>
    <t>Bandu bhau khandve meeting for corporations water :- 
Bookay and cake gpay 550 2:44 min kashinath radhanath pramanik ( UPI ID :- 235922087329 )
 and 350 3:11 min to mcbl ( UPI ID :- 235922840701 )
UPI/P2M/235922087329/KASHINATH/Yes Bank /UPI
UPI/P2M/235922840701/MCBL/Paytm Pay/UPI</t>
  </si>
  <si>
    <t>Plumber charges for 4 valve changed and
tab cleaning all bill paid until December Dyanraj (Sangita UPI ID :- 236223849782)
UPI/P2A/236223849782/Sangita  /Maharasht/UPI</t>
  </si>
  <si>
    <t>2 Valves changed in duct ( Cash given )</t>
  </si>
  <si>
    <t>Dustbin for A and B wing 4 nos. Order from Amazon ( UPI ID :- 236459693221 )
UPI/P2M/236459693221/Amazon In/Yes Bank /You are</t>
  </si>
  <si>
    <t>Light bill A wing ( Dec ) UPI ID :- 300338669840.
UPI/P2M/300338669840/billdeskt/ICICI Ban/UPI</t>
  </si>
  <si>
    <t>Light bill B wing ( Dec ) :- UPI ID :- 300443664558.
UPI/P2M/300443664558/billdeskt/ICICI Ban/UPI</t>
  </si>
  <si>
    <t>Stationery ( Note Book and Pens) 
Sai Stationery Trans. Id :- 300724250990 (Paytm)
TO TRANSFER-UPI/DR/300724250990/MANOHAR /YESB/BHARATPE90/Pay t--</t>
  </si>
  <si>
    <t>Refugee area net and cable tie ( Sohanlal :- UPI ID :- 300750808418 )
UPI/P2M/300750808418/Sohanlal/Paytm Pay/UPI</t>
  </si>
  <si>
    <t>Meeting snacks ( Cash )</t>
  </si>
  <si>
    <t xml:space="preserve">Plumber charges for A and B wing duck leakage 
( Sangita :- UPI ID 301171362436 )
UPI/P2A/301171362436/Sangita  /Maharasht/UPI
</t>
  </si>
  <si>
    <t>Pavti pustak Remain Amount ( Mayur Shinde :- UPI ID :- 301491112364 )
UPI/P2A/301491112364/MAYUR SHE/Kotak Mah/UPI</t>
  </si>
  <si>
    <t xml:space="preserve">Street light fitting, new board installation and red strip for barricade electrician charges.
Prashant Gaikwad :- UPI ID :- 301639003736. 
UPI/P2A/301639003736/PRASHANT /Canara Ba/UPI
</t>
  </si>
  <si>
    <t>2 Street Light, Red light strip , wire etc. ( Darshan Electricals)
UPI ID :- 301632564323.
UPI/P2M/301632564323/Darshan E/Axis Bank/Society</t>
  </si>
  <si>
    <t>Strit light pipe, electric board housing ,Electric board etc. (Mahalaxmi Hardware)
UPI ID :- 301633367940.
UPI/P2M/301633367940/Mahalaxmi/Paytm Pay/UPI</t>
  </si>
  <si>
    <t>Building Light ( 780 Light and 100 Light hanging Pipe ) and fitting charges ( 300 )
Prashant Gaikwad :- 301886710479
UPI/P2A/301886710479/PRASHANT /Canara Ba/UPI
1180 Transfer last bill of 1250 ?- date 16-Jan 300/- Pending</t>
  </si>
  <si>
    <t>Green net and studs for all duct A and B wing
Krishna Harware and Electricals :- UPI ID :- 302195991519.
UPI/P2M/302195991519/BharatPe /YesBank_Y/Pay To</t>
  </si>
  <si>
    <t>Light bill for A wing ( Jan ) UPI ID :- 303112358143
 TO TRANSFER-UPI/DR/303112358143/billdesk/ICIC/billdesk.e/UPI--</t>
  </si>
  <si>
    <t>Light bill for B Wing ( Jan ) UPI ID :- 303112375983.
TO TRANSFER-UPI/DR/303112375983/billdesk/ICIC/billdesk.e/UPI--</t>
  </si>
  <si>
    <t>4 Chairs at security area. 
Ganesh Home Mart :- UPI ID :- 303427625830.
UPI/P2M/303427625830/Ganesh ho/Paytm Pay/UPI</t>
  </si>
  <si>
    <t>HAVELLS 400MM SWING WALL FAN OFF WHITE
Security cabinet Fan ( Amazon Pay :- UPI ID :- 303555810261 )
UPI/P2M/303555810261/Amazon Pa/Axis Bank/You are</t>
  </si>
  <si>
    <t>Water tanker payment ( Maruti Kakde :- UPI ID :- 303735553561 )
UPI/P2A/303735553561/MARUTI NA/GS Mahana/UPI</t>
  </si>
  <si>
    <t>Water app 1st installment ( Shibani Thakur :- UPI ID :- 303735670551 ) 
UPI/P2A/303735670551/SHIBANI P/HDFC BANK/Water a</t>
  </si>
  <si>
    <t>Water app 2nd installment ( Shibani Thakur :- UPI ID :- 304091543872 ) 
TO TRANSFER-UPI/DR/304091543872/SHIBANI /HDFC/shibanip@o/Water--</t>
  </si>
  <si>
    <t>Diesel for generator  ( Bangar Ashruba Nagnath :- UPI ID :- 305394081603 )
TO TRANSFER-UPI/DR/305394081603/BANGAR A/HDFC/ashruba.ba/Desie--</t>
  </si>
  <si>
    <t>Light Bill A wing ( Feb )  UPI ID :- 305974761318 )
TO TRANSFER-UPI/DR/305974761318/BILLDESK/HDFC/billdeskpa/UPI--</t>
  </si>
  <si>
    <t>Light Bill B Wing ( Feb ) UPI ID :- 305974822443.
TO TRANSFER-UPI/DR/305974822443/billdesk/ICIC/billdesk.e/UPI--</t>
  </si>
  <si>
    <t>Security Feb Month Payment ( Gupteshwar Singh :- UPI ID :- 306288742466 )
UPI/P2A/306288742466/GUPTESHWA/Union Ban/Securit</t>
  </si>
  <si>
    <t>Sent 50 K for account opening to Mr. Sandip Perne :- UPI ID :- 306775285561.
UPI/P2A/306775285561/XXX600824/State Ban/UPI</t>
  </si>
  <si>
    <t>Dust Bin 'A' and 'B' Wing ( Nilkamal 120 Liter ) 4 Nos.
Amazon Pay :-  UPI ID :- 307943436809
TO TRANSFER-UPI/DR/307943436809/AMAZONPA/UTIB/amazonupi@/Reque--</t>
  </si>
  <si>
    <t>Speed breaker and turning Mirror Amazon Pay :- UPI ID :- 344856979444
UPI/P2M/344856979444/Amazon Pa/Axis Bank/Request</t>
  </si>
  <si>
    <t>Electricity Bill A wing ( March ) UPI ID :- 308520601481.
TO TRANSFER-UPI/DR/308520601481/billdesk/ICIC/billdesk.e/UPI--</t>
  </si>
  <si>
    <t>Electricity Bill B wing ( March ) UPI ID :- 308787487418
   TO TRANSFER-UPI/DR/308787487418/billdesk/ICIC/billdesk.e/UPI--</t>
  </si>
  <si>
    <t>Speed breaker and turning Mirror Amazon Pay :- UPI ID :- 345504524189.
TO TRANSFER-UPI/DR/345504524189/AMAZONPA/UTIB/amazonupi@/Reque--</t>
  </si>
  <si>
    <t>Electrician charges :- Parking Tube check and fitting (300 /- ) ; 
New Street light fitting ( 600 /-), common new ceiling light bought and fit  ( 400 /-) 
Omnath Gupta UPI ID :- 309339589736.
UPI/P2A/309339589736/OMNATH GU/India Pos/Society</t>
  </si>
  <si>
    <t>Wire 1.5 Sqmm 90 Meter, 10 A MCB, 75 W street light, Light Pipe ,
MCB Box, Connecting Pin, LED converter, 
Darshan Electricals UPI ID :- 309598097681.
UPI/P2M/309598097681/Darshan E/Axis Bank/Laxmi E</t>
  </si>
  <si>
    <t>Street light and Pipe near dark side area near water tank 30 W ,
2 Nos. 720 each and Light support Pipe 2 Nos. 100 Each ( Paid in Cash )</t>
  </si>
  <si>
    <t>March Month Taker Water Bill 90000/- Paid remain 12400 /-
to Maruti Kakade :- UPI ID :- 309723464435.
TO TRANSFER-UPI/DR/309723464435/MARUTI N/MCBL/ganeshkaka/UPI--</t>
  </si>
  <si>
    <t>Water Taker reaming amount paid 12400 /-
Maruti Kakde UPI ID :- 309866654872.
TO TRANSFER-UPI/DR/309866654872/MARUTI N/MCBL/ganeshkaka/UPI--</t>
  </si>
  <si>
    <t>Society electricity fluctuation issue MSCB A nad B Wing ( Paid in Cash to MSCB persons )
(DG run from morning 7:30 to night 9:30)</t>
  </si>
  <si>
    <t>Society Speed breaker fitting Qty.  + Mirror Fitting +blockage cleaning = 2375 /-
( Mr. Snehit Deokar Paid 500 /- Cash ) +washer and nails per 1 Kg. 225 /- 
Paid by UPI 1525 Dyanraj UPI ID :- 310139805229 and 350 by UPI 310740530288.
UPI/P2A/310139805229/Dnyanraj /Maharasht/Speed b
UPI/P2A/310740530288/Dnyanraj /Maharasht/UPI</t>
  </si>
  <si>
    <t>Tab replacement 350/- and all blockage and leakage charges flat 603,502, 702,802,902,1002 and drainage side 1150 /-
Cash Payment.</t>
  </si>
  <si>
    <t>Street light support pipe and adapter 2 nos. each 
UPI transfer:- Chaudhary Dinesh Kumar UPI ID :- 311377374096.
UPI/P2A/311377374096/DINESH NA/Canara Ba/UPI</t>
  </si>
  <si>
    <t xml:space="preserve">ELectrician charges :- 2 New Parking light installation;
Separate wire connection near gate to board.and new switch installation;
barrigate light repair ; 35 meter wire for new street light.
Jitendra kumar Maurya UPI ID :- 347979588527.
UPI/P2A/347979588527/JITENDRA /Paytm Pay/UPI
</t>
  </si>
  <si>
    <t>April Month Light Bill B Wing UPI ID:- 312259417346.
TO TRANSFER-UPI/DR/312259417346/billdesk/ICIC/billdesk.e/UPI--</t>
  </si>
  <si>
    <t>April Month Light Bill A Wing UPI ID :- 312338008494.
UPI/P2M/312338008494/billdeskt/ICICI Ban/UPI</t>
  </si>
  <si>
    <t>Motor starter and motor issue total 3 visit charges \\ All pendings clear
Cash.</t>
  </si>
  <si>
    <t>Plumbing charges for B wing end cap leakage and new tab fitting .
Dnyanraj Mahatme UPI Transcution ID :- 313082774385.
UPI/P2A/313082774385/Dnyanraj /Maharasht/UPI</t>
  </si>
  <si>
    <t>Lift light and Tube :- 9W bulb 24 Nos. 4 Tubes. 
Darshan Electricals UPI ID :- 313180182062.
UPI/P2M/313180182062/Darshan E/Axis Bank/UPI</t>
  </si>
  <si>
    <t>Water motor issue :- 150 /- regular electrician in cash and 300 /- 
to Laxmi enerprices UPI ID:- 313840451750.
TO TRANSFER-UPI/DR/313840451750/LAXMI EN/BARB/jiddimani./UPI--</t>
  </si>
  <si>
    <t>Security and housekeeping Drinking water 10 Bottels.
Dasharath Kasabe Phonpe UPI ID :- 314039708832.
TO TRANSFER-UPI/DR/314039708832/N P D EN/INDB/dashrath.k/Payme--
Security and housekeeping Drinking water 15 Bottels. UPI :- 316689604391
   TO TRANSFER-UPI/DR/316689604391/N P D EN/INDB/dashrath.k/Payme--</t>
  </si>
  <si>
    <t xml:space="preserve">Diesel for DG 150 Liter + 300 Transport charges
( Cash 8000 /- Bangar Ashruba Nagnath UPI ID :- 315080079858 for 6170 /- )
UPI/P2A/315080079858/BANGAR AS/HDFC BANK/UPI
</t>
  </si>
  <si>
    <t>Stationary, box file and Xerox and lamination for parking.
Krishna Enterprices  UPI ID :- 315081169301.
UPI/P2M/315081169301/KRISHNA E/Paytm Pay/Society</t>
  </si>
  <si>
    <t>Street Light and Parking Tube 
( Darshan Electricals UPI ID :- 315240240558 )
TO TRANSFER-UPI/DR/315240240558/Darshan /UTIB/gpay-11218/Tube--</t>
  </si>
  <si>
    <t>Socket for CCTV ( Ghisaram Devaji Chaudhary UPI ID :- 315664865251 )
TO TRANSFER-UPI/DR/315664865251/GHISARAM/PYTM/paytmqr281/UPI--</t>
  </si>
  <si>
    <t>CCTV Pipe, Brackets, Street lght fitting , Tube fitting ,socket fitting, 
Pipe fitting. Jitendra Kumar Mauraya UPI ID :- 315851738353.
UPI/P2A/315851738353/Mr JITEND/Indian Ba/UPI</t>
  </si>
  <si>
    <t xml:space="preserve">5 MCB Single pole with circuit protection, 1 Nos. TPC  and 2 tube  and one switch  labour charges ( Paid in Cash ) </t>
  </si>
  <si>
    <t>Solar tab stop working, Valve and material, Pipe change. Cash Payment</t>
  </si>
  <si>
    <t>Valve fitting and 2 Parking pipe leakage. UPI ID :- 320399018709.
TO TRANSFER-UPI/DR/320399018709/Dnyanraj/MAHG/dnyanrajma/UPI--</t>
  </si>
  <si>
    <t>New Borewell installation and old motor removing.
Pipe, Sockets, Last 2 vistit charges.
2600 /- paid for material cable, Socket, clamp etc. Cash given Gpay not working of fitter.
11000/- paid online ( Sent through Society Account to me and me to Laxmi Motors)</t>
  </si>
  <si>
    <t>A wing **2 drainage block , blockage clear
and pipe change( drainage water came inside home)
Paid on 6th Aug. UPI ID:- 321802553082.`
TO TRANSFER-UPI/DR/321802553082/Dnyanraj/MAHG/dnyanrajma/UPI--</t>
  </si>
  <si>
    <t>Stationery paper, stepler,punching machine etc.
paytm trans. Done UPI ID :- 153082913301161390081.
Paid through postpaid.</t>
  </si>
  <si>
    <t>Bill Xerox and file, Online payment via Paytm 
UPI ID:- 153090215971090036757.
Paid through postpaid.</t>
  </si>
  <si>
    <t>Chair for Meeting 50 Nos.
UPI Trans. ID :- 324658855589.</t>
  </si>
  <si>
    <t>Pipe broken at 6th floor, Zoola and 2 labour 1200 /- and fitting 600 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</si>
</sst>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&quot;₹&quot;\ #,##0"/>
    <numFmt numFmtId="166" formatCode="[$-F800]dddd\,\ mmmm\ dd\,\ yyyy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5"/>
      <color theme="0"/>
      <name val="Calibri"/>
      <family val="2"/>
      <scheme val="minor"/>
    </font>
    <font>
      <b/>
      <sz val="15"/>
      <color theme="0"/>
      <name val="Lucida Calligraphy"/>
      <family val="4"/>
    </font>
    <font>
      <b/>
      <sz val="15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35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0"/>
      <name val="Lemon"/>
    </font>
    <font>
      <b/>
      <sz val="15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17" fontId="10" fillId="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3" fillId="0" borderId="0" xfId="1" applyAlignment="1" applyProtection="1">
      <alignment horizontal="center" vertical="center"/>
    </xf>
    <xf numFmtId="17" fontId="3" fillId="5" borderId="1" xfId="1" applyNumberFormat="1" applyFill="1" applyBorder="1" applyAlignment="1" applyProtection="1">
      <alignment horizontal="center" vertical="center"/>
    </xf>
    <xf numFmtId="17" fontId="11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66" fontId="3" fillId="5" borderId="1" xfId="1" applyNumberFormat="1" applyFill="1" applyBorder="1" applyAlignment="1" applyProtection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18" fillId="7" borderId="8" xfId="0" applyFont="1" applyFill="1" applyBorder="1" applyAlignment="1">
      <alignment horizontal="left" vertical="center" wrapText="1"/>
    </xf>
    <xf numFmtId="0" fontId="18" fillId="8" borderId="8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7"/>
  <sheetViews>
    <sheetView zoomScale="85" zoomScaleNormal="85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F4" sqref="F4:Q4"/>
    </sheetView>
  </sheetViews>
  <sheetFormatPr defaultColWidth="9.1796875" defaultRowHeight="14.5"/>
  <cols>
    <col min="1" max="1" width="3.1796875" style="1" customWidth="1"/>
    <col min="2" max="2" width="14.453125" style="1" bestFit="1" customWidth="1"/>
    <col min="3" max="3" width="27.26953125" style="1" bestFit="1" customWidth="1"/>
    <col min="4" max="4" width="16.26953125" style="1" hidden="1" customWidth="1"/>
    <col min="5" max="5" width="22.26953125" style="1" hidden="1" customWidth="1"/>
    <col min="6" max="6" width="10" style="1" bestFit="1" customWidth="1"/>
    <col min="7" max="7" width="10.54296875" style="1" bestFit="1" customWidth="1"/>
    <col min="8" max="8" width="10.26953125" style="1" bestFit="1" customWidth="1"/>
    <col min="9" max="9" width="9.81640625" style="1" bestFit="1" customWidth="1"/>
    <col min="10" max="10" width="10.1796875" style="1" bestFit="1" customWidth="1"/>
    <col min="11" max="11" width="10.7265625" style="1" bestFit="1" customWidth="1"/>
    <col min="12" max="12" width="10.1796875" style="1" bestFit="1" customWidth="1"/>
    <col min="13" max="13" width="11" style="1" bestFit="1" customWidth="1"/>
    <col min="14" max="14" width="10" style="1" bestFit="1" customWidth="1"/>
    <col min="15" max="15" width="9.1796875" style="1" bestFit="1" customWidth="1"/>
    <col min="16" max="16" width="10.453125" style="1" bestFit="1" customWidth="1"/>
    <col min="17" max="17" width="10.1796875" style="1" bestFit="1" customWidth="1"/>
    <col min="18" max="18" width="12" style="1" bestFit="1" customWidth="1"/>
    <col min="19" max="19" width="20.81640625" style="1" bestFit="1" customWidth="1"/>
    <col min="20" max="20" width="3.1796875" style="1" customWidth="1"/>
    <col min="21" max="16384" width="9.1796875" style="1"/>
  </cols>
  <sheetData>
    <row r="1" spans="1:20" ht="15" thickBo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44.25" customHeight="1" thickBot="1">
      <c r="A2" s="8"/>
      <c r="B2" s="41" t="s">
        <v>11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  <c r="S2" s="36"/>
      <c r="T2" s="8"/>
    </row>
    <row r="3" spans="1:20" ht="20" thickBot="1">
      <c r="A3" s="8"/>
      <c r="B3" s="40" t="s">
        <v>56</v>
      </c>
      <c r="C3" s="40"/>
      <c r="D3" s="40"/>
      <c r="E3" s="40"/>
      <c r="F3" s="40"/>
      <c r="G3" s="40"/>
      <c r="H3" s="10">
        <v>3500</v>
      </c>
      <c r="I3" s="40" t="s">
        <v>57</v>
      </c>
      <c r="J3" s="40"/>
      <c r="K3" s="40"/>
      <c r="L3" s="40"/>
      <c r="M3" s="40"/>
      <c r="N3" s="10">
        <v>46500</v>
      </c>
      <c r="O3" s="44"/>
      <c r="P3" s="45"/>
      <c r="Q3" s="45"/>
      <c r="R3" s="46"/>
      <c r="S3" s="37"/>
      <c r="T3" s="8"/>
    </row>
    <row r="4" spans="1:20" ht="20" thickBot="1">
      <c r="A4" s="8"/>
      <c r="B4" s="2"/>
      <c r="C4" s="2"/>
      <c r="D4" s="2"/>
      <c r="E4" s="2"/>
      <c r="F4" s="40" t="s">
        <v>54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2"/>
      <c r="S4" s="38"/>
      <c r="T4" s="8"/>
    </row>
    <row r="5" spans="1:20" ht="20" thickBot="1">
      <c r="A5" s="8"/>
      <c r="B5" s="2" t="s">
        <v>12</v>
      </c>
      <c r="C5" s="2" t="s">
        <v>13</v>
      </c>
      <c r="D5" s="2" t="s">
        <v>186</v>
      </c>
      <c r="E5" s="2" t="s">
        <v>187</v>
      </c>
      <c r="F5" s="2" t="s">
        <v>8</v>
      </c>
      <c r="G5" s="2" t="s">
        <v>67</v>
      </c>
      <c r="H5" s="2" t="s">
        <v>68</v>
      </c>
      <c r="I5" s="2" t="s">
        <v>0</v>
      </c>
      <c r="J5" s="2" t="s">
        <v>1</v>
      </c>
      <c r="K5" s="2" t="s">
        <v>61</v>
      </c>
      <c r="L5" s="2" t="s">
        <v>62</v>
      </c>
      <c r="M5" s="2" t="s">
        <v>2</v>
      </c>
      <c r="N5" s="2" t="s">
        <v>63</v>
      </c>
      <c r="O5" s="2" t="s">
        <v>64</v>
      </c>
      <c r="P5" s="2" t="s">
        <v>65</v>
      </c>
      <c r="Q5" s="2" t="s">
        <v>66</v>
      </c>
      <c r="R5" s="2" t="s">
        <v>55</v>
      </c>
      <c r="S5" s="2" t="s">
        <v>58</v>
      </c>
      <c r="T5" s="8"/>
    </row>
    <row r="6" spans="1:20" ht="15" thickBot="1">
      <c r="A6" s="8"/>
      <c r="B6" s="24" t="s">
        <v>14</v>
      </c>
      <c r="C6" s="24" t="s">
        <v>145</v>
      </c>
      <c r="D6" s="5" t="s">
        <v>189</v>
      </c>
      <c r="E6" s="24"/>
      <c r="F6" s="33">
        <v>5000</v>
      </c>
      <c r="G6" s="32">
        <v>5000</v>
      </c>
      <c r="H6" s="32">
        <v>5000</v>
      </c>
      <c r="I6" s="35">
        <v>3500</v>
      </c>
      <c r="J6" s="35">
        <v>3500</v>
      </c>
      <c r="K6" s="35">
        <v>3500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24">
        <f>SUM(F6:Q6)</f>
        <v>25500</v>
      </c>
      <c r="S6" s="24">
        <f t="shared" ref="S6:S45" si="0">$N$3-R6</f>
        <v>21000</v>
      </c>
      <c r="T6" s="8"/>
    </row>
    <row r="7" spans="1:20" ht="15" thickBot="1">
      <c r="A7" s="8"/>
      <c r="B7" s="24" t="s">
        <v>15</v>
      </c>
      <c r="C7" s="24" t="s">
        <v>146</v>
      </c>
      <c r="D7" s="5" t="s">
        <v>189</v>
      </c>
      <c r="E7" s="24"/>
      <c r="F7" s="33">
        <v>5000</v>
      </c>
      <c r="G7" s="32">
        <v>5000</v>
      </c>
      <c r="H7" s="32">
        <v>5000</v>
      </c>
      <c r="I7" s="35">
        <v>3500</v>
      </c>
      <c r="J7" s="35">
        <v>3500</v>
      </c>
      <c r="K7" s="35">
        <v>3500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24">
        <f t="shared" ref="R7:R45" si="1">SUM(F7:Q7)</f>
        <v>25500</v>
      </c>
      <c r="S7" s="24">
        <f t="shared" si="0"/>
        <v>21000</v>
      </c>
      <c r="T7" s="8"/>
    </row>
    <row r="8" spans="1:20" ht="15" thickBot="1">
      <c r="A8" s="8"/>
      <c r="B8" s="24" t="s">
        <v>16</v>
      </c>
      <c r="C8" s="24" t="s">
        <v>147</v>
      </c>
      <c r="D8" s="5"/>
      <c r="E8" s="24"/>
      <c r="F8" s="33">
        <v>5000</v>
      </c>
      <c r="G8" s="32">
        <v>5000</v>
      </c>
      <c r="H8" s="32">
        <v>5000</v>
      </c>
      <c r="I8" s="35">
        <v>3500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24">
        <f t="shared" si="1"/>
        <v>18500</v>
      </c>
      <c r="S8" s="24">
        <f t="shared" si="0"/>
        <v>28000</v>
      </c>
      <c r="T8" s="8"/>
    </row>
    <row r="9" spans="1:20" ht="15" thickBot="1">
      <c r="A9" s="8"/>
      <c r="B9" s="24" t="s">
        <v>17</v>
      </c>
      <c r="C9" s="24" t="s">
        <v>148</v>
      </c>
      <c r="D9" s="5"/>
      <c r="E9" s="24"/>
      <c r="F9" s="33">
        <v>5000</v>
      </c>
      <c r="G9" s="32">
        <v>5000</v>
      </c>
      <c r="H9" s="32">
        <v>5000</v>
      </c>
      <c r="I9" s="35">
        <v>3500</v>
      </c>
      <c r="J9" s="35">
        <v>3500</v>
      </c>
      <c r="K9" s="35">
        <v>3500</v>
      </c>
      <c r="L9" s="35">
        <v>3500</v>
      </c>
      <c r="M9" s="35">
        <v>3500</v>
      </c>
      <c r="N9" s="35">
        <v>3500</v>
      </c>
      <c r="O9" s="35">
        <v>3500</v>
      </c>
      <c r="P9" s="35">
        <v>0</v>
      </c>
      <c r="Q9" s="35">
        <v>0</v>
      </c>
      <c r="R9" s="24">
        <f t="shared" si="1"/>
        <v>39500</v>
      </c>
      <c r="S9" s="24">
        <f t="shared" si="0"/>
        <v>7000</v>
      </c>
      <c r="T9" s="8"/>
    </row>
    <row r="10" spans="1:20" ht="15" thickBot="1">
      <c r="A10" s="8"/>
      <c r="B10" s="24" t="s">
        <v>18</v>
      </c>
      <c r="C10" s="24" t="s">
        <v>149</v>
      </c>
      <c r="D10" s="5"/>
      <c r="E10" s="24"/>
      <c r="F10" s="33">
        <v>5000</v>
      </c>
      <c r="G10" s="32">
        <v>5000</v>
      </c>
      <c r="H10" s="32">
        <v>5000</v>
      </c>
      <c r="I10" s="35">
        <v>3500</v>
      </c>
      <c r="J10" s="35">
        <v>3500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24">
        <f t="shared" si="1"/>
        <v>22000</v>
      </c>
      <c r="S10" s="24">
        <f t="shared" si="0"/>
        <v>24500</v>
      </c>
      <c r="T10" s="8"/>
    </row>
    <row r="11" spans="1:20" ht="15" thickBot="1">
      <c r="A11" s="8"/>
      <c r="B11" s="24" t="s">
        <v>19</v>
      </c>
      <c r="C11" s="24" t="s">
        <v>150</v>
      </c>
      <c r="D11" s="5"/>
      <c r="E11" s="24"/>
      <c r="F11" s="33">
        <v>5000</v>
      </c>
      <c r="G11" s="32">
        <v>5000</v>
      </c>
      <c r="H11" s="32">
        <v>5000</v>
      </c>
      <c r="I11" s="35">
        <v>3500</v>
      </c>
      <c r="J11" s="35">
        <v>3500</v>
      </c>
      <c r="K11" s="35">
        <v>3500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24">
        <f t="shared" si="1"/>
        <v>25500</v>
      </c>
      <c r="S11" s="24">
        <f t="shared" si="0"/>
        <v>21000</v>
      </c>
      <c r="T11" s="8"/>
    </row>
    <row r="12" spans="1:20" ht="15" thickBot="1">
      <c r="A12" s="8"/>
      <c r="B12" s="24" t="s">
        <v>20</v>
      </c>
      <c r="C12" s="24" t="s">
        <v>151</v>
      </c>
      <c r="D12" s="5"/>
      <c r="E12" s="24"/>
      <c r="F12" s="33">
        <v>5000</v>
      </c>
      <c r="G12" s="32">
        <v>5000</v>
      </c>
      <c r="H12" s="32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24">
        <f t="shared" si="1"/>
        <v>10000</v>
      </c>
      <c r="S12" s="24">
        <f t="shared" si="0"/>
        <v>36500</v>
      </c>
      <c r="T12" s="8"/>
    </row>
    <row r="13" spans="1:20" ht="15" thickBot="1">
      <c r="A13" s="8"/>
      <c r="B13" s="24" t="s">
        <v>21</v>
      </c>
      <c r="C13" s="24" t="s">
        <v>152</v>
      </c>
      <c r="D13" s="5"/>
      <c r="E13" s="24"/>
      <c r="F13" s="33">
        <v>5000</v>
      </c>
      <c r="G13" s="32">
        <v>5000</v>
      </c>
      <c r="H13" s="32">
        <v>5000</v>
      </c>
      <c r="I13" s="35">
        <v>3500</v>
      </c>
      <c r="J13" s="35">
        <v>3500</v>
      </c>
      <c r="K13" s="35">
        <v>3500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24">
        <f t="shared" si="1"/>
        <v>25500</v>
      </c>
      <c r="S13" s="24">
        <f t="shared" si="0"/>
        <v>21000</v>
      </c>
      <c r="T13" s="8"/>
    </row>
    <row r="14" spans="1:20" ht="15" thickBot="1">
      <c r="A14" s="8"/>
      <c r="B14" s="24" t="s">
        <v>22</v>
      </c>
      <c r="C14" s="24" t="s">
        <v>153</v>
      </c>
      <c r="D14" s="5"/>
      <c r="E14" s="24"/>
      <c r="F14" s="32">
        <v>5000</v>
      </c>
      <c r="G14" s="32">
        <v>5000</v>
      </c>
      <c r="H14" s="32">
        <v>5000</v>
      </c>
      <c r="I14" s="35">
        <v>3500</v>
      </c>
      <c r="J14" s="35">
        <v>3500</v>
      </c>
      <c r="K14" s="35">
        <v>3500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24">
        <f t="shared" si="1"/>
        <v>25500</v>
      </c>
      <c r="S14" s="24">
        <f t="shared" si="0"/>
        <v>21000</v>
      </c>
      <c r="T14" s="8"/>
    </row>
    <row r="15" spans="1:20" ht="15" thickBot="1">
      <c r="A15" s="8"/>
      <c r="B15" s="24" t="s">
        <v>23</v>
      </c>
      <c r="C15" s="24" t="s">
        <v>154</v>
      </c>
      <c r="D15" s="5"/>
      <c r="E15" s="24"/>
      <c r="F15" s="32">
        <v>5000</v>
      </c>
      <c r="G15" s="32">
        <v>5000</v>
      </c>
      <c r="H15" s="32">
        <v>5000</v>
      </c>
      <c r="I15" s="35">
        <v>3500</v>
      </c>
      <c r="J15" s="35">
        <v>3500</v>
      </c>
      <c r="K15" s="35">
        <v>3500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24">
        <f t="shared" si="1"/>
        <v>25500</v>
      </c>
      <c r="S15" s="24">
        <f t="shared" si="0"/>
        <v>21000</v>
      </c>
      <c r="T15" s="8"/>
    </row>
    <row r="16" spans="1:20" ht="15" thickBot="1">
      <c r="A16" s="8"/>
      <c r="B16" s="24" t="s">
        <v>24</v>
      </c>
      <c r="C16" s="24" t="s">
        <v>155</v>
      </c>
      <c r="D16" s="5"/>
      <c r="E16" s="24"/>
      <c r="F16" s="32">
        <v>5000</v>
      </c>
      <c r="G16" s="32">
        <v>5000</v>
      </c>
      <c r="H16" s="32">
        <v>5000</v>
      </c>
      <c r="I16" s="35">
        <v>3500</v>
      </c>
      <c r="J16" s="35">
        <v>3500</v>
      </c>
      <c r="K16" s="35">
        <v>3500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24">
        <f t="shared" si="1"/>
        <v>25500</v>
      </c>
      <c r="S16" s="24">
        <f t="shared" si="0"/>
        <v>21000</v>
      </c>
      <c r="T16" s="8"/>
    </row>
    <row r="17" spans="1:20" ht="15" thickBot="1">
      <c r="A17" s="8"/>
      <c r="B17" s="24" t="s">
        <v>25</v>
      </c>
      <c r="C17" s="24" t="s">
        <v>156</v>
      </c>
      <c r="D17" s="5"/>
      <c r="E17" s="24"/>
      <c r="F17" s="32">
        <v>5000</v>
      </c>
      <c r="G17" s="32">
        <v>5000</v>
      </c>
      <c r="H17" s="32">
        <v>5000</v>
      </c>
      <c r="I17" s="35">
        <v>3500</v>
      </c>
      <c r="J17" s="35">
        <v>3500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24">
        <f t="shared" si="1"/>
        <v>22000</v>
      </c>
      <c r="S17" s="24">
        <f t="shared" si="0"/>
        <v>24500</v>
      </c>
      <c r="T17" s="8"/>
    </row>
    <row r="18" spans="1:20" ht="15" thickBot="1">
      <c r="A18" s="8"/>
      <c r="B18" s="24" t="s">
        <v>26</v>
      </c>
      <c r="C18" s="24" t="s">
        <v>157</v>
      </c>
      <c r="D18" s="5"/>
      <c r="E18" s="24"/>
      <c r="F18" s="32">
        <v>5000</v>
      </c>
      <c r="G18" s="32">
        <v>5000</v>
      </c>
      <c r="H18" s="32">
        <v>5000</v>
      </c>
      <c r="I18" s="35">
        <v>3500</v>
      </c>
      <c r="J18" s="35">
        <v>3500</v>
      </c>
      <c r="K18" s="35">
        <v>3500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24">
        <f t="shared" si="1"/>
        <v>25500</v>
      </c>
      <c r="S18" s="24">
        <f t="shared" si="0"/>
        <v>21000</v>
      </c>
      <c r="T18" s="8"/>
    </row>
    <row r="19" spans="1:20" ht="15" thickBot="1">
      <c r="A19" s="8"/>
      <c r="B19" s="24" t="s">
        <v>27</v>
      </c>
      <c r="C19" s="24" t="s">
        <v>158</v>
      </c>
      <c r="D19" s="5"/>
      <c r="E19" s="24"/>
      <c r="F19" s="32">
        <v>5000</v>
      </c>
      <c r="G19" s="32">
        <v>5000</v>
      </c>
      <c r="H19" s="32">
        <v>5000</v>
      </c>
      <c r="I19" s="35">
        <v>3500</v>
      </c>
      <c r="J19" s="35">
        <v>3500</v>
      </c>
      <c r="K19" s="35">
        <v>3500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24">
        <f t="shared" si="1"/>
        <v>25500</v>
      </c>
      <c r="S19" s="24">
        <f t="shared" si="0"/>
        <v>21000</v>
      </c>
      <c r="T19" s="8"/>
    </row>
    <row r="20" spans="1:20" ht="15" thickBot="1">
      <c r="A20" s="8"/>
      <c r="B20" s="24" t="s">
        <v>28</v>
      </c>
      <c r="C20" s="24" t="s">
        <v>159</v>
      </c>
      <c r="D20" s="5"/>
      <c r="E20" s="24"/>
      <c r="F20" s="32">
        <v>5000</v>
      </c>
      <c r="G20" s="32">
        <v>5000</v>
      </c>
      <c r="H20" s="32">
        <v>5000</v>
      </c>
      <c r="I20" s="35">
        <v>3500</v>
      </c>
      <c r="J20" s="35">
        <v>3500</v>
      </c>
      <c r="K20" s="35">
        <v>3500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24">
        <f t="shared" si="1"/>
        <v>25500</v>
      </c>
      <c r="S20" s="24">
        <f t="shared" si="0"/>
        <v>21000</v>
      </c>
      <c r="T20" s="8"/>
    </row>
    <row r="21" spans="1:20" ht="15" thickBot="1">
      <c r="A21" s="8"/>
      <c r="B21" s="24" t="s">
        <v>29</v>
      </c>
      <c r="C21" s="24" t="s">
        <v>160</v>
      </c>
      <c r="D21" s="5"/>
      <c r="E21" s="24"/>
      <c r="F21" s="32">
        <v>5000</v>
      </c>
      <c r="G21" s="32">
        <v>5000</v>
      </c>
      <c r="H21" s="32">
        <v>5000</v>
      </c>
      <c r="I21" s="35">
        <v>3500</v>
      </c>
      <c r="J21" s="35">
        <v>3500</v>
      </c>
      <c r="K21" s="35">
        <v>3500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24">
        <f t="shared" si="1"/>
        <v>25500</v>
      </c>
      <c r="S21" s="24">
        <f t="shared" si="0"/>
        <v>21000</v>
      </c>
      <c r="T21" s="8"/>
    </row>
    <row r="22" spans="1:20" ht="15" thickBot="1">
      <c r="A22" s="8"/>
      <c r="B22" s="24" t="s">
        <v>30</v>
      </c>
      <c r="C22" s="24" t="s">
        <v>161</v>
      </c>
      <c r="D22" s="5"/>
      <c r="E22" s="24"/>
      <c r="F22" s="32">
        <v>5000</v>
      </c>
      <c r="G22" s="33">
        <v>5000</v>
      </c>
      <c r="H22" s="32">
        <v>5000</v>
      </c>
      <c r="I22" s="35">
        <v>3500</v>
      </c>
      <c r="J22" s="35">
        <v>3500</v>
      </c>
      <c r="K22" s="35">
        <v>3500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24">
        <f t="shared" si="1"/>
        <v>25500</v>
      </c>
      <c r="S22" s="24">
        <f t="shared" si="0"/>
        <v>21000</v>
      </c>
      <c r="T22" s="8"/>
    </row>
    <row r="23" spans="1:20" ht="15" thickBot="1">
      <c r="A23" s="8"/>
      <c r="B23" s="24" t="s">
        <v>31</v>
      </c>
      <c r="C23" s="24" t="s">
        <v>162</v>
      </c>
      <c r="D23" s="5"/>
      <c r="E23" s="24"/>
      <c r="F23" s="32">
        <v>5000</v>
      </c>
      <c r="G23" s="32">
        <v>5000</v>
      </c>
      <c r="H23" s="32">
        <v>5000</v>
      </c>
      <c r="I23" s="35">
        <v>3500</v>
      </c>
      <c r="J23" s="35">
        <v>3500</v>
      </c>
      <c r="K23" s="35">
        <v>3500</v>
      </c>
      <c r="L23" s="35">
        <v>3500</v>
      </c>
      <c r="M23" s="35">
        <v>3500</v>
      </c>
      <c r="N23" s="35">
        <v>3500</v>
      </c>
      <c r="O23" s="35">
        <v>3500</v>
      </c>
      <c r="P23" s="35">
        <v>3500</v>
      </c>
      <c r="Q23" s="35">
        <v>0</v>
      </c>
      <c r="R23" s="24">
        <f t="shared" si="1"/>
        <v>43000</v>
      </c>
      <c r="S23" s="24">
        <f t="shared" si="0"/>
        <v>3500</v>
      </c>
      <c r="T23" s="8"/>
    </row>
    <row r="24" spans="1:20" ht="15" thickBot="1">
      <c r="A24" s="8"/>
      <c r="B24" s="24" t="s">
        <v>32</v>
      </c>
      <c r="C24" s="24" t="s">
        <v>163</v>
      </c>
      <c r="D24" s="5"/>
      <c r="E24" s="24"/>
      <c r="F24" s="32">
        <v>5000</v>
      </c>
      <c r="G24" s="32">
        <v>5000</v>
      </c>
      <c r="H24" s="32">
        <v>5000</v>
      </c>
      <c r="I24" s="35">
        <v>3500</v>
      </c>
      <c r="J24" s="35">
        <v>3500</v>
      </c>
      <c r="K24" s="35">
        <v>3500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24">
        <f t="shared" si="1"/>
        <v>25500</v>
      </c>
      <c r="S24" s="24">
        <f t="shared" si="0"/>
        <v>21000</v>
      </c>
      <c r="T24" s="8"/>
    </row>
    <row r="25" spans="1:20" ht="15" thickBot="1">
      <c r="A25" s="8"/>
      <c r="B25" s="24" t="s">
        <v>33</v>
      </c>
      <c r="C25" s="24" t="s">
        <v>164</v>
      </c>
      <c r="D25" s="5"/>
      <c r="E25" s="24"/>
      <c r="F25" s="32">
        <v>5000</v>
      </c>
      <c r="G25" s="32">
        <v>5000</v>
      </c>
      <c r="H25" s="32">
        <v>5000</v>
      </c>
      <c r="I25" s="35">
        <v>3500</v>
      </c>
      <c r="J25" s="35">
        <v>3500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24">
        <f t="shared" si="1"/>
        <v>22000</v>
      </c>
      <c r="S25" s="24">
        <f t="shared" si="0"/>
        <v>24500</v>
      </c>
      <c r="T25" s="8"/>
    </row>
    <row r="26" spans="1:20" ht="15" thickBot="1">
      <c r="A26" s="8"/>
      <c r="B26" s="24" t="s">
        <v>34</v>
      </c>
      <c r="C26" s="24" t="s">
        <v>165</v>
      </c>
      <c r="D26" s="5"/>
      <c r="E26" s="24"/>
      <c r="F26" s="32">
        <v>5000</v>
      </c>
      <c r="G26" s="32">
        <v>5000</v>
      </c>
      <c r="H26" s="32">
        <v>5000</v>
      </c>
      <c r="I26" s="35">
        <v>3500</v>
      </c>
      <c r="J26" s="35">
        <v>3500</v>
      </c>
      <c r="K26" s="35">
        <v>3500</v>
      </c>
      <c r="L26" s="35">
        <v>3500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24">
        <f t="shared" si="1"/>
        <v>29000</v>
      </c>
      <c r="S26" s="24">
        <f t="shared" si="0"/>
        <v>17500</v>
      </c>
      <c r="T26" s="8"/>
    </row>
    <row r="27" spans="1:20" ht="15" thickBot="1">
      <c r="A27" s="8"/>
      <c r="B27" s="24" t="s">
        <v>35</v>
      </c>
      <c r="C27" s="24" t="s">
        <v>166</v>
      </c>
      <c r="D27" s="5"/>
      <c r="E27" s="24"/>
      <c r="F27" s="32">
        <v>5000</v>
      </c>
      <c r="G27" s="32">
        <v>5000</v>
      </c>
      <c r="H27" s="32">
        <v>5000</v>
      </c>
      <c r="I27" s="35">
        <v>3500</v>
      </c>
      <c r="J27" s="35">
        <v>3500</v>
      </c>
      <c r="K27" s="35">
        <v>3500</v>
      </c>
      <c r="L27" s="35">
        <v>3500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24">
        <f t="shared" si="1"/>
        <v>29000</v>
      </c>
      <c r="S27" s="24">
        <f t="shared" si="0"/>
        <v>17500</v>
      </c>
      <c r="T27" s="8"/>
    </row>
    <row r="28" spans="1:20" ht="15" thickBot="1">
      <c r="A28" s="8"/>
      <c r="B28" s="24" t="s">
        <v>36</v>
      </c>
      <c r="C28" s="24" t="s">
        <v>167</v>
      </c>
      <c r="D28" s="5"/>
      <c r="E28" s="24"/>
      <c r="F28" s="32">
        <v>5000</v>
      </c>
      <c r="G28" s="32">
        <v>5000</v>
      </c>
      <c r="H28" s="32">
        <v>5000</v>
      </c>
      <c r="I28" s="35">
        <v>3500</v>
      </c>
      <c r="J28" s="35">
        <v>3500</v>
      </c>
      <c r="K28" s="35">
        <v>3500</v>
      </c>
      <c r="L28" s="35">
        <v>3500</v>
      </c>
      <c r="M28" s="35">
        <v>3500</v>
      </c>
      <c r="N28" s="35">
        <v>3500</v>
      </c>
      <c r="O28" s="35">
        <v>0</v>
      </c>
      <c r="P28" s="35">
        <v>0</v>
      </c>
      <c r="Q28" s="35">
        <v>3500</v>
      </c>
      <c r="R28" s="24">
        <f t="shared" si="1"/>
        <v>39500</v>
      </c>
      <c r="S28" s="24">
        <f t="shared" si="0"/>
        <v>7000</v>
      </c>
      <c r="T28" s="8"/>
    </row>
    <row r="29" spans="1:20" ht="15" thickBot="1">
      <c r="A29" s="8"/>
      <c r="B29" s="24" t="s">
        <v>37</v>
      </c>
      <c r="C29" s="24" t="s">
        <v>168</v>
      </c>
      <c r="D29" s="5"/>
      <c r="E29" s="24"/>
      <c r="F29" s="32">
        <v>5000</v>
      </c>
      <c r="G29" s="32">
        <v>5000</v>
      </c>
      <c r="H29" s="32">
        <v>5000</v>
      </c>
      <c r="I29" s="35">
        <v>3500</v>
      </c>
      <c r="J29" s="35">
        <v>3500</v>
      </c>
      <c r="K29" s="35">
        <v>3500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24">
        <f t="shared" si="1"/>
        <v>25500</v>
      </c>
      <c r="S29" s="24">
        <f t="shared" si="0"/>
        <v>21000</v>
      </c>
      <c r="T29" s="8"/>
    </row>
    <row r="30" spans="1:20" ht="15" thickBot="1">
      <c r="A30" s="8"/>
      <c r="B30" s="24" t="s">
        <v>38</v>
      </c>
      <c r="C30" s="24" t="s">
        <v>169</v>
      </c>
      <c r="D30" s="5"/>
      <c r="E30" s="24"/>
      <c r="F30" s="32">
        <v>5000</v>
      </c>
      <c r="G30" s="32">
        <v>5000</v>
      </c>
      <c r="H30" s="32">
        <v>5000</v>
      </c>
      <c r="I30" s="35">
        <v>3500</v>
      </c>
      <c r="J30" s="35">
        <v>3500</v>
      </c>
      <c r="K30" s="35">
        <v>3500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24">
        <f t="shared" si="1"/>
        <v>25500</v>
      </c>
      <c r="S30" s="24">
        <f t="shared" si="0"/>
        <v>21000</v>
      </c>
      <c r="T30" s="8"/>
    </row>
    <row r="31" spans="1:20" ht="15" thickBot="1">
      <c r="A31" s="8"/>
      <c r="B31" s="24" t="s">
        <v>42</v>
      </c>
      <c r="C31" s="24" t="s">
        <v>170</v>
      </c>
      <c r="D31" s="5"/>
      <c r="E31" s="24"/>
      <c r="F31" s="32">
        <v>5000</v>
      </c>
      <c r="G31" s="32">
        <v>5000</v>
      </c>
      <c r="H31" s="32">
        <v>5000</v>
      </c>
      <c r="I31" s="35">
        <v>3500</v>
      </c>
      <c r="J31" s="35">
        <v>3500</v>
      </c>
      <c r="K31" s="35">
        <v>3500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24">
        <f t="shared" si="1"/>
        <v>25500</v>
      </c>
      <c r="S31" s="24">
        <f t="shared" si="0"/>
        <v>21000</v>
      </c>
      <c r="T31" s="8"/>
    </row>
    <row r="32" spans="1:20" ht="15" thickBot="1">
      <c r="A32" s="8"/>
      <c r="B32" s="24" t="s">
        <v>43</v>
      </c>
      <c r="C32" s="24" t="s">
        <v>171</v>
      </c>
      <c r="D32" s="5"/>
      <c r="E32" s="24"/>
      <c r="F32" s="32">
        <v>5000</v>
      </c>
      <c r="G32" s="32">
        <v>5000</v>
      </c>
      <c r="H32" s="32">
        <v>5000</v>
      </c>
      <c r="I32" s="35">
        <v>3500</v>
      </c>
      <c r="J32" s="35">
        <v>3500</v>
      </c>
      <c r="K32" s="35">
        <v>3500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24">
        <f t="shared" si="1"/>
        <v>25500</v>
      </c>
      <c r="S32" s="24">
        <f t="shared" si="0"/>
        <v>21000</v>
      </c>
      <c r="T32" s="8"/>
    </row>
    <row r="33" spans="1:20" ht="15" thickBot="1">
      <c r="A33" s="8"/>
      <c r="B33" s="24" t="s">
        <v>44</v>
      </c>
      <c r="C33" s="24" t="s">
        <v>172</v>
      </c>
      <c r="D33" s="5"/>
      <c r="E33" s="24"/>
      <c r="F33" s="32">
        <v>5000</v>
      </c>
      <c r="G33" s="32">
        <v>5000</v>
      </c>
      <c r="H33" s="32">
        <v>5000</v>
      </c>
      <c r="I33" s="35">
        <v>3500</v>
      </c>
      <c r="J33" s="35">
        <v>3500</v>
      </c>
      <c r="K33" s="35">
        <v>3500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24">
        <f t="shared" si="1"/>
        <v>25500</v>
      </c>
      <c r="S33" s="24">
        <f t="shared" si="0"/>
        <v>21000</v>
      </c>
      <c r="T33" s="8"/>
    </row>
    <row r="34" spans="1:20" ht="15" thickBot="1">
      <c r="A34" s="8"/>
      <c r="B34" s="24" t="s">
        <v>39</v>
      </c>
      <c r="C34" s="24" t="s">
        <v>184</v>
      </c>
      <c r="D34" s="5"/>
      <c r="E34" s="24"/>
      <c r="F34" s="34" t="s">
        <v>197</v>
      </c>
      <c r="G34" s="34" t="s">
        <v>197</v>
      </c>
      <c r="H34" s="34" t="s">
        <v>197</v>
      </c>
      <c r="I34" s="34" t="s">
        <v>197</v>
      </c>
      <c r="J34" s="34" t="s">
        <v>197</v>
      </c>
      <c r="K34" s="34" t="s">
        <v>197</v>
      </c>
      <c r="L34" s="35" t="s">
        <v>197</v>
      </c>
      <c r="M34" s="34" t="s">
        <v>197</v>
      </c>
      <c r="N34" s="34" t="s">
        <v>197</v>
      </c>
      <c r="O34" s="34" t="s">
        <v>197</v>
      </c>
      <c r="P34" s="35" t="s">
        <v>197</v>
      </c>
      <c r="Q34" s="35" t="s">
        <v>197</v>
      </c>
      <c r="R34" s="24">
        <f t="shared" si="1"/>
        <v>0</v>
      </c>
      <c r="S34" s="24">
        <v>0</v>
      </c>
      <c r="T34" s="8"/>
    </row>
    <row r="35" spans="1:20" ht="15" thickBot="1">
      <c r="A35" s="8"/>
      <c r="B35" s="24" t="s">
        <v>45</v>
      </c>
      <c r="C35" s="24" t="s">
        <v>173</v>
      </c>
      <c r="D35" s="5"/>
      <c r="E35" s="24"/>
      <c r="F35" s="32">
        <v>5000</v>
      </c>
      <c r="G35" s="32">
        <v>5000</v>
      </c>
      <c r="H35" s="32">
        <v>5000</v>
      </c>
      <c r="I35" s="35">
        <v>3500</v>
      </c>
      <c r="J35" s="35">
        <v>3500</v>
      </c>
      <c r="K35" s="35">
        <v>3500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24">
        <f t="shared" si="1"/>
        <v>25500</v>
      </c>
      <c r="S35" s="24">
        <f t="shared" si="0"/>
        <v>21000</v>
      </c>
      <c r="T35" s="8"/>
    </row>
    <row r="36" spans="1:20" ht="15" thickBot="1">
      <c r="A36" s="8"/>
      <c r="B36" s="24" t="s">
        <v>46</v>
      </c>
      <c r="C36" s="24" t="s">
        <v>174</v>
      </c>
      <c r="D36" s="5"/>
      <c r="E36" s="24"/>
      <c r="F36" s="32">
        <v>5000</v>
      </c>
      <c r="G36" s="32">
        <v>5000</v>
      </c>
      <c r="H36" s="32">
        <v>5000</v>
      </c>
      <c r="I36" s="35">
        <v>3500</v>
      </c>
      <c r="J36" s="35">
        <v>3500</v>
      </c>
      <c r="K36" s="35">
        <v>3500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24">
        <f t="shared" si="1"/>
        <v>25500</v>
      </c>
      <c r="S36" s="24">
        <f t="shared" si="0"/>
        <v>21000</v>
      </c>
      <c r="T36" s="8"/>
    </row>
    <row r="37" spans="1:20" ht="15" thickBot="1">
      <c r="A37" s="8"/>
      <c r="B37" s="24" t="s">
        <v>47</v>
      </c>
      <c r="C37" s="24" t="s">
        <v>175</v>
      </c>
      <c r="D37" s="5"/>
      <c r="E37" s="24"/>
      <c r="F37" s="32">
        <v>5000</v>
      </c>
      <c r="G37" s="32">
        <v>5000</v>
      </c>
      <c r="H37" s="32">
        <v>5000</v>
      </c>
      <c r="I37" s="35">
        <v>3500</v>
      </c>
      <c r="J37" s="35">
        <v>3500</v>
      </c>
      <c r="K37" s="35">
        <v>3500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24">
        <f t="shared" si="1"/>
        <v>25500</v>
      </c>
      <c r="S37" s="24">
        <f t="shared" si="0"/>
        <v>21000</v>
      </c>
      <c r="T37" s="8"/>
    </row>
    <row r="38" spans="1:20" ht="15" thickBot="1">
      <c r="A38" s="8"/>
      <c r="B38" s="24" t="s">
        <v>40</v>
      </c>
      <c r="C38" s="24" t="s">
        <v>176</v>
      </c>
      <c r="D38" s="5"/>
      <c r="E38" s="24"/>
      <c r="F38" s="32">
        <v>5000</v>
      </c>
      <c r="G38" s="33">
        <v>5000</v>
      </c>
      <c r="H38" s="32">
        <v>5000</v>
      </c>
      <c r="I38" s="35">
        <v>3500</v>
      </c>
      <c r="J38" s="35">
        <v>3500</v>
      </c>
      <c r="K38" s="35">
        <v>3500</v>
      </c>
      <c r="L38" s="35">
        <v>3500</v>
      </c>
      <c r="M38" s="35">
        <v>3500</v>
      </c>
      <c r="N38" s="35">
        <v>3500</v>
      </c>
      <c r="O38" s="35">
        <v>0</v>
      </c>
      <c r="P38" s="35">
        <v>0</v>
      </c>
      <c r="Q38" s="35">
        <v>0</v>
      </c>
      <c r="R38" s="24">
        <f t="shared" si="1"/>
        <v>36000</v>
      </c>
      <c r="S38" s="24">
        <f t="shared" si="0"/>
        <v>10500</v>
      </c>
      <c r="T38" s="8"/>
    </row>
    <row r="39" spans="1:20" ht="15" thickBot="1">
      <c r="A39" s="8"/>
      <c r="B39" s="24" t="s">
        <v>48</v>
      </c>
      <c r="C39" s="24" t="s">
        <v>177</v>
      </c>
      <c r="D39" s="5"/>
      <c r="E39" s="24"/>
      <c r="F39" s="32">
        <v>5000</v>
      </c>
      <c r="G39" s="32">
        <v>5000</v>
      </c>
      <c r="H39" s="32">
        <v>5000</v>
      </c>
      <c r="I39" s="35">
        <v>3500</v>
      </c>
      <c r="J39" s="35">
        <v>3500</v>
      </c>
      <c r="K39" s="35">
        <v>3500</v>
      </c>
      <c r="L39" s="35">
        <v>3500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24">
        <f t="shared" si="1"/>
        <v>29000</v>
      </c>
      <c r="S39" s="24">
        <f t="shared" si="0"/>
        <v>17500</v>
      </c>
      <c r="T39" s="8"/>
    </row>
    <row r="40" spans="1:20" ht="15" thickBot="1">
      <c r="A40" s="8"/>
      <c r="B40" s="24" t="s">
        <v>49</v>
      </c>
      <c r="C40" s="24" t="s">
        <v>178</v>
      </c>
      <c r="D40" s="5"/>
      <c r="E40" s="24"/>
      <c r="F40" s="32">
        <v>5000</v>
      </c>
      <c r="G40" s="32">
        <v>5000</v>
      </c>
      <c r="H40" s="32">
        <v>5000</v>
      </c>
      <c r="I40" s="35">
        <v>3500</v>
      </c>
      <c r="J40" s="35">
        <v>3500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24">
        <f t="shared" si="1"/>
        <v>22000</v>
      </c>
      <c r="S40" s="24">
        <f t="shared" si="0"/>
        <v>24500</v>
      </c>
      <c r="T40" s="8"/>
    </row>
    <row r="41" spans="1:20" ht="15" thickBot="1">
      <c r="A41" s="8"/>
      <c r="B41" s="24" t="s">
        <v>50</v>
      </c>
      <c r="C41" s="24" t="s">
        <v>179</v>
      </c>
      <c r="D41" s="5"/>
      <c r="E41" s="24"/>
      <c r="F41" s="32">
        <v>5000</v>
      </c>
      <c r="G41" s="32">
        <v>5000</v>
      </c>
      <c r="H41" s="32">
        <v>5000</v>
      </c>
      <c r="I41" s="35">
        <v>3500</v>
      </c>
      <c r="J41" s="35">
        <v>3500</v>
      </c>
      <c r="K41" s="35">
        <v>3500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24">
        <f t="shared" si="1"/>
        <v>25500</v>
      </c>
      <c r="S41" s="24">
        <f t="shared" si="0"/>
        <v>21000</v>
      </c>
      <c r="T41" s="8"/>
    </row>
    <row r="42" spans="1:20" ht="15" thickBot="1">
      <c r="A42" s="8"/>
      <c r="B42" s="24" t="s">
        <v>41</v>
      </c>
      <c r="C42" s="24" t="s">
        <v>180</v>
      </c>
      <c r="D42" s="5"/>
      <c r="E42" s="24"/>
      <c r="F42" s="32">
        <v>5000</v>
      </c>
      <c r="G42" s="32">
        <v>5000</v>
      </c>
      <c r="H42" s="32">
        <v>5000</v>
      </c>
      <c r="I42" s="35">
        <v>3500</v>
      </c>
      <c r="J42" s="35">
        <v>3500</v>
      </c>
      <c r="K42" s="35">
        <v>3500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24">
        <f t="shared" si="1"/>
        <v>25500</v>
      </c>
      <c r="S42" s="24">
        <f t="shared" si="0"/>
        <v>21000</v>
      </c>
      <c r="T42" s="8"/>
    </row>
    <row r="43" spans="1:20" ht="15" thickBot="1">
      <c r="A43" s="8"/>
      <c r="B43" s="24" t="s">
        <v>51</v>
      </c>
      <c r="C43" s="24" t="s">
        <v>182</v>
      </c>
      <c r="D43" s="5"/>
      <c r="E43" s="24"/>
      <c r="F43" s="34" t="s">
        <v>197</v>
      </c>
      <c r="G43" s="32">
        <v>5000</v>
      </c>
      <c r="H43" s="32">
        <v>5000</v>
      </c>
      <c r="I43" s="35">
        <v>3500</v>
      </c>
      <c r="J43" s="35">
        <v>3500</v>
      </c>
      <c r="K43" s="35">
        <v>3500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24">
        <f t="shared" si="1"/>
        <v>20500</v>
      </c>
      <c r="S43" s="24">
        <f t="shared" si="0"/>
        <v>26000</v>
      </c>
      <c r="T43" s="8"/>
    </row>
    <row r="44" spans="1:20" ht="15" thickBot="1">
      <c r="A44" s="8"/>
      <c r="B44" s="24" t="s">
        <v>52</v>
      </c>
      <c r="C44" s="24" t="s">
        <v>181</v>
      </c>
      <c r="D44" s="5"/>
      <c r="E44" s="24"/>
      <c r="F44" s="32">
        <v>5000</v>
      </c>
      <c r="G44" s="32">
        <v>5000</v>
      </c>
      <c r="H44" s="32">
        <v>5000</v>
      </c>
      <c r="I44" s="35">
        <v>3500</v>
      </c>
      <c r="J44" s="35">
        <v>3500</v>
      </c>
      <c r="K44" s="35">
        <v>3500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24">
        <f t="shared" si="1"/>
        <v>25500</v>
      </c>
      <c r="S44" s="24">
        <f t="shared" si="0"/>
        <v>21000</v>
      </c>
      <c r="T44" s="8"/>
    </row>
    <row r="45" spans="1:20" ht="15" thickBot="1">
      <c r="A45" s="8"/>
      <c r="B45" s="24" t="s">
        <v>53</v>
      </c>
      <c r="C45" s="24" t="s">
        <v>183</v>
      </c>
      <c r="D45" s="5"/>
      <c r="E45" s="24"/>
      <c r="F45" s="34" t="s">
        <v>197</v>
      </c>
      <c r="G45" s="34" t="s">
        <v>197</v>
      </c>
      <c r="H45" s="32">
        <v>5000</v>
      </c>
      <c r="I45" s="35">
        <v>3500</v>
      </c>
      <c r="J45" s="35">
        <v>3500</v>
      </c>
      <c r="K45" s="35">
        <v>3500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24">
        <f t="shared" si="1"/>
        <v>15500</v>
      </c>
      <c r="S45" s="24">
        <f t="shared" si="0"/>
        <v>31000</v>
      </c>
      <c r="T45" s="8"/>
    </row>
    <row r="46" spans="1:20" ht="15" thickBot="1">
      <c r="A46" s="8"/>
      <c r="B46" s="24" t="s">
        <v>69</v>
      </c>
      <c r="C46" s="24" t="s">
        <v>185</v>
      </c>
      <c r="D46" s="5"/>
      <c r="E46" s="24"/>
      <c r="F46" s="4"/>
      <c r="G46" s="4"/>
      <c r="H46" s="4"/>
      <c r="I46" s="4"/>
      <c r="J46" s="4"/>
      <c r="K46" s="4"/>
      <c r="L46" s="4"/>
      <c r="M46" s="31"/>
      <c r="N46" s="31"/>
      <c r="O46" s="31"/>
      <c r="P46" s="4"/>
      <c r="Q46" s="4"/>
      <c r="R46" s="24">
        <f>SUM(F46:Q46)</f>
        <v>0</v>
      </c>
      <c r="S46" s="24">
        <f t="shared" ref="S46:S85" si="2">$N$3-R46</f>
        <v>46500</v>
      </c>
      <c r="T46" s="8"/>
    </row>
    <row r="47" spans="1:20" ht="15" thickBot="1">
      <c r="A47" s="8"/>
      <c r="B47" s="24" t="s">
        <v>70</v>
      </c>
      <c r="C47" s="24" t="s">
        <v>115</v>
      </c>
      <c r="D47" s="5"/>
      <c r="E47" s="24"/>
      <c r="F47" s="4"/>
      <c r="G47" s="4"/>
      <c r="H47" s="4"/>
      <c r="I47" s="4"/>
      <c r="J47" s="4"/>
      <c r="K47" s="4"/>
      <c r="L47" s="4"/>
      <c r="M47" s="31"/>
      <c r="N47" s="31"/>
      <c r="O47" s="31"/>
      <c r="P47" s="4"/>
      <c r="Q47" s="4"/>
      <c r="R47" s="24">
        <f t="shared" ref="R47:R85" si="3">SUM(F47:Q47)</f>
        <v>0</v>
      </c>
      <c r="S47" s="24">
        <f t="shared" si="2"/>
        <v>46500</v>
      </c>
      <c r="T47" s="8"/>
    </row>
    <row r="48" spans="1:20" ht="15" thickBot="1">
      <c r="A48" s="8"/>
      <c r="B48" s="24" t="s">
        <v>71</v>
      </c>
      <c r="C48" s="24" t="s">
        <v>116</v>
      </c>
      <c r="D48" s="5"/>
      <c r="E48" s="24"/>
      <c r="F48" s="4"/>
      <c r="G48" s="4"/>
      <c r="H48" s="4"/>
      <c r="I48" s="4"/>
      <c r="J48" s="4"/>
      <c r="K48" s="4"/>
      <c r="L48" s="4"/>
      <c r="M48" s="31"/>
      <c r="N48" s="31"/>
      <c r="O48" s="31"/>
      <c r="P48" s="4"/>
      <c r="Q48" s="4"/>
      <c r="R48" s="24">
        <f t="shared" si="3"/>
        <v>0</v>
      </c>
      <c r="S48" s="24">
        <f t="shared" si="2"/>
        <v>46500</v>
      </c>
      <c r="T48" s="8"/>
    </row>
    <row r="49" spans="1:20" ht="15" thickBot="1">
      <c r="A49" s="8"/>
      <c r="B49" s="24" t="s">
        <v>72</v>
      </c>
      <c r="C49" s="24" t="s">
        <v>117</v>
      </c>
      <c r="D49" s="5"/>
      <c r="E49" s="2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24">
        <f t="shared" si="3"/>
        <v>0</v>
      </c>
      <c r="S49" s="24">
        <f t="shared" si="2"/>
        <v>46500</v>
      </c>
      <c r="T49" s="8"/>
    </row>
    <row r="50" spans="1:20" ht="15" thickBot="1">
      <c r="A50" s="8"/>
      <c r="B50" s="24" t="s">
        <v>73</v>
      </c>
      <c r="C50" s="24" t="s">
        <v>118</v>
      </c>
      <c r="D50" s="5"/>
      <c r="E50" s="2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24">
        <f t="shared" si="3"/>
        <v>0</v>
      </c>
      <c r="S50" s="24">
        <f t="shared" si="2"/>
        <v>46500</v>
      </c>
      <c r="T50" s="8"/>
    </row>
    <row r="51" spans="1:20" ht="15" thickBot="1">
      <c r="A51" s="8"/>
      <c r="B51" s="24" t="s">
        <v>74</v>
      </c>
      <c r="C51" s="24" t="s">
        <v>123</v>
      </c>
      <c r="D51" s="5"/>
      <c r="E51" s="2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24">
        <f t="shared" si="3"/>
        <v>0</v>
      </c>
      <c r="S51" s="24">
        <f t="shared" si="2"/>
        <v>46500</v>
      </c>
      <c r="T51" s="8"/>
    </row>
    <row r="52" spans="1:20" ht="15" thickBot="1">
      <c r="A52" s="8"/>
      <c r="B52" s="24" t="s">
        <v>75</v>
      </c>
      <c r="C52" s="24" t="s">
        <v>113</v>
      </c>
      <c r="D52" s="5"/>
      <c r="E52" s="2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24">
        <f t="shared" si="3"/>
        <v>0</v>
      </c>
      <c r="S52" s="24">
        <f t="shared" si="2"/>
        <v>46500</v>
      </c>
      <c r="T52" s="8"/>
    </row>
    <row r="53" spans="1:20" ht="15" thickBot="1">
      <c r="A53" s="8"/>
      <c r="B53" s="24" t="s">
        <v>76</v>
      </c>
      <c r="C53" s="24"/>
      <c r="D53" s="5"/>
      <c r="E53" s="2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4">
        <f t="shared" si="3"/>
        <v>0</v>
      </c>
      <c r="S53" s="24">
        <f t="shared" si="2"/>
        <v>46500</v>
      </c>
      <c r="T53" s="8"/>
    </row>
    <row r="54" spans="1:20" ht="15" thickBot="1">
      <c r="A54" s="8"/>
      <c r="B54" s="24" t="s">
        <v>77</v>
      </c>
      <c r="C54" s="24" t="s">
        <v>122</v>
      </c>
      <c r="D54" s="5"/>
      <c r="E54" s="2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4">
        <f t="shared" si="3"/>
        <v>0</v>
      </c>
      <c r="S54" s="24">
        <f t="shared" si="2"/>
        <v>46500</v>
      </c>
      <c r="T54" s="8"/>
    </row>
    <row r="55" spans="1:20" ht="15" thickBot="1">
      <c r="A55" s="8"/>
      <c r="B55" s="24" t="s">
        <v>78</v>
      </c>
      <c r="C55" s="24" t="s">
        <v>112</v>
      </c>
      <c r="D55" s="5"/>
      <c r="E55" s="2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24">
        <f t="shared" si="3"/>
        <v>0</v>
      </c>
      <c r="S55" s="24">
        <f t="shared" si="2"/>
        <v>46500</v>
      </c>
      <c r="T55" s="8"/>
    </row>
    <row r="56" spans="1:20" ht="15" thickBot="1">
      <c r="A56" s="8"/>
      <c r="B56" s="24" t="s">
        <v>79</v>
      </c>
      <c r="C56" s="24" t="s">
        <v>111</v>
      </c>
      <c r="D56" s="5"/>
      <c r="E56" s="2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24">
        <f t="shared" si="3"/>
        <v>0</v>
      </c>
      <c r="S56" s="24">
        <f t="shared" si="2"/>
        <v>46500</v>
      </c>
      <c r="T56" s="8"/>
    </row>
    <row r="57" spans="1:20" ht="15" thickBot="1">
      <c r="A57" s="8"/>
      <c r="B57" s="24" t="s">
        <v>80</v>
      </c>
      <c r="C57" s="24" t="s">
        <v>109</v>
      </c>
      <c r="D57" s="5"/>
      <c r="E57" s="2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24">
        <f t="shared" si="3"/>
        <v>0</v>
      </c>
      <c r="S57" s="24">
        <f t="shared" si="2"/>
        <v>46500</v>
      </c>
      <c r="T57" s="8"/>
    </row>
    <row r="58" spans="1:20" ht="15" thickBot="1">
      <c r="A58" s="8"/>
      <c r="B58" s="24" t="s">
        <v>81</v>
      </c>
      <c r="C58" s="24" t="s">
        <v>119</v>
      </c>
      <c r="D58" s="5"/>
      <c r="E58" s="2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24">
        <f t="shared" si="3"/>
        <v>0</v>
      </c>
      <c r="S58" s="24">
        <f t="shared" si="2"/>
        <v>46500</v>
      </c>
      <c r="T58" s="8"/>
    </row>
    <row r="59" spans="1:20" ht="15" thickBot="1">
      <c r="A59" s="8"/>
      <c r="B59" s="24" t="s">
        <v>82</v>
      </c>
      <c r="C59" s="24" t="s">
        <v>188</v>
      </c>
      <c r="D59" s="5"/>
      <c r="E59" s="2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24">
        <f t="shared" si="3"/>
        <v>0</v>
      </c>
      <c r="S59" s="24">
        <f t="shared" si="2"/>
        <v>46500</v>
      </c>
      <c r="T59" s="8"/>
    </row>
    <row r="60" spans="1:20" ht="15" thickBot="1">
      <c r="A60" s="8"/>
      <c r="B60" s="24" t="s">
        <v>83</v>
      </c>
      <c r="C60" s="24" t="s">
        <v>120</v>
      </c>
      <c r="D60" s="5"/>
      <c r="E60" s="2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24">
        <f t="shared" si="3"/>
        <v>0</v>
      </c>
      <c r="S60" s="24">
        <f t="shared" si="2"/>
        <v>46500</v>
      </c>
      <c r="T60" s="8"/>
    </row>
    <row r="61" spans="1:20" ht="15" thickBot="1">
      <c r="A61" s="8"/>
      <c r="B61" s="24" t="s">
        <v>84</v>
      </c>
      <c r="C61" s="24" t="s">
        <v>121</v>
      </c>
      <c r="D61" s="5"/>
      <c r="E61" s="2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24">
        <f t="shared" si="3"/>
        <v>0</v>
      </c>
      <c r="S61" s="24">
        <f t="shared" si="2"/>
        <v>46500</v>
      </c>
      <c r="T61" s="8"/>
    </row>
    <row r="62" spans="1:20" ht="15" thickBot="1">
      <c r="A62" s="8"/>
      <c r="B62" s="24" t="s">
        <v>85</v>
      </c>
      <c r="C62" s="24" t="s">
        <v>124</v>
      </c>
      <c r="D62" s="5"/>
      <c r="E62" s="2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24">
        <f t="shared" si="3"/>
        <v>0</v>
      </c>
      <c r="S62" s="24">
        <f t="shared" si="2"/>
        <v>46500</v>
      </c>
      <c r="T62" s="8"/>
    </row>
    <row r="63" spans="1:20" ht="15" thickBot="1">
      <c r="A63" s="8"/>
      <c r="B63" s="24" t="s">
        <v>86</v>
      </c>
      <c r="C63" s="24" t="s">
        <v>110</v>
      </c>
      <c r="D63" s="5" t="s">
        <v>191</v>
      </c>
      <c r="E63" s="24" t="s">
        <v>192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24">
        <f t="shared" si="3"/>
        <v>0</v>
      </c>
      <c r="S63" s="24">
        <f t="shared" si="2"/>
        <v>46500</v>
      </c>
      <c r="T63" s="8"/>
    </row>
    <row r="64" spans="1:20" ht="15" thickBot="1">
      <c r="A64" s="8"/>
      <c r="B64" s="24" t="s">
        <v>87</v>
      </c>
      <c r="C64" s="24" t="s">
        <v>125</v>
      </c>
      <c r="D64" s="5"/>
      <c r="E64" s="2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24">
        <f t="shared" si="3"/>
        <v>0</v>
      </c>
      <c r="S64" s="24">
        <f t="shared" si="2"/>
        <v>46500</v>
      </c>
      <c r="T64" s="8"/>
    </row>
    <row r="65" spans="1:20" ht="15" thickBot="1">
      <c r="A65" s="8"/>
      <c r="B65" s="24" t="s">
        <v>88</v>
      </c>
      <c r="C65" s="24" t="s">
        <v>126</v>
      </c>
      <c r="D65" s="5"/>
      <c r="E65" s="2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24">
        <f t="shared" si="3"/>
        <v>0</v>
      </c>
      <c r="S65" s="24">
        <f t="shared" si="2"/>
        <v>46500</v>
      </c>
      <c r="T65" s="8"/>
    </row>
    <row r="66" spans="1:20" ht="15" thickBot="1">
      <c r="A66" s="8"/>
      <c r="B66" s="24" t="s">
        <v>89</v>
      </c>
      <c r="C66" s="24" t="s">
        <v>127</v>
      </c>
      <c r="D66" s="5"/>
      <c r="E66" s="2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24">
        <f t="shared" si="3"/>
        <v>0</v>
      </c>
      <c r="S66" s="24">
        <f t="shared" si="2"/>
        <v>46500</v>
      </c>
      <c r="T66" s="8"/>
    </row>
    <row r="67" spans="1:20" ht="15" thickBot="1">
      <c r="A67" s="8"/>
      <c r="B67" s="24" t="s">
        <v>90</v>
      </c>
      <c r="C67" s="24" t="s">
        <v>128</v>
      </c>
      <c r="D67" s="5"/>
      <c r="E67" s="2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24">
        <f t="shared" si="3"/>
        <v>0</v>
      </c>
      <c r="S67" s="24">
        <f t="shared" si="2"/>
        <v>46500</v>
      </c>
      <c r="T67" s="8"/>
    </row>
    <row r="68" spans="1:20" ht="15" thickBot="1">
      <c r="A68" s="8"/>
      <c r="B68" s="24" t="s">
        <v>91</v>
      </c>
      <c r="C68" s="24" t="s">
        <v>129</v>
      </c>
      <c r="D68" s="5"/>
      <c r="E68" s="2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24">
        <f t="shared" si="3"/>
        <v>0</v>
      </c>
      <c r="S68" s="24">
        <f t="shared" si="2"/>
        <v>46500</v>
      </c>
      <c r="T68" s="8"/>
    </row>
    <row r="69" spans="1:20" ht="15" thickBot="1">
      <c r="A69" s="8"/>
      <c r="B69" s="24" t="s">
        <v>92</v>
      </c>
      <c r="C69" s="24" t="s">
        <v>130</v>
      </c>
      <c r="D69" s="5"/>
      <c r="E69" s="2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24">
        <f t="shared" si="3"/>
        <v>0</v>
      </c>
      <c r="S69" s="24">
        <f t="shared" si="2"/>
        <v>46500</v>
      </c>
      <c r="T69" s="8"/>
    </row>
    <row r="70" spans="1:20" ht="15" thickBot="1">
      <c r="A70" s="8"/>
      <c r="B70" s="24" t="s">
        <v>93</v>
      </c>
      <c r="C70" s="24" t="s">
        <v>131</v>
      </c>
      <c r="D70" s="5"/>
      <c r="E70" s="2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24">
        <f t="shared" si="3"/>
        <v>0</v>
      </c>
      <c r="S70" s="24">
        <f t="shared" si="2"/>
        <v>46500</v>
      </c>
      <c r="T70" s="8"/>
    </row>
    <row r="71" spans="1:20" ht="15" thickBot="1">
      <c r="A71" s="8"/>
      <c r="B71" s="24" t="s">
        <v>94</v>
      </c>
      <c r="C71" s="24" t="s">
        <v>132</v>
      </c>
      <c r="D71" s="5"/>
      <c r="E71" s="2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24">
        <f t="shared" si="3"/>
        <v>0</v>
      </c>
      <c r="S71" s="24">
        <f t="shared" si="2"/>
        <v>46500</v>
      </c>
      <c r="T71" s="8"/>
    </row>
    <row r="72" spans="1:20" ht="15" thickBot="1">
      <c r="A72" s="8"/>
      <c r="B72" s="24" t="s">
        <v>95</v>
      </c>
      <c r="C72" s="24" t="s">
        <v>114</v>
      </c>
      <c r="D72" s="5"/>
      <c r="E72" s="2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24">
        <f t="shared" si="3"/>
        <v>0</v>
      </c>
      <c r="S72" s="24">
        <f t="shared" si="2"/>
        <v>46500</v>
      </c>
      <c r="T72" s="8"/>
    </row>
    <row r="73" spans="1:20" ht="15" thickBot="1">
      <c r="A73" s="8"/>
      <c r="B73" s="24" t="s">
        <v>96</v>
      </c>
      <c r="C73" s="24" t="s">
        <v>133</v>
      </c>
      <c r="D73" s="5"/>
      <c r="E73" s="2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24">
        <f t="shared" si="3"/>
        <v>0</v>
      </c>
      <c r="S73" s="24">
        <f t="shared" si="2"/>
        <v>46500</v>
      </c>
      <c r="T73" s="8"/>
    </row>
    <row r="74" spans="1:20" ht="15" thickBot="1">
      <c r="A74" s="8"/>
      <c r="B74" s="24" t="s">
        <v>97</v>
      </c>
      <c r="C74" s="24" t="s">
        <v>184</v>
      </c>
      <c r="D74" s="5"/>
      <c r="E74" s="2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24">
        <f t="shared" si="3"/>
        <v>0</v>
      </c>
      <c r="S74" s="24">
        <v>0</v>
      </c>
      <c r="T74" s="8"/>
    </row>
    <row r="75" spans="1:20" ht="15" thickBot="1">
      <c r="A75" s="8"/>
      <c r="B75" s="24" t="s">
        <v>98</v>
      </c>
      <c r="C75" s="24" t="s">
        <v>134</v>
      </c>
      <c r="D75" s="5"/>
      <c r="E75" s="2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24">
        <f t="shared" si="3"/>
        <v>0</v>
      </c>
      <c r="S75" s="24">
        <f t="shared" si="2"/>
        <v>46500</v>
      </c>
      <c r="T75" s="8"/>
    </row>
    <row r="76" spans="1:20" ht="15" thickBot="1">
      <c r="A76" s="8"/>
      <c r="B76" s="24" t="s">
        <v>99</v>
      </c>
      <c r="C76" s="24" t="s">
        <v>135</v>
      </c>
      <c r="D76" s="5"/>
      <c r="E76" s="2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24">
        <f t="shared" si="3"/>
        <v>0</v>
      </c>
      <c r="S76" s="24">
        <f t="shared" si="2"/>
        <v>46500</v>
      </c>
      <c r="T76" s="8"/>
    </row>
    <row r="77" spans="1:20" ht="15" thickBot="1">
      <c r="A77" s="8"/>
      <c r="B77" s="24" t="s">
        <v>100</v>
      </c>
      <c r="C77" s="24" t="s">
        <v>136</v>
      </c>
      <c r="D77" s="5"/>
      <c r="E77" s="2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24">
        <f t="shared" si="3"/>
        <v>0</v>
      </c>
      <c r="S77" s="24">
        <f t="shared" si="2"/>
        <v>46500</v>
      </c>
      <c r="T77" s="8"/>
    </row>
    <row r="78" spans="1:20" ht="15" thickBot="1">
      <c r="A78" s="8"/>
      <c r="B78" s="24" t="s">
        <v>101</v>
      </c>
      <c r="C78" s="24" t="s">
        <v>137</v>
      </c>
      <c r="D78" s="5"/>
      <c r="E78" s="2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24">
        <f t="shared" si="3"/>
        <v>0</v>
      </c>
      <c r="S78" s="24">
        <f t="shared" si="2"/>
        <v>46500</v>
      </c>
      <c r="T78" s="8"/>
    </row>
    <row r="79" spans="1:20" ht="15" thickBot="1">
      <c r="A79" s="8"/>
      <c r="B79" s="24" t="s">
        <v>102</v>
      </c>
      <c r="C79" s="24" t="s">
        <v>138</v>
      </c>
      <c r="D79" s="5"/>
      <c r="E79" s="2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24">
        <f t="shared" si="3"/>
        <v>0</v>
      </c>
      <c r="S79" s="24">
        <f t="shared" si="2"/>
        <v>46500</v>
      </c>
      <c r="T79" s="8"/>
    </row>
    <row r="80" spans="1:20" ht="15" thickBot="1">
      <c r="A80" s="8"/>
      <c r="B80" s="24" t="s">
        <v>103</v>
      </c>
      <c r="C80" s="24" t="s">
        <v>139</v>
      </c>
      <c r="D80" s="5"/>
      <c r="E80" s="2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24">
        <f t="shared" si="3"/>
        <v>0</v>
      </c>
      <c r="S80" s="24">
        <f t="shared" si="2"/>
        <v>46500</v>
      </c>
      <c r="T80" s="8"/>
    </row>
    <row r="81" spans="1:20" ht="15" thickBot="1">
      <c r="A81" s="8"/>
      <c r="B81" s="24" t="s">
        <v>104</v>
      </c>
      <c r="C81" s="24" t="s">
        <v>140</v>
      </c>
      <c r="D81" s="5"/>
      <c r="E81" s="2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24">
        <f t="shared" si="3"/>
        <v>0</v>
      </c>
      <c r="S81" s="24">
        <f t="shared" si="2"/>
        <v>46500</v>
      </c>
      <c r="T81" s="8"/>
    </row>
    <row r="82" spans="1:20" ht="15" thickBot="1">
      <c r="A82" s="8"/>
      <c r="B82" s="24" t="s">
        <v>105</v>
      </c>
      <c r="C82" s="24" t="s">
        <v>141</v>
      </c>
      <c r="D82" s="5"/>
      <c r="E82" s="2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24">
        <f t="shared" si="3"/>
        <v>0</v>
      </c>
      <c r="S82" s="24">
        <f t="shared" si="2"/>
        <v>46500</v>
      </c>
      <c r="T82" s="8"/>
    </row>
    <row r="83" spans="1:20" ht="15" thickBot="1">
      <c r="A83" s="8"/>
      <c r="B83" s="24" t="s">
        <v>106</v>
      </c>
      <c r="C83" s="24" t="s">
        <v>142</v>
      </c>
      <c r="D83" s="5"/>
      <c r="E83" s="2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24">
        <f t="shared" si="3"/>
        <v>0</v>
      </c>
      <c r="S83" s="24">
        <f t="shared" si="2"/>
        <v>46500</v>
      </c>
      <c r="T83" s="8"/>
    </row>
    <row r="84" spans="1:20" ht="15" thickBot="1">
      <c r="A84" s="8"/>
      <c r="B84" s="24" t="s">
        <v>107</v>
      </c>
      <c r="C84" s="24" t="s">
        <v>143</v>
      </c>
      <c r="D84" s="5"/>
      <c r="E84" s="2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24">
        <f t="shared" si="3"/>
        <v>0</v>
      </c>
      <c r="S84" s="24">
        <f t="shared" si="2"/>
        <v>46500</v>
      </c>
      <c r="T84" s="8"/>
    </row>
    <row r="85" spans="1:20" ht="15" thickBot="1">
      <c r="A85" s="8"/>
      <c r="B85" s="24" t="s">
        <v>108</v>
      </c>
      <c r="C85" s="24" t="s">
        <v>144</v>
      </c>
      <c r="D85" s="5"/>
      <c r="E85" s="2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24">
        <f t="shared" si="3"/>
        <v>0</v>
      </c>
      <c r="S85" s="24">
        <f t="shared" si="2"/>
        <v>46500</v>
      </c>
      <c r="T85" s="8"/>
    </row>
    <row r="86" spans="1:20" ht="17.5" thickBot="1">
      <c r="A86" s="8"/>
      <c r="B86" s="39" t="s">
        <v>59</v>
      </c>
      <c r="C86" s="39"/>
      <c r="D86" s="27"/>
      <c r="E86" s="27"/>
      <c r="F86" s="19">
        <f t="shared" ref="F86:R86" si="4">SUM(F5:F85)</f>
        <v>185000</v>
      </c>
      <c r="G86" s="19">
        <f t="shared" si="4"/>
        <v>190000</v>
      </c>
      <c r="H86" s="19">
        <f t="shared" si="4"/>
        <v>190000</v>
      </c>
      <c r="I86" s="19">
        <f t="shared" si="4"/>
        <v>133000</v>
      </c>
      <c r="J86" s="19">
        <f t="shared" si="4"/>
        <v>129500</v>
      </c>
      <c r="K86" s="19">
        <f t="shared" si="4"/>
        <v>115500</v>
      </c>
      <c r="L86" s="19">
        <f t="shared" si="4"/>
        <v>24500</v>
      </c>
      <c r="M86" s="19">
        <f t="shared" si="4"/>
        <v>14000</v>
      </c>
      <c r="N86" s="19">
        <f t="shared" si="4"/>
        <v>14000</v>
      </c>
      <c r="O86" s="19">
        <f t="shared" si="4"/>
        <v>7000</v>
      </c>
      <c r="P86" s="19">
        <f t="shared" si="4"/>
        <v>3500</v>
      </c>
      <c r="Q86" s="19">
        <f t="shared" si="4"/>
        <v>3500</v>
      </c>
      <c r="R86" s="19">
        <f t="shared" si="4"/>
        <v>1009500</v>
      </c>
      <c r="S86" s="19">
        <f>SUM(S5:S85)</f>
        <v>2617500</v>
      </c>
      <c r="T86" s="8"/>
    </row>
    <row r="87" spans="1:20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</sheetData>
  <mergeCells count="7">
    <mergeCell ref="S2:S4"/>
    <mergeCell ref="B86:C86"/>
    <mergeCell ref="I3:M3"/>
    <mergeCell ref="B2:R2"/>
    <mergeCell ref="O3:R3"/>
    <mergeCell ref="F4:Q4"/>
    <mergeCell ref="B3:G3"/>
  </mergeCells>
  <phoneticPr fontId="14" type="noConversion"/>
  <conditionalFormatting sqref="F47:H52 F75:H85 F54:H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Q52 I47:L48 I75:Q85 F74:Q74 I54:Q73 F53:Q53 P6:Q48 M6:O45 F6:L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85">
    <cfRule type="cellIs" dxfId="0" priority="4" operator="greaterThan">
      <formula>0</formula>
    </cfRule>
  </conditionalFormatting>
  <conditionalFormatting sqref="M46:O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016A910-DC89-402F-82B7-C3E4157FF08E}">
          <x14:formula1>
            <xm:f>Sheet1!$B$1:$B$2</xm:f>
          </x14:formula1>
          <xm:sqref>D7:D85</xm:sqref>
        </x14:dataValidation>
        <x14:dataValidation type="list" showInputMessage="1" showErrorMessage="1" promptTitle="Resident Status" prompt="Select If the resident is Owner or Tenant" xr:uid="{19D7FF27-4362-4806-95B8-A7B1D36EB4D7}">
          <x14:formula1>
            <xm:f>Sheet1!$B$1:$B$2</xm:f>
          </x14:formula1>
          <xm:sqref>D6</xm:sqref>
        </x14:dataValidation>
        <x14:dataValidation type="list" allowBlank="1" showInputMessage="1" showErrorMessage="1" xr:uid="{76807F6C-C221-48E8-A150-CC9FAB824493}">
          <x14:formula1>
            <xm:f>Sheet1!$A:$A</xm:f>
          </x14:formula1>
          <xm:sqref>F49:Q85 M6:O45 P6:Q48 F6:L48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6"/>
  <sheetViews>
    <sheetView tabSelected="1" topLeftCell="A59" zoomScale="90" zoomScaleNormal="90" workbookViewId="0">
      <selection activeCell="J71" sqref="J71"/>
    </sheetView>
  </sheetViews>
  <sheetFormatPr defaultColWidth="9.1796875" defaultRowHeight="14.5"/>
  <cols>
    <col min="1" max="1" width="3.1796875" style="1" customWidth="1"/>
    <col min="2" max="2" width="15" style="1" customWidth="1"/>
    <col min="3" max="3" width="15.453125" style="1" customWidth="1"/>
    <col min="4" max="5" width="29.81640625" style="1" customWidth="1"/>
    <col min="6" max="6" width="13.7265625" style="1" customWidth="1"/>
    <col min="7" max="7" width="3.1796875" style="1" customWidth="1"/>
    <col min="8" max="8" width="9.1796875" style="1"/>
    <col min="9" max="9" width="3.7265625" style="1" customWidth="1"/>
    <col min="10" max="10" width="17.26953125" style="1" customWidth="1"/>
    <col min="11" max="11" width="18.81640625" style="1" customWidth="1"/>
    <col min="12" max="12" width="3.81640625" style="1" customWidth="1"/>
    <col min="13" max="16384" width="9.1796875" style="1"/>
  </cols>
  <sheetData>
    <row r="1" spans="1:14" ht="16.5" customHeight="1" thickBot="1">
      <c r="A1" s="8"/>
      <c r="B1" s="8"/>
      <c r="C1" s="8"/>
      <c r="D1" s="8"/>
      <c r="E1" s="8"/>
      <c r="F1" s="8"/>
      <c r="G1" s="8"/>
    </row>
    <row r="2" spans="1:14" ht="45" customHeight="1" thickBot="1">
      <c r="A2" s="8"/>
      <c r="B2" s="57" t="s">
        <v>196</v>
      </c>
      <c r="C2" s="57"/>
      <c r="D2" s="57"/>
      <c r="E2" s="57"/>
      <c r="F2" s="59"/>
      <c r="G2" s="8"/>
    </row>
    <row r="3" spans="1:14" ht="25.5" customHeight="1" thickBot="1">
      <c r="A3" s="8"/>
      <c r="B3" s="58" t="s">
        <v>10</v>
      </c>
      <c r="C3" s="58"/>
      <c r="D3" s="58"/>
      <c r="E3" s="58"/>
      <c r="F3" s="59"/>
      <c r="G3" s="8"/>
    </row>
    <row r="4" spans="1:14" ht="16.5" customHeight="1" thickBot="1">
      <c r="A4" s="8"/>
      <c r="B4" s="60"/>
      <c r="C4" s="61"/>
      <c r="D4" s="61"/>
      <c r="E4" s="61"/>
      <c r="F4" s="62"/>
      <c r="G4" s="8"/>
    </row>
    <row r="5" spans="1:14" ht="20" thickBot="1">
      <c r="A5" s="8"/>
      <c r="B5" s="2" t="s">
        <v>7</v>
      </c>
      <c r="C5" s="18" t="s">
        <v>193</v>
      </c>
      <c r="D5" s="15"/>
      <c r="E5" s="16"/>
      <c r="F5" s="17"/>
      <c r="G5" s="8"/>
      <c r="I5" s="8"/>
      <c r="J5" s="8"/>
      <c r="K5" s="8"/>
      <c r="L5" s="8"/>
    </row>
    <row r="6" spans="1:14" ht="20" thickBot="1">
      <c r="A6" s="8"/>
      <c r="B6" s="40" t="s">
        <v>9</v>
      </c>
      <c r="C6" s="40"/>
      <c r="D6" s="48" t="s">
        <v>194</v>
      </c>
      <c r="E6" s="48"/>
      <c r="F6" s="48"/>
      <c r="G6" s="8"/>
      <c r="I6" s="8"/>
      <c r="J6" s="44" t="s">
        <v>60</v>
      </c>
      <c r="K6" s="46"/>
      <c r="L6" s="8"/>
    </row>
    <row r="7" spans="1:14" ht="20" thickBot="1">
      <c r="A7" s="8"/>
      <c r="B7" s="2" t="s">
        <v>3</v>
      </c>
      <c r="C7" s="2" t="s">
        <v>4</v>
      </c>
      <c r="D7" s="40" t="s">
        <v>5</v>
      </c>
      <c r="E7" s="40"/>
      <c r="F7" s="2" t="s">
        <v>6</v>
      </c>
      <c r="G7" s="8"/>
      <c r="I7" s="8"/>
      <c r="J7" s="2" t="s">
        <v>7</v>
      </c>
      <c r="K7" s="2" t="s">
        <v>6</v>
      </c>
      <c r="L7" s="8"/>
      <c r="N7" s="21"/>
    </row>
    <row r="8" spans="1:14" ht="16" thickBot="1">
      <c r="A8" s="8"/>
      <c r="B8" s="3"/>
      <c r="C8" s="9"/>
      <c r="D8" s="49"/>
      <c r="E8" s="49"/>
      <c r="F8" s="11"/>
      <c r="G8" s="8"/>
      <c r="H8" s="1" t="s">
        <v>209</v>
      </c>
      <c r="I8" s="8"/>
      <c r="J8" s="26" t="str">
        <f>HYPERLINK("#"&amp;"'Apartment Maintenance Accounts'!$C15",C5)</f>
        <v>October</v>
      </c>
      <c r="K8" s="20">
        <f>F39</f>
        <v>0</v>
      </c>
      <c r="L8" s="8"/>
      <c r="N8" s="21"/>
    </row>
    <row r="9" spans="1:14" ht="16" thickBot="1">
      <c r="A9" s="8"/>
      <c r="B9" s="3"/>
      <c r="C9" s="9"/>
      <c r="D9" s="49"/>
      <c r="E9" s="49"/>
      <c r="F9" s="11"/>
      <c r="G9" s="8"/>
      <c r="H9" s="1" t="s">
        <v>209</v>
      </c>
      <c r="I9" s="8"/>
      <c r="J9" s="22" t="str">
        <f>HYPERLINK("#"&amp;"'Apartment Maintenance Accounts'!$C51",C41)</f>
        <v>November</v>
      </c>
      <c r="K9" s="20">
        <f>F75</f>
        <v>292564</v>
      </c>
      <c r="L9" s="8"/>
      <c r="N9" s="21"/>
    </row>
    <row r="10" spans="1:14" ht="16" thickBot="1">
      <c r="A10" s="8"/>
      <c r="B10" s="3"/>
      <c r="C10" s="9"/>
      <c r="D10" s="49"/>
      <c r="E10" s="49"/>
      <c r="F10" s="11"/>
      <c r="G10" s="8"/>
      <c r="I10" s="8"/>
      <c r="J10" s="22" t="str">
        <f>HYPERLINK("#"&amp;"'Apartment Maintenance Accounts'!$C87",C77)</f>
        <v>December</v>
      </c>
      <c r="K10" s="20">
        <f>F111</f>
        <v>135749</v>
      </c>
      <c r="L10" s="8"/>
      <c r="N10" s="21"/>
    </row>
    <row r="11" spans="1:14" ht="16" thickBot="1">
      <c r="A11" s="8"/>
      <c r="B11" s="3"/>
      <c r="C11" s="9" t="str">
        <f t="shared" ref="C11:C38" si="0">IF(B11="","",TEXT(B11,"dddd"))</f>
        <v/>
      </c>
      <c r="D11" s="49"/>
      <c r="E11" s="49"/>
      <c r="F11" s="11"/>
      <c r="G11" s="8"/>
      <c r="I11" s="8"/>
      <c r="J11" s="22" t="str">
        <f>HYPERLINK("#"&amp;"'Apartment Maintenance Accounts'!$C123",C113)</f>
        <v>January</v>
      </c>
      <c r="K11" s="20">
        <f>F147</f>
        <v>40045</v>
      </c>
      <c r="L11" s="8"/>
      <c r="N11" s="21"/>
    </row>
    <row r="12" spans="1:14" ht="16" thickBot="1">
      <c r="A12" s="8"/>
      <c r="B12" s="3"/>
      <c r="C12" s="9" t="str">
        <f t="shared" si="0"/>
        <v/>
      </c>
      <c r="D12" s="49"/>
      <c r="E12" s="49"/>
      <c r="F12" s="11"/>
      <c r="G12" s="8"/>
      <c r="I12" s="8"/>
      <c r="J12" s="22" t="str">
        <f>HYPERLINK("#"&amp;"'Apartment Maintenance Accounts'!$C159",C149)</f>
        <v>February</v>
      </c>
      <c r="K12" s="20">
        <f>F183</f>
        <v>155860</v>
      </c>
      <c r="L12" s="8"/>
      <c r="N12" s="21"/>
    </row>
    <row r="13" spans="1:14" ht="16" thickBot="1">
      <c r="A13" s="8"/>
      <c r="B13" s="3"/>
      <c r="C13" s="9" t="str">
        <f t="shared" si="0"/>
        <v/>
      </c>
      <c r="D13" s="49"/>
      <c r="E13" s="49"/>
      <c r="F13" s="11"/>
      <c r="G13" s="8"/>
      <c r="I13" s="8"/>
      <c r="J13" s="22" t="str">
        <f>HYPERLINK("#"&amp;"'Apartment Maintenance Accounts'!$C195",C185)</f>
        <v>March</v>
      </c>
      <c r="K13" s="20">
        <f>F219</f>
        <v>153687</v>
      </c>
      <c r="L13" s="8"/>
    </row>
    <row r="14" spans="1:14" ht="16" thickBot="1">
      <c r="A14" s="8"/>
      <c r="B14" s="3"/>
      <c r="C14" s="9" t="str">
        <f t="shared" si="0"/>
        <v/>
      </c>
      <c r="D14" s="49"/>
      <c r="E14" s="49"/>
      <c r="F14" s="11"/>
      <c r="G14" s="8"/>
      <c r="I14" s="8"/>
      <c r="J14" s="22" t="str">
        <f>HYPERLINK("#"&amp;"'Apartment Maintenance Accounts'!$C231",C221)</f>
        <v>April</v>
      </c>
      <c r="K14" s="20">
        <f>F255</f>
        <v>144820</v>
      </c>
      <c r="L14" s="8"/>
    </row>
    <row r="15" spans="1:14" ht="16" thickBot="1">
      <c r="A15" s="8"/>
      <c r="B15" s="3"/>
      <c r="C15" s="25" t="str">
        <f>IF(B15="","",TEXT(B15,"dddd"))</f>
        <v/>
      </c>
      <c r="D15" s="49"/>
      <c r="E15" s="49"/>
      <c r="F15" s="11"/>
      <c r="G15" s="8"/>
      <c r="I15" s="8"/>
      <c r="J15" s="22" t="str">
        <f>HYPERLINK("#"&amp;"'Apartment Maintenance Accounts'!$C267",C257)</f>
        <v>May</v>
      </c>
      <c r="K15" s="20">
        <f>F291</f>
        <v>18714</v>
      </c>
      <c r="L15" s="8"/>
    </row>
    <row r="16" spans="1:14" ht="16" thickBot="1">
      <c r="A16" s="8"/>
      <c r="B16" s="4"/>
      <c r="C16" s="5" t="str">
        <f>IF(B16="","",TEXT(B16,"dddd"))</f>
        <v/>
      </c>
      <c r="D16" s="50"/>
      <c r="E16" s="50"/>
      <c r="F16" s="12"/>
      <c r="G16" s="8"/>
      <c r="I16" s="8"/>
      <c r="J16" s="22" t="str">
        <f>HYPERLINK("#"&amp;"'Apartment Maintenance Accounts'!$C303",C293)</f>
        <v>June</v>
      </c>
      <c r="K16" s="20">
        <f>F327</f>
        <v>8129</v>
      </c>
      <c r="L16" s="8"/>
    </row>
    <row r="17" spans="1:12" ht="16" thickBot="1">
      <c r="A17" s="8"/>
      <c r="B17" s="6"/>
      <c r="C17" s="5" t="str">
        <f t="shared" si="0"/>
        <v/>
      </c>
      <c r="D17" s="50"/>
      <c r="E17" s="50"/>
      <c r="F17" s="12"/>
      <c r="G17" s="8"/>
      <c r="I17" s="8"/>
      <c r="J17" s="22" t="str">
        <f>HYPERLINK("#"&amp;"'Apartment Maintenance Accounts'!$C339",C329)</f>
        <v>July</v>
      </c>
      <c r="K17" s="20">
        <f>F363</f>
        <v>5500</v>
      </c>
      <c r="L17" s="8"/>
    </row>
    <row r="18" spans="1:12" ht="16" thickBot="1">
      <c r="A18" s="8"/>
      <c r="B18" s="6"/>
      <c r="C18" s="5" t="str">
        <f t="shared" si="0"/>
        <v/>
      </c>
      <c r="D18" s="50"/>
      <c r="E18" s="50"/>
      <c r="F18" s="12"/>
      <c r="G18" s="8"/>
      <c r="I18" s="8"/>
      <c r="J18" s="22" t="str">
        <f>HYPERLINK("#"&amp;"'Apartment Maintenance Accounts'!$C375",C365)</f>
        <v>August</v>
      </c>
      <c r="K18" s="20">
        <f>F399</f>
        <v>1242</v>
      </c>
      <c r="L18" s="8"/>
    </row>
    <row r="19" spans="1:12" ht="16" thickBot="1">
      <c r="A19" s="8"/>
      <c r="B19" s="6"/>
      <c r="C19" s="5" t="str">
        <f t="shared" si="0"/>
        <v/>
      </c>
      <c r="D19" s="50"/>
      <c r="E19" s="50"/>
      <c r="F19" s="12"/>
      <c r="G19" s="8"/>
      <c r="I19" s="8"/>
      <c r="J19" s="22" t="str">
        <f>HYPERLINK("#"&amp;"'Apartment Maintenance Accounts'!$C411",C401)</f>
        <v>September</v>
      </c>
      <c r="K19" s="20">
        <f>F435</f>
        <v>2878</v>
      </c>
      <c r="L19" s="8"/>
    </row>
    <row r="20" spans="1:12" ht="17.5" thickBot="1">
      <c r="A20" s="8"/>
      <c r="B20" s="6"/>
      <c r="C20" s="5" t="str">
        <f t="shared" si="0"/>
        <v/>
      </c>
      <c r="D20" s="50"/>
      <c r="E20" s="50"/>
      <c r="F20" s="12"/>
      <c r="G20" s="8"/>
      <c r="I20" s="8"/>
      <c r="J20" s="23" t="s">
        <v>55</v>
      </c>
      <c r="K20" s="13">
        <f>SUM(K8:K19)</f>
        <v>959188</v>
      </c>
      <c r="L20" s="8"/>
    </row>
    <row r="21" spans="1:12" ht="15" thickBot="1">
      <c r="A21" s="8"/>
      <c r="B21" s="6"/>
      <c r="C21" s="5" t="str">
        <f t="shared" si="0"/>
        <v/>
      </c>
      <c r="D21" s="50"/>
      <c r="E21" s="50"/>
      <c r="F21" s="12"/>
      <c r="G21" s="8"/>
      <c r="I21" s="8"/>
      <c r="J21" s="8"/>
      <c r="K21" s="8"/>
      <c r="L21" s="8"/>
    </row>
    <row r="22" spans="1:12" ht="15" thickBot="1">
      <c r="A22" s="8"/>
      <c r="B22" s="6"/>
      <c r="C22" s="5" t="str">
        <f t="shared" si="0"/>
        <v/>
      </c>
      <c r="D22" s="50"/>
      <c r="E22" s="50"/>
      <c r="F22" s="12"/>
      <c r="G22" s="8"/>
    </row>
    <row r="23" spans="1:12" ht="15" thickBot="1">
      <c r="A23" s="8"/>
      <c r="B23" s="6"/>
      <c r="C23" s="5" t="str">
        <f t="shared" si="0"/>
        <v/>
      </c>
      <c r="D23" s="50"/>
      <c r="E23" s="50"/>
      <c r="F23" s="12"/>
      <c r="G23" s="8"/>
    </row>
    <row r="24" spans="1:12" ht="15" thickBot="1">
      <c r="A24" s="8"/>
      <c r="B24" s="6"/>
      <c r="C24" s="5" t="str">
        <f t="shared" si="0"/>
        <v/>
      </c>
      <c r="D24" s="50"/>
      <c r="E24" s="50"/>
      <c r="F24" s="12"/>
      <c r="G24" s="8"/>
    </row>
    <row r="25" spans="1:12" ht="15" thickBot="1">
      <c r="A25" s="8"/>
      <c r="B25" s="6"/>
      <c r="C25" s="5" t="str">
        <f t="shared" si="0"/>
        <v/>
      </c>
      <c r="D25" s="50"/>
      <c r="E25" s="50"/>
      <c r="F25" s="12"/>
      <c r="G25" s="8"/>
    </row>
    <row r="26" spans="1:12" ht="15" thickBot="1">
      <c r="A26" s="8"/>
      <c r="B26" s="6"/>
      <c r="C26" s="5" t="str">
        <f t="shared" si="0"/>
        <v/>
      </c>
      <c r="D26" s="50"/>
      <c r="E26" s="50"/>
      <c r="F26" s="12"/>
      <c r="G26" s="8"/>
    </row>
    <row r="27" spans="1:12" ht="15" thickBot="1">
      <c r="A27" s="8"/>
      <c r="B27" s="6"/>
      <c r="C27" s="5" t="str">
        <f t="shared" si="0"/>
        <v/>
      </c>
      <c r="D27" s="50"/>
      <c r="E27" s="50"/>
      <c r="F27" s="12"/>
      <c r="G27" s="8"/>
    </row>
    <row r="28" spans="1:12" ht="15" thickBot="1">
      <c r="A28" s="8"/>
      <c r="B28" s="6"/>
      <c r="C28" s="5" t="str">
        <f t="shared" si="0"/>
        <v/>
      </c>
      <c r="D28" s="50"/>
      <c r="E28" s="50"/>
      <c r="F28" s="12"/>
      <c r="G28" s="8"/>
    </row>
    <row r="29" spans="1:12" ht="15" thickBot="1">
      <c r="A29" s="8"/>
      <c r="B29" s="6"/>
      <c r="C29" s="5" t="str">
        <f t="shared" si="0"/>
        <v/>
      </c>
      <c r="D29" s="50"/>
      <c r="E29" s="50"/>
      <c r="F29" s="12"/>
      <c r="G29" s="8"/>
    </row>
    <row r="30" spans="1:12" ht="15" thickBot="1">
      <c r="A30" s="8"/>
      <c r="B30" s="6"/>
      <c r="C30" s="5" t="str">
        <f t="shared" si="0"/>
        <v/>
      </c>
      <c r="D30" s="50"/>
      <c r="E30" s="50"/>
      <c r="F30" s="12"/>
      <c r="G30" s="8"/>
    </row>
    <row r="31" spans="1:12" ht="15" thickBot="1">
      <c r="A31" s="8"/>
      <c r="B31" s="6"/>
      <c r="C31" s="5" t="str">
        <f t="shared" si="0"/>
        <v/>
      </c>
      <c r="D31" s="50"/>
      <c r="E31" s="50"/>
      <c r="F31" s="12"/>
      <c r="G31" s="8"/>
    </row>
    <row r="32" spans="1:12" ht="15" thickBot="1">
      <c r="A32" s="8"/>
      <c r="B32" s="6"/>
      <c r="C32" s="5" t="str">
        <f t="shared" si="0"/>
        <v/>
      </c>
      <c r="D32" s="50"/>
      <c r="E32" s="50"/>
      <c r="F32" s="12"/>
      <c r="G32" s="8"/>
    </row>
    <row r="33" spans="1:8" ht="15" thickBot="1">
      <c r="A33" s="8"/>
      <c r="B33" s="6"/>
      <c r="C33" s="5" t="str">
        <f t="shared" si="0"/>
        <v/>
      </c>
      <c r="D33" s="50"/>
      <c r="E33" s="50"/>
      <c r="F33" s="12"/>
      <c r="G33" s="8"/>
    </row>
    <row r="34" spans="1:8" ht="15" thickBot="1">
      <c r="A34" s="8"/>
      <c r="B34" s="6"/>
      <c r="C34" s="5" t="str">
        <f t="shared" si="0"/>
        <v/>
      </c>
      <c r="D34" s="50"/>
      <c r="E34" s="50"/>
      <c r="F34" s="12"/>
      <c r="G34" s="8"/>
    </row>
    <row r="35" spans="1:8" ht="15" thickBot="1">
      <c r="A35" s="8"/>
      <c r="B35" s="6"/>
      <c r="C35" s="5" t="str">
        <f t="shared" si="0"/>
        <v/>
      </c>
      <c r="D35" s="50"/>
      <c r="E35" s="50"/>
      <c r="F35" s="12"/>
      <c r="G35" s="8"/>
    </row>
    <row r="36" spans="1:8" ht="15" thickBot="1">
      <c r="A36" s="8"/>
      <c r="B36" s="6"/>
      <c r="C36" s="5" t="str">
        <f t="shared" si="0"/>
        <v/>
      </c>
      <c r="D36" s="50"/>
      <c r="E36" s="50"/>
      <c r="F36" s="12"/>
      <c r="G36" s="8"/>
    </row>
    <row r="37" spans="1:8" ht="15" thickBot="1">
      <c r="A37" s="8"/>
      <c r="B37" s="6"/>
      <c r="C37" s="5" t="str">
        <f t="shared" si="0"/>
        <v/>
      </c>
      <c r="D37" s="50"/>
      <c r="E37" s="50"/>
      <c r="F37" s="12"/>
      <c r="G37" s="8"/>
    </row>
    <row r="38" spans="1:8" ht="15" thickBot="1">
      <c r="A38" s="8"/>
      <c r="B38" s="6"/>
      <c r="C38" s="5" t="str">
        <f t="shared" si="0"/>
        <v/>
      </c>
      <c r="D38" s="50"/>
      <c r="E38" s="50"/>
      <c r="F38" s="12"/>
      <c r="G38" s="8"/>
    </row>
    <row r="39" spans="1:8" ht="20" thickBot="1">
      <c r="A39" s="8"/>
      <c r="B39" s="51"/>
      <c r="C39" s="52"/>
      <c r="D39" s="53"/>
      <c r="E39" s="7" t="s">
        <v>55</v>
      </c>
      <c r="F39" s="14">
        <f>SUM(F8:F38)</f>
        <v>0</v>
      </c>
      <c r="G39" s="8"/>
    </row>
    <row r="40" spans="1:8" ht="16.5" customHeight="1" thickBot="1">
      <c r="A40" s="8"/>
      <c r="B40" s="8"/>
      <c r="C40" s="8"/>
      <c r="D40" s="8"/>
      <c r="E40" s="8"/>
      <c r="F40" s="8"/>
      <c r="G40" s="8"/>
    </row>
    <row r="41" spans="1:8" ht="20" thickBot="1">
      <c r="A41" s="8"/>
      <c r="B41" s="2" t="s">
        <v>7</v>
      </c>
      <c r="C41" s="18" t="s">
        <v>195</v>
      </c>
      <c r="D41" s="15"/>
      <c r="E41" s="16"/>
      <c r="F41" s="17"/>
      <c r="G41" s="8"/>
    </row>
    <row r="42" spans="1:8" ht="20" thickBot="1">
      <c r="A42" s="8"/>
      <c r="B42" s="40" t="s">
        <v>9</v>
      </c>
      <c r="C42" s="40"/>
      <c r="D42" s="48" t="s">
        <v>194</v>
      </c>
      <c r="E42" s="48"/>
      <c r="F42" s="48"/>
      <c r="G42" s="8"/>
    </row>
    <row r="43" spans="1:8" ht="20" thickBot="1">
      <c r="A43" s="8"/>
      <c r="B43" s="2" t="s">
        <v>3</v>
      </c>
      <c r="C43" s="2" t="s">
        <v>4</v>
      </c>
      <c r="D43" s="40" t="s">
        <v>5</v>
      </c>
      <c r="E43" s="40"/>
      <c r="F43" s="2" t="s">
        <v>6</v>
      </c>
      <c r="G43" s="8"/>
    </row>
    <row r="44" spans="1:8" ht="16" thickBot="1">
      <c r="A44" s="8"/>
      <c r="B44" s="3">
        <v>45231</v>
      </c>
      <c r="C44" s="9" t="str">
        <f>IF(B44="","",TEXT(B44,"dddd"))</f>
        <v>Wednesday</v>
      </c>
      <c r="D44" s="54" t="s">
        <v>215</v>
      </c>
      <c r="E44" s="55"/>
      <c r="F44" s="11">
        <v>12800</v>
      </c>
      <c r="G44" s="8"/>
      <c r="H44" s="1" t="s">
        <v>209</v>
      </c>
    </row>
    <row r="45" spans="1:8" ht="16" thickBot="1">
      <c r="A45" s="8"/>
      <c r="B45" s="3">
        <v>45231</v>
      </c>
      <c r="C45" s="9" t="str">
        <f t="shared" ref="C45:C74" si="1">IF(B45="","",TEXT(B45,"dddd"))</f>
        <v>Wednesday</v>
      </c>
      <c r="D45" s="54" t="s">
        <v>214</v>
      </c>
      <c r="E45" s="55"/>
      <c r="F45" s="11">
        <v>10564</v>
      </c>
      <c r="G45" s="8"/>
      <c r="H45" s="1" t="s">
        <v>209</v>
      </c>
    </row>
    <row r="46" spans="1:8" ht="16" thickBot="1">
      <c r="A46" s="8"/>
      <c r="B46" s="3">
        <v>45251</v>
      </c>
      <c r="C46" s="9" t="str">
        <f t="shared" si="1"/>
        <v>Tuesday</v>
      </c>
      <c r="D46" s="54" t="s">
        <v>218</v>
      </c>
      <c r="E46" s="55"/>
      <c r="F46" s="11">
        <v>245000</v>
      </c>
      <c r="G46" s="8"/>
      <c r="H46" s="1" t="s">
        <v>209</v>
      </c>
    </row>
    <row r="47" spans="1:8" ht="16" thickBot="1">
      <c r="A47" s="8"/>
      <c r="B47" s="3">
        <v>45273</v>
      </c>
      <c r="C47" s="9" t="str">
        <f t="shared" si="1"/>
        <v>Wednesday</v>
      </c>
      <c r="D47" s="54" t="s">
        <v>216</v>
      </c>
      <c r="E47" s="55"/>
      <c r="F47" s="11">
        <v>17260</v>
      </c>
      <c r="G47" s="8"/>
      <c r="H47" s="1" t="s">
        <v>209</v>
      </c>
    </row>
    <row r="48" spans="1:8" ht="16" thickBot="1">
      <c r="A48" s="8"/>
      <c r="B48" s="3">
        <v>45273</v>
      </c>
      <c r="C48" s="9" t="str">
        <f t="shared" si="1"/>
        <v>Wednesday</v>
      </c>
      <c r="D48" s="54" t="s">
        <v>217</v>
      </c>
      <c r="E48" s="55"/>
      <c r="F48" s="11">
        <v>6940</v>
      </c>
      <c r="G48" s="8"/>
      <c r="H48" s="1" t="s">
        <v>209</v>
      </c>
    </row>
    <row r="49" spans="1:7" ht="16" thickBot="1">
      <c r="A49" s="8"/>
      <c r="B49" s="3"/>
      <c r="C49" s="9" t="str">
        <f t="shared" si="1"/>
        <v/>
      </c>
      <c r="D49" s="49"/>
      <c r="E49" s="49"/>
      <c r="F49" s="11"/>
      <c r="G49" s="8"/>
    </row>
    <row r="50" spans="1:7" ht="16" thickBot="1">
      <c r="A50" s="8"/>
      <c r="B50" s="3"/>
      <c r="C50" s="9" t="str">
        <f t="shared" si="1"/>
        <v/>
      </c>
      <c r="D50" s="49"/>
      <c r="E50" s="49"/>
      <c r="F50" s="11"/>
      <c r="G50" s="8"/>
    </row>
    <row r="51" spans="1:7" ht="16" thickBot="1">
      <c r="A51" s="8"/>
      <c r="B51" s="3"/>
      <c r="C51" s="9" t="str">
        <f>IF(B51="","",TEXT(B51,"dddd"))</f>
        <v/>
      </c>
      <c r="D51" s="49"/>
      <c r="E51" s="49"/>
      <c r="F51" s="11"/>
      <c r="G51" s="8"/>
    </row>
    <row r="52" spans="1:7" ht="15" thickBot="1">
      <c r="A52" s="8"/>
      <c r="B52" s="4"/>
      <c r="C52" s="5" t="str">
        <f>IF(B52="","",TEXT(B52,"dddd"))</f>
        <v/>
      </c>
      <c r="D52" s="50"/>
      <c r="E52" s="50"/>
      <c r="F52" s="12"/>
      <c r="G52" s="8"/>
    </row>
    <row r="53" spans="1:7" ht="15" thickBot="1">
      <c r="A53" s="8"/>
      <c r="B53" s="6"/>
      <c r="C53" s="5" t="str">
        <f t="shared" si="1"/>
        <v/>
      </c>
      <c r="D53" s="50"/>
      <c r="E53" s="50"/>
      <c r="F53" s="12"/>
      <c r="G53" s="8"/>
    </row>
    <row r="54" spans="1:7" ht="15" thickBot="1">
      <c r="A54" s="8"/>
      <c r="B54" s="6"/>
      <c r="C54" s="5" t="str">
        <f t="shared" si="1"/>
        <v/>
      </c>
      <c r="D54" s="50"/>
      <c r="E54" s="50"/>
      <c r="F54" s="12"/>
      <c r="G54" s="8"/>
    </row>
    <row r="55" spans="1:7" ht="15" thickBot="1">
      <c r="A55" s="8"/>
      <c r="B55" s="6"/>
      <c r="C55" s="5" t="str">
        <f t="shared" si="1"/>
        <v/>
      </c>
      <c r="D55" s="50"/>
      <c r="E55" s="50"/>
      <c r="F55" s="12"/>
      <c r="G55" s="8"/>
    </row>
    <row r="56" spans="1:7" ht="15" thickBot="1">
      <c r="A56" s="8"/>
      <c r="B56" s="6"/>
      <c r="C56" s="5" t="str">
        <f t="shared" si="1"/>
        <v/>
      </c>
      <c r="D56" s="50"/>
      <c r="E56" s="50"/>
      <c r="F56" s="12"/>
      <c r="G56" s="8"/>
    </row>
    <row r="57" spans="1:7" ht="15" thickBot="1">
      <c r="A57" s="8"/>
      <c r="B57" s="6"/>
      <c r="C57" s="5" t="str">
        <f t="shared" si="1"/>
        <v/>
      </c>
      <c r="D57" s="50"/>
      <c r="E57" s="50"/>
      <c r="F57" s="12"/>
      <c r="G57" s="8"/>
    </row>
    <row r="58" spans="1:7" ht="15" thickBot="1">
      <c r="A58" s="8"/>
      <c r="B58" s="6"/>
      <c r="C58" s="5" t="str">
        <f t="shared" si="1"/>
        <v/>
      </c>
      <c r="D58" s="50"/>
      <c r="E58" s="50"/>
      <c r="F58" s="12"/>
      <c r="G58" s="8"/>
    </row>
    <row r="59" spans="1:7" ht="15" thickBot="1">
      <c r="A59" s="8"/>
      <c r="B59" s="6"/>
      <c r="C59" s="5" t="str">
        <f t="shared" si="1"/>
        <v/>
      </c>
      <c r="D59" s="50"/>
      <c r="E59" s="50"/>
      <c r="F59" s="12"/>
      <c r="G59" s="8"/>
    </row>
    <row r="60" spans="1:7" ht="15" thickBot="1">
      <c r="A60" s="8"/>
      <c r="B60" s="6"/>
      <c r="C60" s="5" t="str">
        <f t="shared" si="1"/>
        <v/>
      </c>
      <c r="D60" s="50"/>
      <c r="E60" s="50"/>
      <c r="F60" s="12"/>
      <c r="G60" s="8"/>
    </row>
    <row r="61" spans="1:7" ht="15" thickBot="1">
      <c r="A61" s="8"/>
      <c r="B61" s="6"/>
      <c r="C61" s="5" t="str">
        <f t="shared" si="1"/>
        <v/>
      </c>
      <c r="D61" s="50"/>
      <c r="E61" s="50"/>
      <c r="F61" s="12"/>
      <c r="G61" s="8"/>
    </row>
    <row r="62" spans="1:7" ht="15" thickBot="1">
      <c r="A62" s="8"/>
      <c r="B62" s="6"/>
      <c r="C62" s="5" t="str">
        <f t="shared" si="1"/>
        <v/>
      </c>
      <c r="D62" s="50"/>
      <c r="E62" s="50"/>
      <c r="F62" s="12"/>
      <c r="G62" s="8"/>
    </row>
    <row r="63" spans="1:7" ht="15" thickBot="1">
      <c r="A63" s="8"/>
      <c r="B63" s="6"/>
      <c r="C63" s="5" t="str">
        <f t="shared" si="1"/>
        <v/>
      </c>
      <c r="D63" s="50"/>
      <c r="E63" s="50"/>
      <c r="F63" s="12"/>
      <c r="G63" s="8"/>
    </row>
    <row r="64" spans="1:7" ht="15" thickBot="1">
      <c r="A64" s="8"/>
      <c r="B64" s="6"/>
      <c r="C64" s="5" t="str">
        <f t="shared" si="1"/>
        <v/>
      </c>
      <c r="D64" s="50"/>
      <c r="E64" s="50"/>
      <c r="F64" s="12"/>
      <c r="G64" s="8"/>
    </row>
    <row r="65" spans="1:9" ht="15" thickBot="1">
      <c r="A65" s="8"/>
      <c r="B65" s="6"/>
      <c r="C65" s="5" t="str">
        <f t="shared" si="1"/>
        <v/>
      </c>
      <c r="D65" s="50"/>
      <c r="E65" s="50"/>
      <c r="F65" s="12"/>
      <c r="G65" s="8"/>
    </row>
    <row r="66" spans="1:9" ht="15" thickBot="1">
      <c r="A66" s="8"/>
      <c r="B66" s="6"/>
      <c r="C66" s="5" t="str">
        <f t="shared" si="1"/>
        <v/>
      </c>
      <c r="D66" s="50"/>
      <c r="E66" s="50"/>
      <c r="F66" s="12"/>
      <c r="G66" s="8"/>
    </row>
    <row r="67" spans="1:9" ht="15" thickBot="1">
      <c r="A67" s="8"/>
      <c r="B67" s="6"/>
      <c r="C67" s="5" t="str">
        <f t="shared" si="1"/>
        <v/>
      </c>
      <c r="D67" s="50"/>
      <c r="E67" s="50"/>
      <c r="F67" s="12"/>
      <c r="G67" s="8"/>
    </row>
    <row r="68" spans="1:9" ht="15" thickBot="1">
      <c r="A68" s="8"/>
      <c r="B68" s="6"/>
      <c r="C68" s="5" t="str">
        <f t="shared" si="1"/>
        <v/>
      </c>
      <c r="D68" s="50"/>
      <c r="E68" s="50"/>
      <c r="F68" s="12"/>
      <c r="G68" s="8"/>
    </row>
    <row r="69" spans="1:9" ht="15" thickBot="1">
      <c r="A69" s="8"/>
      <c r="B69" s="6"/>
      <c r="C69" s="5" t="str">
        <f t="shared" si="1"/>
        <v/>
      </c>
      <c r="D69" s="50"/>
      <c r="E69" s="50"/>
      <c r="F69" s="12"/>
      <c r="G69" s="8"/>
    </row>
    <row r="70" spans="1:9" ht="15" thickBot="1">
      <c r="A70" s="8"/>
      <c r="B70" s="6"/>
      <c r="C70" s="5" t="str">
        <f t="shared" si="1"/>
        <v/>
      </c>
      <c r="D70" s="50"/>
      <c r="E70" s="50"/>
      <c r="F70" s="12"/>
      <c r="G70" s="8"/>
    </row>
    <row r="71" spans="1:9" ht="15" thickBot="1">
      <c r="A71" s="8"/>
      <c r="B71" s="6"/>
      <c r="C71" s="5" t="str">
        <f t="shared" si="1"/>
        <v/>
      </c>
      <c r="D71" s="50"/>
      <c r="E71" s="50"/>
      <c r="F71" s="12"/>
      <c r="G71" s="8"/>
    </row>
    <row r="72" spans="1:9" ht="15" thickBot="1">
      <c r="A72" s="8"/>
      <c r="B72" s="6"/>
      <c r="C72" s="5" t="str">
        <f t="shared" si="1"/>
        <v/>
      </c>
      <c r="D72" s="50"/>
      <c r="E72" s="50"/>
      <c r="F72" s="12"/>
      <c r="G72" s="8"/>
    </row>
    <row r="73" spans="1:9" ht="15" thickBot="1">
      <c r="A73" s="8"/>
      <c r="B73" s="6"/>
      <c r="C73" s="5" t="str">
        <f t="shared" si="1"/>
        <v/>
      </c>
      <c r="D73" s="50"/>
      <c r="E73" s="50"/>
      <c r="F73" s="12"/>
      <c r="G73" s="8"/>
    </row>
    <row r="74" spans="1:9" ht="15" thickBot="1">
      <c r="A74" s="8"/>
      <c r="B74" s="6"/>
      <c r="C74" s="5" t="str">
        <f t="shared" si="1"/>
        <v/>
      </c>
      <c r="D74" s="50"/>
      <c r="E74" s="50"/>
      <c r="F74" s="12"/>
      <c r="G74" s="8"/>
    </row>
    <row r="75" spans="1:9" ht="20" thickBot="1">
      <c r="A75" s="8"/>
      <c r="B75" s="51"/>
      <c r="C75" s="52"/>
      <c r="D75" s="53"/>
      <c r="E75" s="7" t="s">
        <v>55</v>
      </c>
      <c r="F75" s="14">
        <f>SUM(F44:F74)</f>
        <v>292564</v>
      </c>
      <c r="G75" s="8"/>
    </row>
    <row r="76" spans="1:9" ht="15" thickBot="1">
      <c r="A76" s="8"/>
      <c r="B76" s="8"/>
      <c r="C76" s="8"/>
      <c r="D76" s="8"/>
      <c r="E76" s="8"/>
      <c r="F76" s="8"/>
      <c r="G76" s="8"/>
    </row>
    <row r="77" spans="1:9" ht="20" thickBot="1">
      <c r="A77" s="8"/>
      <c r="B77" s="2" t="s">
        <v>7</v>
      </c>
      <c r="C77" s="18" t="s">
        <v>198</v>
      </c>
      <c r="D77" s="15"/>
      <c r="E77" s="16"/>
      <c r="F77" s="17"/>
      <c r="G77" s="8"/>
    </row>
    <row r="78" spans="1:9" ht="20" thickBot="1">
      <c r="A78" s="8"/>
      <c r="B78" s="40" t="s">
        <v>9</v>
      </c>
      <c r="C78" s="40"/>
      <c r="D78" s="48" t="s">
        <v>194</v>
      </c>
      <c r="E78" s="48"/>
      <c r="F78" s="48"/>
      <c r="G78" s="8"/>
    </row>
    <row r="79" spans="1:9" ht="20" thickBot="1">
      <c r="A79" s="8"/>
      <c r="B79" s="2" t="s">
        <v>3</v>
      </c>
      <c r="C79" s="2" t="s">
        <v>4</v>
      </c>
      <c r="D79" s="40" t="s">
        <v>5</v>
      </c>
      <c r="E79" s="40"/>
      <c r="F79" s="2" t="s">
        <v>6</v>
      </c>
      <c r="G79" s="8"/>
    </row>
    <row r="80" spans="1:9" ht="16" thickBot="1">
      <c r="A80" s="8"/>
      <c r="B80" s="3">
        <v>45269</v>
      </c>
      <c r="C80" s="5" t="str">
        <f t="shared" ref="C80:C87" si="2">IF(B80="","",TEXT(B80,"dddd"))</f>
        <v>Saturday</v>
      </c>
      <c r="D80" s="54" t="s">
        <v>219</v>
      </c>
      <c r="E80" s="55"/>
      <c r="F80" s="11">
        <v>81666</v>
      </c>
      <c r="G80" s="8"/>
      <c r="H80" s="1" t="s">
        <v>209</v>
      </c>
      <c r="I80" s="1" t="s">
        <v>208</v>
      </c>
    </row>
    <row r="81" spans="1:9" ht="16" thickBot="1">
      <c r="A81" s="8"/>
      <c r="B81" s="3">
        <v>45271</v>
      </c>
      <c r="C81" s="5" t="str">
        <f t="shared" si="2"/>
        <v>Monday</v>
      </c>
      <c r="D81" s="56" t="s">
        <v>220</v>
      </c>
      <c r="E81" s="55"/>
      <c r="F81" s="11">
        <v>14170</v>
      </c>
      <c r="G81" s="8"/>
      <c r="H81" s="1" t="s">
        <v>209</v>
      </c>
      <c r="I81" s="1" t="s">
        <v>208</v>
      </c>
    </row>
    <row r="82" spans="1:9" ht="16" thickBot="1">
      <c r="A82" s="8"/>
      <c r="B82" s="3">
        <v>45270</v>
      </c>
      <c r="C82" s="5" t="str">
        <f t="shared" si="2"/>
        <v>Sunday</v>
      </c>
      <c r="D82" s="54" t="s">
        <v>221</v>
      </c>
      <c r="E82" s="55"/>
      <c r="F82" s="11">
        <v>1060</v>
      </c>
      <c r="G82" s="8"/>
      <c r="H82" s="1" t="s">
        <v>209</v>
      </c>
      <c r="I82" s="1" t="s">
        <v>208</v>
      </c>
    </row>
    <row r="83" spans="1:9" ht="16" thickBot="1">
      <c r="A83" s="8"/>
      <c r="B83" s="3">
        <v>45281</v>
      </c>
      <c r="C83" s="5" t="str">
        <f t="shared" si="2"/>
        <v>Thursday</v>
      </c>
      <c r="D83" s="54" t="s">
        <v>222</v>
      </c>
      <c r="E83" s="55"/>
      <c r="F83" s="11">
        <v>235</v>
      </c>
      <c r="G83" s="8"/>
      <c r="H83" s="1" t="s">
        <v>209</v>
      </c>
      <c r="I83" s="1" t="s">
        <v>208</v>
      </c>
    </row>
    <row r="84" spans="1:9" ht="16" thickBot="1">
      <c r="A84" s="8"/>
      <c r="B84" s="3">
        <v>45285</v>
      </c>
      <c r="C84" s="5" t="str">
        <f t="shared" si="2"/>
        <v>Monday</v>
      </c>
      <c r="D84" s="54" t="s">
        <v>223</v>
      </c>
      <c r="E84" s="55"/>
      <c r="F84" s="11">
        <v>900</v>
      </c>
      <c r="G84" s="8"/>
      <c r="H84" s="1" t="s">
        <v>209</v>
      </c>
      <c r="I84" s="1" t="s">
        <v>208</v>
      </c>
    </row>
    <row r="85" spans="1:9" ht="16" thickBot="1">
      <c r="A85" s="8"/>
      <c r="B85" s="3">
        <v>45286</v>
      </c>
      <c r="C85" s="5" t="str">
        <f t="shared" si="2"/>
        <v>Tuesday</v>
      </c>
      <c r="D85" s="54" t="s">
        <v>224</v>
      </c>
      <c r="E85" s="55"/>
      <c r="F85" s="11">
        <v>1300</v>
      </c>
      <c r="G85" s="8"/>
      <c r="H85" s="1" t="s">
        <v>209</v>
      </c>
      <c r="I85" s="1" t="s">
        <v>208</v>
      </c>
    </row>
    <row r="86" spans="1:9" ht="16" thickBot="1">
      <c r="A86" s="8"/>
      <c r="B86" s="3">
        <v>45288</v>
      </c>
      <c r="C86" s="5" t="str">
        <f t="shared" si="2"/>
        <v>Thursday</v>
      </c>
      <c r="D86" s="56" t="s">
        <v>225</v>
      </c>
      <c r="E86" s="55"/>
      <c r="F86" s="11">
        <v>510</v>
      </c>
      <c r="G86" s="8"/>
      <c r="H86" s="1" t="s">
        <v>209</v>
      </c>
      <c r="I86" s="1" t="s">
        <v>208</v>
      </c>
    </row>
    <row r="87" spans="1:9" ht="16" thickBot="1">
      <c r="A87" s="8"/>
      <c r="B87" s="3">
        <v>45290</v>
      </c>
      <c r="C87" s="5" t="str">
        <f t="shared" si="2"/>
        <v>Saturday</v>
      </c>
      <c r="D87" s="54" t="s">
        <v>226</v>
      </c>
      <c r="E87" s="55"/>
      <c r="F87" s="11">
        <v>11198</v>
      </c>
      <c r="G87" s="8"/>
      <c r="H87" s="1" t="s">
        <v>209</v>
      </c>
      <c r="I87" s="1" t="s">
        <v>208</v>
      </c>
    </row>
    <row r="88" spans="1:9" ht="16" thickBot="1">
      <c r="A88" s="8"/>
      <c r="B88" s="3">
        <v>44929</v>
      </c>
      <c r="C88" s="5" t="str">
        <f>IF(B88="","",TEXT(B88,"dddd"))</f>
        <v>Tuesday</v>
      </c>
      <c r="D88" s="54" t="s">
        <v>227</v>
      </c>
      <c r="E88" s="55"/>
      <c r="F88" s="11">
        <v>16670</v>
      </c>
      <c r="G88" s="8"/>
      <c r="H88" s="1" t="s">
        <v>209</v>
      </c>
      <c r="I88" s="1" t="s">
        <v>208</v>
      </c>
    </row>
    <row r="89" spans="1:9" ht="16" customHeight="1" thickBot="1">
      <c r="A89" s="8"/>
      <c r="B89" s="3">
        <v>44930</v>
      </c>
      <c r="C89" s="5" t="str">
        <f t="shared" ref="C89:C110" si="3">IF(B89="","",TEXT(B89,"dddd"))</f>
        <v>Wednesday</v>
      </c>
      <c r="D89" s="54" t="s">
        <v>228</v>
      </c>
      <c r="E89" s="55"/>
      <c r="F89" s="11">
        <v>8040</v>
      </c>
      <c r="G89" s="8"/>
      <c r="H89" s="1" t="s">
        <v>209</v>
      </c>
      <c r="I89" s="1" t="s">
        <v>208</v>
      </c>
    </row>
    <row r="90" spans="1:9" ht="16" thickBot="1">
      <c r="A90" s="8"/>
      <c r="B90" s="3"/>
      <c r="C90" s="5"/>
      <c r="D90" s="49"/>
      <c r="E90" s="49"/>
      <c r="F90" s="11"/>
      <c r="G90" s="8"/>
      <c r="H90" s="1" t="s">
        <v>209</v>
      </c>
      <c r="I90" s="1" t="s">
        <v>208</v>
      </c>
    </row>
    <row r="91" spans="1:9" ht="15" thickBot="1">
      <c r="A91" s="8"/>
      <c r="B91" s="6"/>
      <c r="C91" s="5" t="str">
        <f t="shared" si="3"/>
        <v/>
      </c>
      <c r="D91" s="50"/>
      <c r="E91" s="50"/>
      <c r="F91" s="12"/>
      <c r="G91" s="8"/>
    </row>
    <row r="92" spans="1:9" ht="15" thickBot="1">
      <c r="A92" s="8"/>
      <c r="B92" s="6"/>
      <c r="C92" s="5" t="str">
        <f t="shared" si="3"/>
        <v/>
      </c>
      <c r="D92" s="50"/>
      <c r="E92" s="50"/>
      <c r="F92" s="12"/>
      <c r="G92" s="8"/>
    </row>
    <row r="93" spans="1:9" ht="15" thickBot="1">
      <c r="A93" s="8"/>
      <c r="B93" s="6"/>
      <c r="C93" s="5" t="str">
        <f t="shared" si="3"/>
        <v/>
      </c>
      <c r="D93" s="50"/>
      <c r="E93" s="50"/>
      <c r="F93" s="12"/>
      <c r="G93" s="8"/>
    </row>
    <row r="94" spans="1:9" ht="15" thickBot="1">
      <c r="A94" s="8"/>
      <c r="B94" s="6"/>
      <c r="C94" s="5" t="str">
        <f t="shared" si="3"/>
        <v/>
      </c>
      <c r="D94" s="50"/>
      <c r="E94" s="50"/>
      <c r="F94" s="12"/>
      <c r="G94" s="8"/>
    </row>
    <row r="95" spans="1:9" ht="15" thickBot="1">
      <c r="A95" s="8"/>
      <c r="B95" s="6"/>
      <c r="C95" s="5" t="str">
        <f t="shared" si="3"/>
        <v/>
      </c>
      <c r="D95" s="50"/>
      <c r="E95" s="50"/>
      <c r="F95" s="12"/>
      <c r="G95" s="8"/>
    </row>
    <row r="96" spans="1:9" ht="15" thickBot="1">
      <c r="A96" s="8"/>
      <c r="B96" s="6"/>
      <c r="C96" s="5" t="str">
        <f t="shared" si="3"/>
        <v/>
      </c>
      <c r="D96" s="50"/>
      <c r="E96" s="50"/>
      <c r="F96" s="12"/>
      <c r="G96" s="8"/>
    </row>
    <row r="97" spans="1:7" ht="15" thickBot="1">
      <c r="A97" s="8"/>
      <c r="B97" s="6"/>
      <c r="C97" s="5" t="str">
        <f t="shared" si="3"/>
        <v/>
      </c>
      <c r="D97" s="50"/>
      <c r="E97" s="50"/>
      <c r="F97" s="12"/>
      <c r="G97" s="8"/>
    </row>
    <row r="98" spans="1:7" ht="15" thickBot="1">
      <c r="A98" s="8"/>
      <c r="B98" s="6"/>
      <c r="C98" s="5" t="str">
        <f t="shared" si="3"/>
        <v/>
      </c>
      <c r="D98" s="50"/>
      <c r="E98" s="50"/>
      <c r="F98" s="12"/>
      <c r="G98" s="8"/>
    </row>
    <row r="99" spans="1:7" ht="15" thickBot="1">
      <c r="A99" s="8"/>
      <c r="B99" s="6"/>
      <c r="C99" s="5" t="str">
        <f t="shared" si="3"/>
        <v/>
      </c>
      <c r="D99" s="50"/>
      <c r="E99" s="50"/>
      <c r="F99" s="12"/>
      <c r="G99" s="8"/>
    </row>
    <row r="100" spans="1:7" ht="15" thickBot="1">
      <c r="A100" s="8"/>
      <c r="B100" s="6"/>
      <c r="C100" s="5" t="str">
        <f t="shared" si="3"/>
        <v/>
      </c>
      <c r="D100" s="50"/>
      <c r="E100" s="50"/>
      <c r="F100" s="12"/>
      <c r="G100" s="8"/>
    </row>
    <row r="101" spans="1:7" ht="15" thickBot="1">
      <c r="A101" s="8"/>
      <c r="B101" s="6"/>
      <c r="C101" s="5" t="str">
        <f t="shared" si="3"/>
        <v/>
      </c>
      <c r="D101" s="50"/>
      <c r="E101" s="50"/>
      <c r="F101" s="12"/>
      <c r="G101" s="8"/>
    </row>
    <row r="102" spans="1:7" ht="15" thickBot="1">
      <c r="A102" s="8"/>
      <c r="B102" s="6"/>
      <c r="C102" s="5" t="str">
        <f t="shared" si="3"/>
        <v/>
      </c>
      <c r="D102" s="50"/>
      <c r="E102" s="50"/>
      <c r="F102" s="12"/>
      <c r="G102" s="8"/>
    </row>
    <row r="103" spans="1:7" ht="15" thickBot="1">
      <c r="A103" s="8"/>
      <c r="B103" s="6"/>
      <c r="C103" s="5" t="str">
        <f t="shared" si="3"/>
        <v/>
      </c>
      <c r="D103" s="50"/>
      <c r="E103" s="50"/>
      <c r="F103" s="12"/>
      <c r="G103" s="8"/>
    </row>
    <row r="104" spans="1:7" ht="15" thickBot="1">
      <c r="A104" s="8"/>
      <c r="B104" s="6"/>
      <c r="C104" s="5" t="str">
        <f t="shared" si="3"/>
        <v/>
      </c>
      <c r="D104" s="50"/>
      <c r="E104" s="50"/>
      <c r="F104" s="12"/>
      <c r="G104" s="8"/>
    </row>
    <row r="105" spans="1:7" ht="15" thickBot="1">
      <c r="A105" s="8"/>
      <c r="B105" s="6"/>
      <c r="C105" s="5" t="str">
        <f t="shared" si="3"/>
        <v/>
      </c>
      <c r="D105" s="50"/>
      <c r="E105" s="50"/>
      <c r="F105" s="12"/>
      <c r="G105" s="8"/>
    </row>
    <row r="106" spans="1:7" ht="15" thickBot="1">
      <c r="A106" s="8"/>
      <c r="B106" s="6"/>
      <c r="C106" s="5" t="str">
        <f t="shared" si="3"/>
        <v/>
      </c>
      <c r="D106" s="50"/>
      <c r="E106" s="50"/>
      <c r="F106" s="12"/>
      <c r="G106" s="8"/>
    </row>
    <row r="107" spans="1:7" ht="15" thickBot="1">
      <c r="A107" s="8"/>
      <c r="B107" s="6"/>
      <c r="C107" s="5" t="str">
        <f t="shared" si="3"/>
        <v/>
      </c>
      <c r="D107" s="50"/>
      <c r="E107" s="50"/>
      <c r="F107" s="12"/>
      <c r="G107" s="8"/>
    </row>
    <row r="108" spans="1:7" ht="15" thickBot="1">
      <c r="A108" s="8"/>
      <c r="B108" s="6"/>
      <c r="C108" s="5" t="str">
        <f t="shared" si="3"/>
        <v/>
      </c>
      <c r="D108" s="50"/>
      <c r="E108" s="50"/>
      <c r="F108" s="12"/>
      <c r="G108" s="8"/>
    </row>
    <row r="109" spans="1:7" ht="15" thickBot="1">
      <c r="A109" s="8"/>
      <c r="B109" s="6"/>
      <c r="C109" s="5" t="str">
        <f t="shared" si="3"/>
        <v/>
      </c>
      <c r="D109" s="50"/>
      <c r="E109" s="50"/>
      <c r="F109" s="12"/>
      <c r="G109" s="8"/>
    </row>
    <row r="110" spans="1:7" ht="15" thickBot="1">
      <c r="A110" s="8"/>
      <c r="B110" s="6"/>
      <c r="C110" s="5" t="str">
        <f t="shared" si="3"/>
        <v/>
      </c>
      <c r="D110" s="50"/>
      <c r="E110" s="50"/>
      <c r="F110" s="12"/>
      <c r="G110" s="8"/>
    </row>
    <row r="111" spans="1:7" ht="20" thickBot="1">
      <c r="A111" s="8"/>
      <c r="B111" s="51"/>
      <c r="C111" s="52"/>
      <c r="D111" s="53"/>
      <c r="E111" s="7" t="s">
        <v>55</v>
      </c>
      <c r="F111" s="14">
        <f>SUM(F80:F110)</f>
        <v>135749</v>
      </c>
      <c r="G111" s="8"/>
    </row>
    <row r="112" spans="1:7" ht="15" thickBot="1">
      <c r="A112" s="8"/>
      <c r="B112" s="8"/>
      <c r="C112" s="8"/>
      <c r="D112" s="8"/>
      <c r="E112" s="8"/>
      <c r="F112" s="8"/>
      <c r="G112" s="8"/>
    </row>
    <row r="113" spans="1:9" ht="20" thickBot="1">
      <c r="A113" s="8"/>
      <c r="B113" s="2" t="s">
        <v>7</v>
      </c>
      <c r="C113" s="18" t="s">
        <v>199</v>
      </c>
      <c r="D113" s="15"/>
      <c r="E113" s="16"/>
      <c r="F113" s="17"/>
      <c r="G113" s="8"/>
    </row>
    <row r="114" spans="1:9" ht="20" thickBot="1">
      <c r="A114" s="8"/>
      <c r="B114" s="40" t="s">
        <v>9</v>
      </c>
      <c r="C114" s="40"/>
      <c r="D114" s="48" t="s">
        <v>194</v>
      </c>
      <c r="E114" s="48"/>
      <c r="F114" s="48"/>
      <c r="G114" s="8"/>
    </row>
    <row r="115" spans="1:9" ht="20" thickBot="1">
      <c r="A115" s="8"/>
      <c r="B115" s="2" t="s">
        <v>3</v>
      </c>
      <c r="C115" s="2" t="s">
        <v>4</v>
      </c>
      <c r="D115" s="40" t="s">
        <v>5</v>
      </c>
      <c r="E115" s="40"/>
      <c r="F115" s="2" t="s">
        <v>6</v>
      </c>
      <c r="G115" s="8"/>
    </row>
    <row r="116" spans="1:9" ht="15" customHeight="1" thickBot="1">
      <c r="A116" s="8"/>
      <c r="B116" s="3">
        <v>44933</v>
      </c>
      <c r="C116" s="9" t="str">
        <f>IF(B116="","",TEXT(B116,"dddd"))</f>
        <v>Saturday</v>
      </c>
      <c r="D116" s="49" t="s">
        <v>229</v>
      </c>
      <c r="E116" s="49"/>
      <c r="F116" s="11">
        <v>360</v>
      </c>
      <c r="G116" s="8"/>
      <c r="H116" s="1" t="s">
        <v>209</v>
      </c>
      <c r="I116" s="1" t="s">
        <v>208</v>
      </c>
    </row>
    <row r="117" spans="1:9" ht="15" customHeight="1" thickBot="1">
      <c r="A117" s="8"/>
      <c r="B117" s="3">
        <v>44933</v>
      </c>
      <c r="C117" s="9" t="str">
        <f t="shared" ref="C117:C146" si="4">IF(B117="","",TEXT(B117,"dddd"))</f>
        <v>Saturday</v>
      </c>
      <c r="D117" s="49" t="s">
        <v>230</v>
      </c>
      <c r="E117" s="49"/>
      <c r="F117" s="11">
        <v>1795</v>
      </c>
      <c r="G117" s="8"/>
      <c r="H117" s="1" t="s">
        <v>209</v>
      </c>
      <c r="I117" s="1" t="s">
        <v>208</v>
      </c>
    </row>
    <row r="118" spans="1:9" ht="15" customHeight="1" thickBot="1">
      <c r="A118" s="8"/>
      <c r="B118" s="3">
        <v>44934</v>
      </c>
      <c r="C118" s="9" t="str">
        <f t="shared" si="4"/>
        <v>Sunday</v>
      </c>
      <c r="D118" s="49" t="s">
        <v>231</v>
      </c>
      <c r="E118" s="49"/>
      <c r="F118" s="11">
        <v>440</v>
      </c>
      <c r="G118" s="8"/>
      <c r="H118" s="1" t="s">
        <v>209</v>
      </c>
      <c r="I118" s="1" t="s">
        <v>208</v>
      </c>
    </row>
    <row r="119" spans="1:9" ht="15" customHeight="1" thickBot="1">
      <c r="A119" s="8"/>
      <c r="B119" s="3">
        <v>44937</v>
      </c>
      <c r="C119" s="9" t="str">
        <f t="shared" si="4"/>
        <v>Wednesday</v>
      </c>
      <c r="D119" s="49" t="s">
        <v>232</v>
      </c>
      <c r="E119" s="49"/>
      <c r="F119" s="11">
        <v>2000</v>
      </c>
      <c r="G119" s="8"/>
      <c r="H119" s="1" t="s">
        <v>209</v>
      </c>
      <c r="I119" s="1" t="s">
        <v>208</v>
      </c>
    </row>
    <row r="120" spans="1:9" ht="15" customHeight="1" thickBot="1">
      <c r="A120" s="8"/>
      <c r="B120" s="3">
        <v>44940</v>
      </c>
      <c r="C120" s="9" t="str">
        <f t="shared" si="4"/>
        <v>Saturday</v>
      </c>
      <c r="D120" s="49" t="s">
        <v>233</v>
      </c>
      <c r="E120" s="49"/>
      <c r="F120" s="11">
        <v>1800</v>
      </c>
      <c r="G120" s="8"/>
      <c r="H120" s="1" t="s">
        <v>209</v>
      </c>
      <c r="I120" s="1" t="s">
        <v>208</v>
      </c>
    </row>
    <row r="121" spans="1:9" ht="15" customHeight="1" thickBot="1">
      <c r="A121" s="8"/>
      <c r="B121" s="3">
        <v>44942</v>
      </c>
      <c r="C121" s="9" t="str">
        <f t="shared" si="4"/>
        <v>Monday</v>
      </c>
      <c r="D121" s="49" t="s">
        <v>234</v>
      </c>
      <c r="E121" s="49"/>
      <c r="F121" s="11">
        <v>1250</v>
      </c>
      <c r="G121" s="8"/>
      <c r="H121" s="1" t="s">
        <v>209</v>
      </c>
      <c r="I121" s="1" t="s">
        <v>208</v>
      </c>
    </row>
    <row r="122" spans="1:9" ht="15" customHeight="1" thickBot="1">
      <c r="A122" s="8"/>
      <c r="B122" s="3">
        <v>44942</v>
      </c>
      <c r="C122" s="9" t="str">
        <f t="shared" si="4"/>
        <v>Monday</v>
      </c>
      <c r="D122" s="49" t="s">
        <v>235</v>
      </c>
      <c r="E122" s="49"/>
      <c r="F122" s="11">
        <v>2340</v>
      </c>
      <c r="G122" s="8"/>
      <c r="H122" s="1" t="s">
        <v>209</v>
      </c>
      <c r="I122" s="1" t="s">
        <v>208</v>
      </c>
    </row>
    <row r="123" spans="1:9" ht="15" customHeight="1" thickBot="1">
      <c r="A123" s="8"/>
      <c r="B123" s="3">
        <v>44942</v>
      </c>
      <c r="C123" s="9" t="str">
        <f>IF(B123="","",TEXT(B123,"dddd"))</f>
        <v>Monday</v>
      </c>
      <c r="D123" s="49" t="s">
        <v>236</v>
      </c>
      <c r="E123" s="49"/>
      <c r="F123" s="11">
        <v>1850</v>
      </c>
      <c r="G123" s="8"/>
      <c r="H123" s="1" t="s">
        <v>209</v>
      </c>
      <c r="I123" s="1" t="s">
        <v>208</v>
      </c>
    </row>
    <row r="124" spans="1:9" ht="15" customHeight="1" thickBot="1">
      <c r="A124" s="8"/>
      <c r="B124" s="3">
        <v>44944</v>
      </c>
      <c r="C124" s="5" t="str">
        <f>IF(B124="","",TEXT(B124,"dddd"))</f>
        <v>Wednesday</v>
      </c>
      <c r="D124" s="49" t="s">
        <v>237</v>
      </c>
      <c r="E124" s="49"/>
      <c r="F124" s="11">
        <v>880</v>
      </c>
      <c r="G124" s="8"/>
      <c r="H124" s="1" t="s">
        <v>209</v>
      </c>
      <c r="I124" s="1" t="s">
        <v>208</v>
      </c>
    </row>
    <row r="125" spans="1:9" ht="15" customHeight="1" thickBot="1">
      <c r="A125" s="8"/>
      <c r="B125" s="3">
        <v>44947</v>
      </c>
      <c r="C125" s="5" t="str">
        <f t="shared" si="4"/>
        <v>Saturday</v>
      </c>
      <c r="D125" s="49" t="s">
        <v>238</v>
      </c>
      <c r="E125" s="49"/>
      <c r="F125" s="11">
        <v>2400</v>
      </c>
      <c r="G125" s="8"/>
      <c r="H125" s="1" t="s">
        <v>209</v>
      </c>
      <c r="I125" s="1" t="s">
        <v>208</v>
      </c>
    </row>
    <row r="126" spans="1:9" ht="15" customHeight="1" thickBot="1">
      <c r="A126" s="8"/>
      <c r="B126" s="3">
        <v>44957</v>
      </c>
      <c r="C126" s="5" t="str">
        <f t="shared" si="4"/>
        <v>Tuesday</v>
      </c>
      <c r="D126" s="49" t="s">
        <v>239</v>
      </c>
      <c r="E126" s="49"/>
      <c r="F126" s="11">
        <v>16890</v>
      </c>
      <c r="G126" s="8"/>
      <c r="H126" s="1" t="s">
        <v>209</v>
      </c>
      <c r="I126" s="1" t="s">
        <v>208</v>
      </c>
    </row>
    <row r="127" spans="1:9" ht="15" customHeight="1" thickBot="1">
      <c r="A127" s="8"/>
      <c r="B127" s="3">
        <v>44957</v>
      </c>
      <c r="C127" s="5" t="str">
        <f t="shared" si="4"/>
        <v>Tuesday</v>
      </c>
      <c r="D127" s="49" t="s">
        <v>240</v>
      </c>
      <c r="E127" s="49"/>
      <c r="F127" s="11">
        <v>8040</v>
      </c>
      <c r="G127" s="8"/>
      <c r="H127" s="1" t="s">
        <v>209</v>
      </c>
      <c r="I127" s="1" t="s">
        <v>208</v>
      </c>
    </row>
    <row r="128" spans="1:9" ht="16" thickBot="1">
      <c r="A128" s="8"/>
      <c r="B128" s="6"/>
      <c r="C128" s="5"/>
      <c r="D128" s="50"/>
      <c r="E128" s="50"/>
      <c r="F128" s="11"/>
      <c r="G128" s="8"/>
      <c r="H128" s="1" t="s">
        <v>209</v>
      </c>
      <c r="I128" s="1" t="s">
        <v>208</v>
      </c>
    </row>
    <row r="129" spans="1:9" ht="15" thickBot="1">
      <c r="A129" s="8"/>
      <c r="B129" s="6"/>
      <c r="C129" s="5"/>
      <c r="D129" s="50"/>
      <c r="E129" s="50"/>
      <c r="F129" s="12"/>
      <c r="G129" s="8"/>
      <c r="H129" s="1" t="s">
        <v>209</v>
      </c>
      <c r="I129" s="1" t="s">
        <v>208</v>
      </c>
    </row>
    <row r="130" spans="1:9" ht="15" thickBot="1">
      <c r="A130" s="8"/>
      <c r="B130" s="6"/>
      <c r="C130" s="5"/>
      <c r="D130" s="50"/>
      <c r="E130" s="50"/>
      <c r="F130" s="12"/>
      <c r="G130" s="8"/>
      <c r="H130" s="1" t="s">
        <v>209</v>
      </c>
      <c r="I130" s="1" t="s">
        <v>208</v>
      </c>
    </row>
    <row r="131" spans="1:9" ht="15" thickBot="1">
      <c r="A131" s="8"/>
      <c r="B131" s="6"/>
      <c r="C131" s="5"/>
      <c r="D131" s="50"/>
      <c r="E131" s="50"/>
      <c r="F131" s="12"/>
      <c r="G131" s="8"/>
      <c r="H131" s="1" t="s">
        <v>209</v>
      </c>
      <c r="I131" s="1" t="s">
        <v>208</v>
      </c>
    </row>
    <row r="132" spans="1:9" ht="16" thickBot="1">
      <c r="A132" s="8"/>
      <c r="B132" s="6"/>
      <c r="C132" s="5"/>
      <c r="D132" s="49"/>
      <c r="E132" s="49"/>
      <c r="F132" s="12"/>
      <c r="G132" s="8"/>
      <c r="H132" s="1" t="s">
        <v>209</v>
      </c>
      <c r="I132" s="1" t="s">
        <v>208</v>
      </c>
    </row>
    <row r="133" spans="1:9" ht="16" thickBot="1">
      <c r="A133" s="8"/>
      <c r="B133" s="6"/>
      <c r="C133" s="5"/>
      <c r="D133" s="49"/>
      <c r="E133" s="49"/>
      <c r="F133" s="12"/>
      <c r="G133" s="8"/>
      <c r="H133" s="1" t="s">
        <v>209</v>
      </c>
      <c r="I133" s="1" t="s">
        <v>208</v>
      </c>
    </row>
    <row r="134" spans="1:9" ht="15" thickBot="1">
      <c r="A134" s="8"/>
      <c r="B134" s="6"/>
      <c r="C134" s="5"/>
      <c r="D134" s="50"/>
      <c r="E134" s="50"/>
      <c r="F134" s="12"/>
      <c r="G134" s="8"/>
      <c r="H134" s="1" t="s">
        <v>209</v>
      </c>
      <c r="I134" s="1" t="s">
        <v>208</v>
      </c>
    </row>
    <row r="135" spans="1:9" ht="15" thickBot="1">
      <c r="A135" s="8"/>
      <c r="B135" s="6"/>
      <c r="C135" s="5"/>
      <c r="D135" s="50"/>
      <c r="E135" s="50"/>
      <c r="F135" s="12"/>
      <c r="G135" s="8"/>
      <c r="H135" s="1" t="s">
        <v>209</v>
      </c>
      <c r="I135" s="1" t="s">
        <v>208</v>
      </c>
    </row>
    <row r="136" spans="1:9" ht="15" thickBot="1">
      <c r="A136" s="8"/>
      <c r="B136" s="6"/>
      <c r="C136" s="5" t="str">
        <f t="shared" si="4"/>
        <v/>
      </c>
      <c r="D136" s="50"/>
      <c r="E136" s="50"/>
      <c r="F136" s="12"/>
      <c r="G136" s="8"/>
    </row>
    <row r="137" spans="1:9" ht="15" thickBot="1">
      <c r="A137" s="8"/>
      <c r="B137" s="6"/>
      <c r="C137" s="5" t="str">
        <f t="shared" si="4"/>
        <v/>
      </c>
      <c r="D137" s="50"/>
      <c r="E137" s="50"/>
      <c r="F137" s="12"/>
      <c r="G137" s="8"/>
    </row>
    <row r="138" spans="1:9" ht="15" thickBot="1">
      <c r="A138" s="8"/>
      <c r="B138" s="6"/>
      <c r="C138" s="5" t="str">
        <f t="shared" si="4"/>
        <v/>
      </c>
      <c r="D138" s="50"/>
      <c r="E138" s="50"/>
      <c r="F138" s="12"/>
      <c r="G138" s="8"/>
    </row>
    <row r="139" spans="1:9" ht="15" thickBot="1">
      <c r="A139" s="8"/>
      <c r="B139" s="6"/>
      <c r="C139" s="5" t="str">
        <f t="shared" si="4"/>
        <v/>
      </c>
      <c r="D139" s="50"/>
      <c r="E139" s="50"/>
      <c r="F139" s="12"/>
      <c r="G139" s="8"/>
    </row>
    <row r="140" spans="1:9" ht="15" thickBot="1">
      <c r="A140" s="8"/>
      <c r="B140" s="6"/>
      <c r="C140" s="5" t="str">
        <f t="shared" si="4"/>
        <v/>
      </c>
      <c r="D140" s="50"/>
      <c r="E140" s="50"/>
      <c r="F140" s="12"/>
      <c r="G140" s="8"/>
    </row>
    <row r="141" spans="1:9" ht="15" thickBot="1">
      <c r="A141" s="8"/>
      <c r="B141" s="6"/>
      <c r="C141" s="5" t="str">
        <f t="shared" si="4"/>
        <v/>
      </c>
      <c r="D141" s="50"/>
      <c r="E141" s="50"/>
      <c r="F141" s="12"/>
      <c r="G141" s="8"/>
    </row>
    <row r="142" spans="1:9" ht="15" thickBot="1">
      <c r="A142" s="8"/>
      <c r="B142" s="6"/>
      <c r="C142" s="5" t="str">
        <f t="shared" si="4"/>
        <v/>
      </c>
      <c r="D142" s="50"/>
      <c r="E142" s="50"/>
      <c r="F142" s="12"/>
      <c r="G142" s="8"/>
    </row>
    <row r="143" spans="1:9" ht="15" thickBot="1">
      <c r="A143" s="8"/>
      <c r="B143" s="6"/>
      <c r="C143" s="5" t="str">
        <f t="shared" si="4"/>
        <v/>
      </c>
      <c r="D143" s="50"/>
      <c r="E143" s="50"/>
      <c r="F143" s="12"/>
      <c r="G143" s="8"/>
    </row>
    <row r="144" spans="1:9" ht="15" thickBot="1">
      <c r="A144" s="8"/>
      <c r="B144" s="6"/>
      <c r="C144" s="5" t="str">
        <f t="shared" si="4"/>
        <v/>
      </c>
      <c r="D144" s="50"/>
      <c r="E144" s="50"/>
      <c r="F144" s="12"/>
      <c r="G144" s="8"/>
    </row>
    <row r="145" spans="1:9" ht="15" thickBot="1">
      <c r="A145" s="8"/>
      <c r="B145" s="6"/>
      <c r="C145" s="5" t="str">
        <f t="shared" si="4"/>
        <v/>
      </c>
      <c r="D145" s="50"/>
      <c r="E145" s="50"/>
      <c r="F145" s="12"/>
      <c r="G145" s="8"/>
    </row>
    <row r="146" spans="1:9" ht="15" thickBot="1">
      <c r="A146" s="8"/>
      <c r="B146" s="6"/>
      <c r="C146" s="5" t="str">
        <f t="shared" si="4"/>
        <v/>
      </c>
      <c r="D146" s="50"/>
      <c r="E146" s="50"/>
      <c r="F146" s="12"/>
      <c r="G146" s="8"/>
    </row>
    <row r="147" spans="1:9" ht="20" thickBot="1">
      <c r="A147" s="8"/>
      <c r="B147" s="51"/>
      <c r="C147" s="52"/>
      <c r="D147" s="53"/>
      <c r="E147" s="7" t="s">
        <v>55</v>
      </c>
      <c r="F147" s="14">
        <f>SUM(F116:F146)</f>
        <v>40045</v>
      </c>
      <c r="G147" s="8"/>
    </row>
    <row r="148" spans="1:9" ht="15" thickBot="1">
      <c r="A148" s="8"/>
      <c r="B148" s="8"/>
      <c r="C148" s="8"/>
      <c r="D148" s="8"/>
      <c r="E148" s="8"/>
      <c r="F148" s="8"/>
      <c r="G148" s="8"/>
    </row>
    <row r="149" spans="1:9" ht="20" thickBot="1">
      <c r="A149" s="8"/>
      <c r="B149" s="2" t="s">
        <v>7</v>
      </c>
      <c r="C149" s="18" t="s">
        <v>200</v>
      </c>
      <c r="D149" s="15"/>
      <c r="E149" s="16"/>
      <c r="F149" s="17"/>
      <c r="G149" s="8"/>
    </row>
    <row r="150" spans="1:9" ht="20" thickBot="1">
      <c r="A150" s="8"/>
      <c r="B150" s="40" t="s">
        <v>9</v>
      </c>
      <c r="C150" s="40"/>
      <c r="D150" s="48" t="s">
        <v>194</v>
      </c>
      <c r="E150" s="48"/>
      <c r="F150" s="48"/>
      <c r="G150" s="8"/>
    </row>
    <row r="151" spans="1:9" ht="20" thickBot="1">
      <c r="A151" s="8"/>
      <c r="B151" s="2" t="s">
        <v>3</v>
      </c>
      <c r="C151" s="2" t="s">
        <v>4</v>
      </c>
      <c r="D151" s="40" t="s">
        <v>5</v>
      </c>
      <c r="E151" s="40"/>
      <c r="F151" s="2" t="s">
        <v>6</v>
      </c>
      <c r="G151" s="8"/>
    </row>
    <row r="152" spans="1:9" ht="16" thickBot="1">
      <c r="A152" s="8"/>
      <c r="B152" s="3">
        <v>44960</v>
      </c>
      <c r="C152" s="9" t="str">
        <f>IF(B152="","",TEXT(B152,"dddd"))</f>
        <v>Friday</v>
      </c>
      <c r="D152" s="64" t="s">
        <v>241</v>
      </c>
      <c r="E152" s="64" t="s">
        <v>241</v>
      </c>
      <c r="F152" s="11">
        <v>1440</v>
      </c>
      <c r="G152" s="8"/>
      <c r="H152" s="1" t="s">
        <v>209</v>
      </c>
      <c r="I152" s="1" t="s">
        <v>208</v>
      </c>
    </row>
    <row r="153" spans="1:9" ht="16" thickBot="1">
      <c r="A153" s="8"/>
      <c r="B153" s="3">
        <v>44961</v>
      </c>
      <c r="C153" s="9" t="str">
        <f t="shared" ref="C153:C182" si="5">IF(B153="","",TEXT(B153,"dddd"))</f>
        <v>Saturday</v>
      </c>
      <c r="D153" s="64" t="s">
        <v>242</v>
      </c>
      <c r="E153" s="64" t="s">
        <v>242</v>
      </c>
      <c r="F153" s="11">
        <v>1999</v>
      </c>
      <c r="G153" s="8"/>
      <c r="H153" s="1" t="s">
        <v>209</v>
      </c>
      <c r="I153" s="1" t="s">
        <v>208</v>
      </c>
    </row>
    <row r="154" spans="1:9" ht="16" thickBot="1">
      <c r="A154" s="8"/>
      <c r="B154" s="3">
        <v>44963</v>
      </c>
      <c r="C154" s="9" t="str">
        <f t="shared" si="5"/>
        <v>Monday</v>
      </c>
      <c r="D154" s="64" t="s">
        <v>243</v>
      </c>
      <c r="E154" s="64" t="s">
        <v>243</v>
      </c>
      <c r="F154" s="11">
        <v>82900</v>
      </c>
      <c r="G154" s="8"/>
      <c r="H154" s="1" t="s">
        <v>209</v>
      </c>
      <c r="I154" s="1" t="s">
        <v>208</v>
      </c>
    </row>
    <row r="155" spans="1:9" ht="16" thickBot="1">
      <c r="A155" s="8"/>
      <c r="B155" s="3">
        <v>44963</v>
      </c>
      <c r="C155" s="9" t="str">
        <f t="shared" si="5"/>
        <v>Monday</v>
      </c>
      <c r="D155" s="64" t="s">
        <v>244</v>
      </c>
      <c r="E155" s="64" t="s">
        <v>244</v>
      </c>
      <c r="F155" s="11">
        <v>15000</v>
      </c>
      <c r="G155" s="8"/>
      <c r="H155" s="1" t="s">
        <v>209</v>
      </c>
      <c r="I155" s="1" t="s">
        <v>208</v>
      </c>
    </row>
    <row r="156" spans="1:9" ht="16" thickBot="1">
      <c r="A156" s="8"/>
      <c r="B156" s="3">
        <v>44966</v>
      </c>
      <c r="C156" s="9" t="str">
        <f t="shared" si="5"/>
        <v>Thursday</v>
      </c>
      <c r="D156" s="64" t="s">
        <v>245</v>
      </c>
      <c r="E156" s="64" t="s">
        <v>245</v>
      </c>
      <c r="F156" s="11">
        <v>13320</v>
      </c>
      <c r="G156" s="8"/>
      <c r="H156" s="1" t="s">
        <v>209</v>
      </c>
      <c r="I156" s="1" t="s">
        <v>208</v>
      </c>
    </row>
    <row r="157" spans="1:9" ht="16" thickBot="1">
      <c r="A157" s="8"/>
      <c r="B157" s="3">
        <v>44979</v>
      </c>
      <c r="C157" s="9" t="str">
        <f t="shared" si="5"/>
        <v>Wednesday</v>
      </c>
      <c r="D157" s="64" t="s">
        <v>246</v>
      </c>
      <c r="E157" s="64" t="s">
        <v>246</v>
      </c>
      <c r="F157" s="11">
        <v>14171</v>
      </c>
      <c r="G157" s="8"/>
      <c r="H157" s="1" t="s">
        <v>209</v>
      </c>
      <c r="I157" s="1" t="s">
        <v>208</v>
      </c>
    </row>
    <row r="158" spans="1:9" ht="16" thickBot="1">
      <c r="A158" s="8"/>
      <c r="B158" s="3">
        <v>44985</v>
      </c>
      <c r="C158" s="9" t="str">
        <f t="shared" si="5"/>
        <v>Tuesday</v>
      </c>
      <c r="D158" s="64" t="s">
        <v>247</v>
      </c>
      <c r="E158" s="64" t="s">
        <v>247</v>
      </c>
      <c r="F158" s="11">
        <v>18550</v>
      </c>
      <c r="G158" s="8"/>
    </row>
    <row r="159" spans="1:9" ht="16" thickBot="1">
      <c r="A159" s="8"/>
      <c r="B159" s="3">
        <v>44985</v>
      </c>
      <c r="C159" s="9" t="str">
        <f>IF(B159="","",TEXT(B159,"dddd"))</f>
        <v>Tuesday</v>
      </c>
      <c r="D159" s="64" t="s">
        <v>248</v>
      </c>
      <c r="E159" s="64" t="s">
        <v>248</v>
      </c>
      <c r="F159" s="11">
        <v>8480</v>
      </c>
      <c r="G159" s="8"/>
    </row>
    <row r="160" spans="1:9" ht="16" thickBot="1">
      <c r="A160" s="8"/>
      <c r="B160" s="3"/>
      <c r="C160" s="5" t="str">
        <f>IF(B160="","",TEXT(B160,"dddd"))</f>
        <v/>
      </c>
      <c r="D160" s="50"/>
      <c r="E160" s="50"/>
      <c r="F160" s="12"/>
      <c r="G160" s="8"/>
    </row>
    <row r="161" spans="1:7" ht="16" thickBot="1">
      <c r="A161" s="8"/>
      <c r="B161" s="3"/>
      <c r="C161" s="5" t="str">
        <f t="shared" si="5"/>
        <v/>
      </c>
      <c r="D161" s="50"/>
      <c r="E161" s="50"/>
      <c r="F161" s="12"/>
      <c r="G161" s="8"/>
    </row>
    <row r="162" spans="1:7" ht="15" thickBot="1">
      <c r="A162" s="8"/>
      <c r="B162" s="6"/>
      <c r="C162" s="5" t="str">
        <f t="shared" si="5"/>
        <v/>
      </c>
      <c r="D162" s="50"/>
      <c r="E162" s="50"/>
      <c r="F162" s="12"/>
      <c r="G162" s="8"/>
    </row>
    <row r="163" spans="1:7" ht="15" thickBot="1">
      <c r="A163" s="8"/>
      <c r="B163" s="6"/>
      <c r="C163" s="5" t="str">
        <f t="shared" si="5"/>
        <v/>
      </c>
      <c r="D163" s="50"/>
      <c r="E163" s="50"/>
      <c r="F163" s="12"/>
      <c r="G163" s="8"/>
    </row>
    <row r="164" spans="1:7" ht="15" thickBot="1">
      <c r="A164" s="8"/>
      <c r="B164" s="6"/>
      <c r="C164" s="5" t="str">
        <f t="shared" si="5"/>
        <v/>
      </c>
      <c r="D164" s="50"/>
      <c r="E164" s="50"/>
      <c r="F164" s="12"/>
      <c r="G164" s="8"/>
    </row>
    <row r="165" spans="1:7" ht="15" thickBot="1">
      <c r="A165" s="8"/>
      <c r="B165" s="6"/>
      <c r="C165" s="5" t="str">
        <f t="shared" si="5"/>
        <v/>
      </c>
      <c r="D165" s="50"/>
      <c r="E165" s="50"/>
      <c r="F165" s="12"/>
      <c r="G165" s="8"/>
    </row>
    <row r="166" spans="1:7" ht="15" thickBot="1">
      <c r="A166" s="8"/>
      <c r="B166" s="6"/>
      <c r="C166" s="5" t="str">
        <f t="shared" si="5"/>
        <v/>
      </c>
      <c r="D166" s="50"/>
      <c r="E166" s="50"/>
      <c r="F166" s="12"/>
      <c r="G166" s="8"/>
    </row>
    <row r="167" spans="1:7" ht="15" thickBot="1">
      <c r="A167" s="8"/>
      <c r="B167" s="6"/>
      <c r="C167" s="5" t="str">
        <f t="shared" si="5"/>
        <v/>
      </c>
      <c r="D167" s="50"/>
      <c r="E167" s="50"/>
      <c r="F167" s="12"/>
      <c r="G167" s="8"/>
    </row>
    <row r="168" spans="1:7" ht="15" thickBot="1">
      <c r="A168" s="8"/>
      <c r="B168" s="6"/>
      <c r="C168" s="5" t="str">
        <f t="shared" si="5"/>
        <v/>
      </c>
      <c r="D168" s="50"/>
      <c r="E168" s="50"/>
      <c r="F168" s="12"/>
      <c r="G168" s="8"/>
    </row>
    <row r="169" spans="1:7" ht="15" thickBot="1">
      <c r="A169" s="8"/>
      <c r="B169" s="6"/>
      <c r="C169" s="5" t="str">
        <f t="shared" si="5"/>
        <v/>
      </c>
      <c r="D169" s="50"/>
      <c r="E169" s="50"/>
      <c r="F169" s="12"/>
      <c r="G169" s="8"/>
    </row>
    <row r="170" spans="1:7" ht="15" thickBot="1">
      <c r="A170" s="8"/>
      <c r="B170" s="6"/>
      <c r="C170" s="5" t="str">
        <f t="shared" si="5"/>
        <v/>
      </c>
      <c r="D170" s="50"/>
      <c r="E170" s="50"/>
      <c r="F170" s="12"/>
      <c r="G170" s="8"/>
    </row>
    <row r="171" spans="1:7" ht="15" thickBot="1">
      <c r="A171" s="8"/>
      <c r="B171" s="6"/>
      <c r="C171" s="5" t="str">
        <f t="shared" si="5"/>
        <v/>
      </c>
      <c r="D171" s="50"/>
      <c r="E171" s="50"/>
      <c r="F171" s="12"/>
      <c r="G171" s="8"/>
    </row>
    <row r="172" spans="1:7" ht="15" thickBot="1">
      <c r="A172" s="8"/>
      <c r="B172" s="6"/>
      <c r="C172" s="5" t="str">
        <f t="shared" si="5"/>
        <v/>
      </c>
      <c r="D172" s="50"/>
      <c r="E172" s="50"/>
      <c r="F172" s="12"/>
      <c r="G172" s="8"/>
    </row>
    <row r="173" spans="1:7" ht="15" thickBot="1">
      <c r="A173" s="8"/>
      <c r="B173" s="6"/>
      <c r="C173" s="5" t="str">
        <f t="shared" si="5"/>
        <v/>
      </c>
      <c r="D173" s="50"/>
      <c r="E173" s="50"/>
      <c r="F173" s="12"/>
      <c r="G173" s="8"/>
    </row>
    <row r="174" spans="1:7" ht="15" thickBot="1">
      <c r="A174" s="8"/>
      <c r="B174" s="6"/>
      <c r="C174" s="5" t="str">
        <f t="shared" si="5"/>
        <v/>
      </c>
      <c r="D174" s="50"/>
      <c r="E174" s="50"/>
      <c r="F174" s="12"/>
      <c r="G174" s="8"/>
    </row>
    <row r="175" spans="1:7" ht="15" thickBot="1">
      <c r="A175" s="8"/>
      <c r="B175" s="6"/>
      <c r="C175" s="5" t="str">
        <f t="shared" si="5"/>
        <v/>
      </c>
      <c r="D175" s="50"/>
      <c r="E175" s="50"/>
      <c r="F175" s="12"/>
      <c r="G175" s="8"/>
    </row>
    <row r="176" spans="1:7" ht="15" thickBot="1">
      <c r="A176" s="8"/>
      <c r="B176" s="6"/>
      <c r="C176" s="5" t="str">
        <f t="shared" si="5"/>
        <v/>
      </c>
      <c r="D176" s="50"/>
      <c r="E176" s="50"/>
      <c r="F176" s="12"/>
      <c r="G176" s="8"/>
    </row>
    <row r="177" spans="1:9" ht="15" thickBot="1">
      <c r="A177" s="8"/>
      <c r="B177" s="6"/>
      <c r="C177" s="5" t="str">
        <f t="shared" si="5"/>
        <v/>
      </c>
      <c r="D177" s="50"/>
      <c r="E177" s="50"/>
      <c r="F177" s="12"/>
      <c r="G177" s="8"/>
    </row>
    <row r="178" spans="1:9" ht="15" thickBot="1">
      <c r="A178" s="8"/>
      <c r="B178" s="6"/>
      <c r="C178" s="5" t="str">
        <f t="shared" si="5"/>
        <v/>
      </c>
      <c r="D178" s="50"/>
      <c r="E178" s="50"/>
      <c r="F178" s="12"/>
      <c r="G178" s="8"/>
    </row>
    <row r="179" spans="1:9" ht="15" thickBot="1">
      <c r="A179" s="8"/>
      <c r="B179" s="6"/>
      <c r="C179" s="5" t="str">
        <f t="shared" si="5"/>
        <v/>
      </c>
      <c r="D179" s="50"/>
      <c r="E179" s="50"/>
      <c r="F179" s="12"/>
      <c r="G179" s="8"/>
    </row>
    <row r="180" spans="1:9" ht="15" thickBot="1">
      <c r="A180" s="8"/>
      <c r="B180" s="6"/>
      <c r="C180" s="5" t="str">
        <f t="shared" si="5"/>
        <v/>
      </c>
      <c r="D180" s="50"/>
      <c r="E180" s="50"/>
      <c r="F180" s="12"/>
      <c r="G180" s="8"/>
    </row>
    <row r="181" spans="1:9" ht="15" thickBot="1">
      <c r="A181" s="8"/>
      <c r="B181" s="6"/>
      <c r="C181" s="5" t="str">
        <f t="shared" si="5"/>
        <v/>
      </c>
      <c r="D181" s="50"/>
      <c r="E181" s="50"/>
      <c r="F181" s="12"/>
      <c r="G181" s="8"/>
    </row>
    <row r="182" spans="1:9" ht="15" thickBot="1">
      <c r="A182" s="8"/>
      <c r="B182" s="6"/>
      <c r="C182" s="5" t="str">
        <f t="shared" si="5"/>
        <v/>
      </c>
      <c r="D182" s="50"/>
      <c r="E182" s="50"/>
      <c r="F182" s="12"/>
      <c r="G182" s="8"/>
    </row>
    <row r="183" spans="1:9" ht="20" thickBot="1">
      <c r="A183" s="8"/>
      <c r="B183" s="51"/>
      <c r="C183" s="52"/>
      <c r="D183" s="53"/>
      <c r="E183" s="7" t="s">
        <v>55</v>
      </c>
      <c r="F183" s="14">
        <f>SUM(F152:F182)</f>
        <v>155860</v>
      </c>
      <c r="G183" s="8"/>
    </row>
    <row r="184" spans="1:9" ht="15" thickBot="1">
      <c r="A184" s="8"/>
      <c r="B184" s="8"/>
      <c r="C184" s="8"/>
      <c r="D184" s="8"/>
      <c r="E184" s="8"/>
      <c r="F184" s="8"/>
      <c r="G184" s="8"/>
    </row>
    <row r="185" spans="1:9" ht="20" thickBot="1">
      <c r="A185" s="8"/>
      <c r="B185" s="2" t="s">
        <v>7</v>
      </c>
      <c r="C185" s="18" t="s">
        <v>201</v>
      </c>
      <c r="D185" s="15"/>
      <c r="E185" s="16"/>
      <c r="F185" s="17"/>
      <c r="G185" s="8"/>
    </row>
    <row r="186" spans="1:9" ht="20" thickBot="1">
      <c r="A186" s="8"/>
      <c r="B186" s="40" t="s">
        <v>9</v>
      </c>
      <c r="C186" s="40"/>
      <c r="D186" s="48" t="s">
        <v>194</v>
      </c>
      <c r="E186" s="48"/>
      <c r="F186" s="48"/>
      <c r="G186" s="8"/>
    </row>
    <row r="187" spans="1:9" ht="20" thickBot="1">
      <c r="A187" s="8"/>
      <c r="B187" s="2" t="s">
        <v>3</v>
      </c>
      <c r="C187" s="2" t="s">
        <v>4</v>
      </c>
      <c r="D187" s="40" t="s">
        <v>5</v>
      </c>
      <c r="E187" s="40"/>
      <c r="F187" s="2" t="s">
        <v>6</v>
      </c>
      <c r="G187" s="8"/>
    </row>
    <row r="188" spans="1:9" ht="16" customHeight="1" thickBot="1">
      <c r="A188" s="8"/>
      <c r="B188" s="3">
        <v>44988</v>
      </c>
      <c r="C188" s="9" t="str">
        <f>IF(B188="","",TEXT(B188,"dddd"))</f>
        <v>Friday</v>
      </c>
      <c r="D188" s="47" t="s">
        <v>249</v>
      </c>
      <c r="E188" s="47" t="s">
        <v>249</v>
      </c>
      <c r="F188" s="11">
        <v>47000</v>
      </c>
      <c r="G188" s="8"/>
      <c r="H188" s="1" t="s">
        <v>209</v>
      </c>
      <c r="I188" s="1" t="s">
        <v>208</v>
      </c>
    </row>
    <row r="189" spans="1:9" ht="16" thickBot="1">
      <c r="A189" s="8"/>
      <c r="B189" s="3"/>
      <c r="C189" s="9" t="str">
        <f t="shared" ref="C189:C218" si="6">IF(B189="","",TEXT(B189,"dddd"))</f>
        <v/>
      </c>
      <c r="D189" s="47"/>
      <c r="E189" s="47"/>
      <c r="F189" s="11"/>
      <c r="G189" s="8"/>
      <c r="H189" s="1" t="s">
        <v>209</v>
      </c>
      <c r="I189" s="1" t="s">
        <v>208</v>
      </c>
    </row>
    <row r="190" spans="1:9" ht="16" customHeight="1" thickBot="1">
      <c r="A190" s="8"/>
      <c r="B190" s="3">
        <v>44993</v>
      </c>
      <c r="C190" s="9" t="str">
        <f t="shared" si="6"/>
        <v>Wednesday</v>
      </c>
      <c r="D190" s="47" t="s">
        <v>250</v>
      </c>
      <c r="E190" s="47" t="s">
        <v>250</v>
      </c>
      <c r="F190" s="11">
        <v>50000</v>
      </c>
      <c r="G190" s="8"/>
      <c r="H190" s="1" t="s">
        <v>209</v>
      </c>
      <c r="I190" s="1" t="s">
        <v>208</v>
      </c>
    </row>
    <row r="191" spans="1:9" ht="16" thickBot="1">
      <c r="A191" s="8"/>
      <c r="B191" s="3"/>
      <c r="C191" s="9" t="str">
        <f t="shared" si="6"/>
        <v/>
      </c>
      <c r="D191" s="47"/>
      <c r="E191" s="47"/>
      <c r="F191" s="11"/>
      <c r="G191" s="8"/>
      <c r="H191" s="1" t="s">
        <v>209</v>
      </c>
      <c r="I191" s="1" t="s">
        <v>208</v>
      </c>
    </row>
    <row r="192" spans="1:9" ht="16" customHeight="1" thickBot="1">
      <c r="A192" s="8"/>
      <c r="B192" s="3">
        <v>45005</v>
      </c>
      <c r="C192" s="9" t="str">
        <f t="shared" si="6"/>
        <v>Monday</v>
      </c>
      <c r="D192" s="47" t="s">
        <v>251</v>
      </c>
      <c r="E192" s="47" t="s">
        <v>251</v>
      </c>
      <c r="F192" s="11">
        <v>11597</v>
      </c>
      <c r="G192" s="8"/>
      <c r="H192" s="1" t="s">
        <v>209</v>
      </c>
      <c r="I192" s="1" t="s">
        <v>208</v>
      </c>
    </row>
    <row r="193" spans="1:10" ht="16" thickBot="1">
      <c r="A193" s="8"/>
      <c r="B193" s="3"/>
      <c r="C193" s="9" t="str">
        <f t="shared" si="6"/>
        <v/>
      </c>
      <c r="D193" s="47"/>
      <c r="E193" s="47"/>
      <c r="F193" s="11"/>
      <c r="G193" s="8"/>
      <c r="H193" s="1" t="s">
        <v>209</v>
      </c>
      <c r="I193" s="1" t="s">
        <v>208</v>
      </c>
    </row>
    <row r="194" spans="1:10" ht="16" customHeight="1" thickBot="1">
      <c r="A194" s="8"/>
      <c r="B194" s="3">
        <v>45008</v>
      </c>
      <c r="C194" s="9" t="str">
        <f t="shared" ref="C194:C200" si="7">IF(B194="","",TEXT(B194,"dddd"))</f>
        <v>Thursday</v>
      </c>
      <c r="D194" s="47" t="s">
        <v>252</v>
      </c>
      <c r="E194" s="47" t="s">
        <v>252</v>
      </c>
      <c r="F194" s="11">
        <v>9426</v>
      </c>
      <c r="G194" s="8"/>
      <c r="H194" s="1" t="s">
        <v>209</v>
      </c>
      <c r="I194" s="1" t="s">
        <v>208</v>
      </c>
    </row>
    <row r="195" spans="1:10" ht="16" thickBot="1">
      <c r="A195" s="8"/>
      <c r="B195" s="3"/>
      <c r="C195" s="9" t="str">
        <f t="shared" si="7"/>
        <v/>
      </c>
      <c r="D195" s="47"/>
      <c r="E195" s="47"/>
      <c r="F195" s="11"/>
      <c r="G195" s="8"/>
      <c r="H195" s="1" t="s">
        <v>209</v>
      </c>
      <c r="I195" s="1" t="s">
        <v>208</v>
      </c>
    </row>
    <row r="196" spans="1:10" ht="16" customHeight="1" thickBot="1">
      <c r="A196" s="8"/>
      <c r="B196" s="3">
        <v>45011</v>
      </c>
      <c r="C196" s="9" t="str">
        <f t="shared" si="7"/>
        <v>Sunday</v>
      </c>
      <c r="D196" s="47" t="s">
        <v>253</v>
      </c>
      <c r="E196" s="47" t="s">
        <v>253</v>
      </c>
      <c r="F196" s="11">
        <v>18170</v>
      </c>
      <c r="G196" s="8"/>
      <c r="H196" s="1" t="s">
        <v>209</v>
      </c>
      <c r="I196" s="1" t="s">
        <v>208</v>
      </c>
    </row>
    <row r="197" spans="1:10" ht="16" thickBot="1">
      <c r="A197" s="8"/>
      <c r="B197" s="3"/>
      <c r="C197" s="9" t="str">
        <f t="shared" si="7"/>
        <v/>
      </c>
      <c r="D197" s="47"/>
      <c r="E197" s="47"/>
      <c r="F197" s="11"/>
      <c r="G197" s="8"/>
      <c r="H197" s="1" t="s">
        <v>209</v>
      </c>
      <c r="I197" s="1" t="s">
        <v>208</v>
      </c>
    </row>
    <row r="198" spans="1:10" ht="16" customHeight="1" thickBot="1">
      <c r="A198" s="8"/>
      <c r="B198" s="3">
        <v>45013</v>
      </c>
      <c r="C198" s="9" t="str">
        <f t="shared" si="7"/>
        <v>Tuesday</v>
      </c>
      <c r="D198" s="47" t="s">
        <v>254</v>
      </c>
      <c r="E198" s="47" t="s">
        <v>254</v>
      </c>
      <c r="F198" s="11">
        <v>8300</v>
      </c>
      <c r="G198" s="8"/>
      <c r="H198" s="1" t="s">
        <v>209</v>
      </c>
      <c r="I198" s="1" t="s">
        <v>208</v>
      </c>
    </row>
    <row r="199" spans="1:10" ht="16" thickBot="1">
      <c r="A199" s="8"/>
      <c r="B199" s="3"/>
      <c r="C199" s="9" t="str">
        <f t="shared" si="7"/>
        <v/>
      </c>
      <c r="D199" s="47"/>
      <c r="E199" s="47"/>
      <c r="F199" s="11"/>
      <c r="G199" s="8"/>
      <c r="H199" s="1" t="s">
        <v>209</v>
      </c>
      <c r="I199" s="1" t="s">
        <v>208</v>
      </c>
    </row>
    <row r="200" spans="1:10" ht="15" customHeight="1" thickBot="1">
      <c r="A200" s="8"/>
      <c r="B200" s="3">
        <v>45014</v>
      </c>
      <c r="C200" s="9" t="str">
        <f t="shared" si="7"/>
        <v>Wednesday</v>
      </c>
      <c r="D200" s="47" t="s">
        <v>255</v>
      </c>
      <c r="E200" s="47" t="s">
        <v>255</v>
      </c>
      <c r="F200" s="11">
        <v>9194</v>
      </c>
      <c r="G200" s="8"/>
      <c r="H200" s="1" t="s">
        <v>209</v>
      </c>
      <c r="I200" s="1" t="s">
        <v>208</v>
      </c>
    </row>
    <row r="201" spans="1:10" ht="16" thickBot="1">
      <c r="A201" s="8"/>
      <c r="B201" s="3"/>
      <c r="C201" s="5"/>
      <c r="D201" s="47"/>
      <c r="E201" s="47"/>
      <c r="F201" s="30"/>
      <c r="G201" s="8"/>
      <c r="H201" s="1" t="s">
        <v>209</v>
      </c>
      <c r="I201" s="1" t="s">
        <v>208</v>
      </c>
    </row>
    <row r="202" spans="1:10" ht="16" thickBot="1">
      <c r="A202" s="8"/>
      <c r="B202" s="6"/>
      <c r="C202" s="5"/>
      <c r="D202" s="47"/>
      <c r="E202" s="47"/>
      <c r="F202" s="12"/>
      <c r="G202" s="8"/>
      <c r="H202" s="1" t="s">
        <v>209</v>
      </c>
      <c r="I202" s="1" t="s">
        <v>208</v>
      </c>
    </row>
    <row r="203" spans="1:10" ht="16" thickBot="1">
      <c r="A203" s="8"/>
      <c r="B203" s="6"/>
      <c r="C203" s="5"/>
      <c r="D203" s="47"/>
      <c r="E203" s="47"/>
      <c r="F203" s="12"/>
      <c r="G203" s="8"/>
      <c r="H203" s="1" t="s">
        <v>209</v>
      </c>
      <c r="I203" s="1" t="s">
        <v>208</v>
      </c>
    </row>
    <row r="204" spans="1:10" ht="15" thickBot="1">
      <c r="A204" s="8"/>
      <c r="B204" s="6"/>
      <c r="C204" s="5"/>
      <c r="D204" s="50"/>
      <c r="E204" s="50"/>
      <c r="F204" s="12"/>
      <c r="G204" s="8"/>
      <c r="H204" s="1" t="s">
        <v>207</v>
      </c>
      <c r="I204" s="1" t="s">
        <v>208</v>
      </c>
      <c r="J204" s="1" t="s">
        <v>210</v>
      </c>
    </row>
    <row r="205" spans="1:10" ht="16" thickBot="1">
      <c r="A205" s="8"/>
      <c r="B205" s="3"/>
      <c r="C205" s="9"/>
      <c r="D205" s="49"/>
      <c r="E205" s="49"/>
      <c r="F205" s="12"/>
      <c r="G205" s="8"/>
      <c r="H205" s="1" t="s">
        <v>209</v>
      </c>
      <c r="I205" s="1" t="s">
        <v>208</v>
      </c>
    </row>
    <row r="206" spans="1:10" ht="15" thickBot="1">
      <c r="A206" s="8"/>
      <c r="B206" s="6"/>
      <c r="C206" s="5"/>
      <c r="D206" s="50"/>
      <c r="E206" s="50"/>
      <c r="F206" s="12"/>
      <c r="G206" s="8"/>
    </row>
    <row r="207" spans="1:10" ht="15" thickBot="1">
      <c r="A207" s="8"/>
      <c r="B207" s="6"/>
      <c r="C207" s="5" t="str">
        <f t="shared" si="6"/>
        <v/>
      </c>
      <c r="D207" s="50"/>
      <c r="E207" s="50"/>
      <c r="F207" s="12"/>
      <c r="G207" s="8"/>
    </row>
    <row r="208" spans="1:10" ht="15" thickBot="1">
      <c r="A208" s="8"/>
      <c r="B208" s="6"/>
      <c r="C208" s="5" t="str">
        <f t="shared" si="6"/>
        <v/>
      </c>
      <c r="D208" s="50"/>
      <c r="E208" s="50"/>
      <c r="F208" s="12"/>
      <c r="G208" s="8"/>
    </row>
    <row r="209" spans="1:8" ht="15" thickBot="1">
      <c r="A209" s="8"/>
      <c r="B209" s="6"/>
      <c r="C209" s="5" t="str">
        <f t="shared" si="6"/>
        <v/>
      </c>
      <c r="D209" s="50"/>
      <c r="E209" s="50"/>
      <c r="F209" s="12"/>
      <c r="G209" s="8"/>
    </row>
    <row r="210" spans="1:8" ht="15" thickBot="1">
      <c r="A210" s="8"/>
      <c r="B210" s="6"/>
      <c r="C210" s="5" t="str">
        <f t="shared" si="6"/>
        <v/>
      </c>
      <c r="D210" s="50"/>
      <c r="E210" s="50"/>
      <c r="F210" s="12"/>
      <c r="G210" s="8"/>
    </row>
    <row r="211" spans="1:8" ht="15" thickBot="1">
      <c r="A211" s="8"/>
      <c r="B211" s="6"/>
      <c r="C211" s="5" t="str">
        <f t="shared" si="6"/>
        <v/>
      </c>
      <c r="D211" s="50"/>
      <c r="E211" s="50"/>
      <c r="F211" s="12"/>
      <c r="G211" s="8"/>
    </row>
    <row r="212" spans="1:8" ht="15" thickBot="1">
      <c r="A212" s="8"/>
      <c r="B212" s="6"/>
      <c r="C212" s="5" t="str">
        <f t="shared" si="6"/>
        <v/>
      </c>
      <c r="D212" s="50"/>
      <c r="E212" s="50"/>
      <c r="F212" s="12"/>
      <c r="G212" s="8"/>
    </row>
    <row r="213" spans="1:8" ht="15" thickBot="1">
      <c r="A213" s="8"/>
      <c r="B213" s="6"/>
      <c r="C213" s="5" t="str">
        <f t="shared" si="6"/>
        <v/>
      </c>
      <c r="D213" s="50"/>
      <c r="E213" s="50"/>
      <c r="F213" s="12"/>
      <c r="G213" s="8"/>
    </row>
    <row r="214" spans="1:8" ht="15" thickBot="1">
      <c r="A214" s="8"/>
      <c r="B214" s="6"/>
      <c r="C214" s="5" t="str">
        <f t="shared" si="6"/>
        <v/>
      </c>
      <c r="D214" s="50"/>
      <c r="E214" s="50"/>
      <c r="F214" s="12"/>
      <c r="G214" s="8"/>
    </row>
    <row r="215" spans="1:8" ht="15" thickBot="1">
      <c r="A215" s="8"/>
      <c r="B215" s="6"/>
      <c r="C215" s="5" t="str">
        <f t="shared" si="6"/>
        <v/>
      </c>
      <c r="D215" s="50"/>
      <c r="E215" s="50"/>
      <c r="F215" s="12"/>
      <c r="G215" s="8"/>
    </row>
    <row r="216" spans="1:8" ht="15" thickBot="1">
      <c r="A216" s="8"/>
      <c r="B216" s="6"/>
      <c r="C216" s="5" t="str">
        <f t="shared" si="6"/>
        <v/>
      </c>
      <c r="D216" s="50"/>
      <c r="E216" s="50"/>
      <c r="F216" s="12"/>
      <c r="G216" s="8"/>
    </row>
    <row r="217" spans="1:8" ht="15" thickBot="1">
      <c r="A217" s="8"/>
      <c r="B217" s="6"/>
      <c r="C217" s="5" t="str">
        <f t="shared" si="6"/>
        <v/>
      </c>
      <c r="D217" s="50"/>
      <c r="E217" s="50"/>
      <c r="F217" s="12"/>
      <c r="G217" s="8"/>
    </row>
    <row r="218" spans="1:8" ht="15" thickBot="1">
      <c r="A218" s="8"/>
      <c r="B218" s="6"/>
      <c r="C218" s="5" t="str">
        <f t="shared" si="6"/>
        <v/>
      </c>
      <c r="D218" s="50"/>
      <c r="E218" s="50"/>
      <c r="F218" s="12"/>
      <c r="G218" s="8"/>
    </row>
    <row r="219" spans="1:8" ht="20" thickBot="1">
      <c r="A219" s="8"/>
      <c r="B219" s="51"/>
      <c r="C219" s="52"/>
      <c r="D219" s="53"/>
      <c r="E219" s="7" t="s">
        <v>55</v>
      </c>
      <c r="F219" s="14">
        <f>SUM(F188:F218)</f>
        <v>153687</v>
      </c>
      <c r="G219" s="8"/>
    </row>
    <row r="220" spans="1:8" ht="15" thickBot="1">
      <c r="A220" s="8"/>
      <c r="B220" s="8"/>
      <c r="C220" s="8"/>
      <c r="D220" s="8"/>
      <c r="E220" s="8"/>
      <c r="F220" s="8"/>
      <c r="G220" s="8"/>
    </row>
    <row r="221" spans="1:8" ht="20" thickBot="1">
      <c r="A221" s="8"/>
      <c r="B221" s="2" t="s">
        <v>7</v>
      </c>
      <c r="C221" s="18" t="s">
        <v>202</v>
      </c>
      <c r="D221" s="15"/>
      <c r="E221" s="16"/>
      <c r="F221" s="17"/>
      <c r="G221" s="8"/>
    </row>
    <row r="222" spans="1:8" ht="20" thickBot="1">
      <c r="A222" s="8"/>
      <c r="B222" s="40" t="s">
        <v>9</v>
      </c>
      <c r="C222" s="40"/>
      <c r="D222" s="48" t="s">
        <v>194</v>
      </c>
      <c r="E222" s="48"/>
      <c r="F222" s="48"/>
      <c r="G222" s="8"/>
    </row>
    <row r="223" spans="1:8" ht="20" thickBot="1">
      <c r="A223" s="8"/>
      <c r="B223" s="2" t="s">
        <v>3</v>
      </c>
      <c r="C223" s="2" t="s">
        <v>4</v>
      </c>
      <c r="D223" s="40" t="s">
        <v>5</v>
      </c>
      <c r="E223" s="40"/>
      <c r="F223" s="2" t="s">
        <v>6</v>
      </c>
      <c r="G223" s="8"/>
    </row>
    <row r="224" spans="1:8" ht="16" thickBot="1">
      <c r="A224" s="8"/>
      <c r="B224" s="3">
        <v>45019</v>
      </c>
      <c r="C224" s="9" t="str">
        <f>IF(B224="","",TEXT(B224,"dddd"))</f>
        <v>Monday</v>
      </c>
      <c r="D224" s="47" t="s">
        <v>256</v>
      </c>
      <c r="E224" s="47" t="s">
        <v>256</v>
      </c>
      <c r="F224" s="11">
        <v>1300</v>
      </c>
      <c r="G224" s="8"/>
      <c r="H224" s="1" t="s">
        <v>209</v>
      </c>
    </row>
    <row r="225" spans="1:8" ht="16" thickBot="1">
      <c r="A225" s="8"/>
      <c r="B225" s="3"/>
      <c r="C225" s="9" t="str">
        <f t="shared" ref="C225:C254" si="8">IF(B225="","",TEXT(B225,"dddd"))</f>
        <v/>
      </c>
      <c r="D225" s="47"/>
      <c r="E225" s="47"/>
      <c r="F225" s="11"/>
      <c r="G225" s="8"/>
      <c r="H225" s="1" t="s">
        <v>209</v>
      </c>
    </row>
    <row r="226" spans="1:8" ht="16" thickBot="1">
      <c r="A226" s="8"/>
      <c r="B226" s="3">
        <v>45021</v>
      </c>
      <c r="C226" s="9" t="str">
        <f t="shared" si="8"/>
        <v>Wednesday</v>
      </c>
      <c r="D226" s="47" t="s">
        <v>257</v>
      </c>
      <c r="E226" s="47" t="s">
        <v>257</v>
      </c>
      <c r="F226" s="11">
        <v>4200</v>
      </c>
      <c r="G226" s="8"/>
      <c r="H226" s="1" t="s">
        <v>209</v>
      </c>
    </row>
    <row r="227" spans="1:8" ht="16" thickBot="1">
      <c r="A227" s="8"/>
      <c r="B227" s="3"/>
      <c r="C227" s="9" t="str">
        <f t="shared" si="8"/>
        <v/>
      </c>
      <c r="D227" s="47"/>
      <c r="E227" s="47"/>
      <c r="F227" s="11"/>
      <c r="G227" s="8"/>
      <c r="H227" s="1" t="s">
        <v>209</v>
      </c>
    </row>
    <row r="228" spans="1:8" ht="16" thickBot="1">
      <c r="A228" s="8"/>
      <c r="B228" s="3">
        <v>45019</v>
      </c>
      <c r="C228" s="9" t="str">
        <f t="shared" si="8"/>
        <v>Monday</v>
      </c>
      <c r="D228" s="47" t="s">
        <v>258</v>
      </c>
      <c r="E228" s="47" t="s">
        <v>258</v>
      </c>
      <c r="F228" s="11">
        <v>1640</v>
      </c>
      <c r="G228" s="8"/>
      <c r="H228" s="1" t="s">
        <v>209</v>
      </c>
    </row>
    <row r="229" spans="1:8" ht="16" thickBot="1">
      <c r="A229" s="8"/>
      <c r="B229" s="3"/>
      <c r="C229" s="9" t="str">
        <f t="shared" si="8"/>
        <v/>
      </c>
      <c r="D229" s="47"/>
      <c r="E229" s="47"/>
      <c r="F229" s="11"/>
      <c r="G229" s="8"/>
      <c r="H229" s="1" t="s">
        <v>209</v>
      </c>
    </row>
    <row r="230" spans="1:8" ht="16" thickBot="1">
      <c r="A230" s="8"/>
      <c r="B230" s="3">
        <v>45023</v>
      </c>
      <c r="C230" s="9" t="str">
        <f t="shared" si="8"/>
        <v>Friday</v>
      </c>
      <c r="D230" s="47" t="s">
        <v>259</v>
      </c>
      <c r="E230" s="47" t="s">
        <v>259</v>
      </c>
      <c r="F230" s="11">
        <v>90000</v>
      </c>
      <c r="G230" s="8"/>
      <c r="H230" s="1" t="s">
        <v>209</v>
      </c>
    </row>
    <row r="231" spans="1:8" ht="16" thickBot="1">
      <c r="A231" s="8"/>
      <c r="B231" s="3"/>
      <c r="C231" s="9" t="str">
        <f>IF(B231="","",TEXT(B231,"dddd"))</f>
        <v/>
      </c>
      <c r="D231" s="47"/>
      <c r="E231" s="47"/>
      <c r="F231" s="11"/>
      <c r="G231" s="8"/>
      <c r="H231" s="1" t="s">
        <v>209</v>
      </c>
    </row>
    <row r="232" spans="1:8" ht="16" thickBot="1">
      <c r="A232" s="8"/>
      <c r="B232" s="3">
        <v>45024</v>
      </c>
      <c r="C232" s="5" t="str">
        <f>IF(B232="","",TEXT(B232,"dddd"))</f>
        <v>Saturday</v>
      </c>
      <c r="D232" s="47" t="s">
        <v>260</v>
      </c>
      <c r="E232" s="47" t="s">
        <v>260</v>
      </c>
      <c r="F232" s="11">
        <v>12400</v>
      </c>
      <c r="G232" s="8"/>
      <c r="H232" s="1" t="s">
        <v>209</v>
      </c>
    </row>
    <row r="233" spans="1:8" ht="16" thickBot="1">
      <c r="A233" s="8"/>
      <c r="B233" s="3"/>
      <c r="C233" s="5" t="str">
        <f t="shared" si="8"/>
        <v/>
      </c>
      <c r="D233" s="47"/>
      <c r="E233" s="47"/>
      <c r="F233" s="11"/>
      <c r="G233" s="8"/>
      <c r="H233" s="1" t="s">
        <v>209</v>
      </c>
    </row>
    <row r="234" spans="1:8" ht="16" thickBot="1">
      <c r="A234" s="8"/>
      <c r="B234" s="3">
        <v>45026</v>
      </c>
      <c r="C234" s="5" t="str">
        <f t="shared" si="8"/>
        <v>Monday</v>
      </c>
      <c r="D234" s="47" t="s">
        <v>261</v>
      </c>
      <c r="E234" s="47" t="s">
        <v>261</v>
      </c>
      <c r="F234" s="11">
        <v>500</v>
      </c>
      <c r="G234" s="8"/>
      <c r="H234" s="1" t="s">
        <v>209</v>
      </c>
    </row>
    <row r="235" spans="1:8" ht="16" thickBot="1">
      <c r="A235" s="8"/>
      <c r="B235" s="3"/>
      <c r="C235" s="5" t="str">
        <f t="shared" si="8"/>
        <v/>
      </c>
      <c r="D235" s="47"/>
      <c r="E235" s="47"/>
      <c r="F235" s="11"/>
      <c r="G235" s="8"/>
      <c r="H235" s="1" t="s">
        <v>209</v>
      </c>
    </row>
    <row r="236" spans="1:8" ht="16" thickBot="1">
      <c r="A236" s="8"/>
      <c r="B236" s="3">
        <v>45027</v>
      </c>
      <c r="C236" s="5" t="str">
        <f t="shared" si="8"/>
        <v>Tuesday</v>
      </c>
      <c r="D236" s="47" t="s">
        <v>262</v>
      </c>
      <c r="E236" s="47" t="s">
        <v>262</v>
      </c>
      <c r="F236" s="11">
        <v>1875</v>
      </c>
      <c r="G236" s="8"/>
    </row>
    <row r="237" spans="1:8" ht="16" thickBot="1">
      <c r="A237" s="8"/>
      <c r="B237" s="3"/>
      <c r="C237" s="5" t="str">
        <f t="shared" si="8"/>
        <v/>
      </c>
      <c r="D237" s="47"/>
      <c r="E237" s="47"/>
      <c r="F237" s="11"/>
      <c r="G237" s="8"/>
    </row>
    <row r="238" spans="1:8" ht="16" thickBot="1">
      <c r="A238" s="8"/>
      <c r="B238" s="3">
        <v>45035</v>
      </c>
      <c r="C238" s="5" t="str">
        <f t="shared" si="8"/>
        <v>Wednesday</v>
      </c>
      <c r="D238" s="47" t="s">
        <v>263</v>
      </c>
      <c r="E238" s="47" t="s">
        <v>263</v>
      </c>
      <c r="F238" s="11">
        <v>1500</v>
      </c>
      <c r="G238" s="8"/>
    </row>
    <row r="239" spans="1:8" ht="16" thickBot="1">
      <c r="A239" s="8"/>
      <c r="B239" s="3"/>
      <c r="C239" s="5" t="str">
        <f t="shared" si="8"/>
        <v/>
      </c>
      <c r="D239" s="47"/>
      <c r="E239" s="47"/>
      <c r="F239" s="11"/>
      <c r="G239" s="8"/>
    </row>
    <row r="240" spans="1:8" ht="16" thickBot="1">
      <c r="A240" s="8"/>
      <c r="B240" s="3">
        <v>45039</v>
      </c>
      <c r="C240" s="5" t="str">
        <f t="shared" si="8"/>
        <v>Sunday</v>
      </c>
      <c r="D240" s="47" t="s">
        <v>264</v>
      </c>
      <c r="E240" s="47" t="s">
        <v>264</v>
      </c>
      <c r="F240" s="11">
        <v>515</v>
      </c>
      <c r="G240" s="8"/>
    </row>
    <row r="241" spans="1:7" ht="16" thickBot="1">
      <c r="A241" s="8"/>
      <c r="B241" s="3"/>
      <c r="C241" s="5" t="str">
        <f t="shared" si="8"/>
        <v/>
      </c>
      <c r="D241" s="47"/>
      <c r="E241" s="47"/>
      <c r="F241" s="11"/>
      <c r="G241" s="8"/>
    </row>
    <row r="242" spans="1:7" ht="16" thickBot="1">
      <c r="A242" s="8"/>
      <c r="B242" s="3">
        <v>45039</v>
      </c>
      <c r="C242" s="5" t="str">
        <f t="shared" si="8"/>
        <v>Sunday</v>
      </c>
      <c r="D242" s="47" t="s">
        <v>265</v>
      </c>
      <c r="E242" s="47" t="s">
        <v>265</v>
      </c>
      <c r="F242" s="11">
        <v>1850</v>
      </c>
      <c r="G242" s="8"/>
    </row>
    <row r="243" spans="1:7" ht="16" thickBot="1">
      <c r="A243" s="8"/>
      <c r="B243" s="3"/>
      <c r="C243" s="5" t="str">
        <f t="shared" si="8"/>
        <v/>
      </c>
      <c r="D243" s="47"/>
      <c r="E243" s="47"/>
      <c r="F243" s="11"/>
      <c r="G243" s="8"/>
    </row>
    <row r="244" spans="1:7" ht="16" thickBot="1">
      <c r="A244" s="8"/>
      <c r="B244" s="3">
        <v>45048</v>
      </c>
      <c r="C244" s="5" t="str">
        <f t="shared" si="8"/>
        <v>Tuesday</v>
      </c>
      <c r="D244" s="47" t="s">
        <v>266</v>
      </c>
      <c r="E244" s="47" t="s">
        <v>266</v>
      </c>
      <c r="F244" s="11">
        <v>8570</v>
      </c>
      <c r="G244" s="8"/>
    </row>
    <row r="245" spans="1:7" ht="16" thickBot="1">
      <c r="A245" s="8"/>
      <c r="B245" s="3"/>
      <c r="C245" s="5" t="str">
        <f t="shared" si="8"/>
        <v/>
      </c>
      <c r="D245" s="47"/>
      <c r="E245" s="47"/>
      <c r="F245" s="11"/>
      <c r="G245" s="8"/>
    </row>
    <row r="246" spans="1:7" ht="16" thickBot="1">
      <c r="A246" s="8"/>
      <c r="B246" s="3">
        <v>45049</v>
      </c>
      <c r="C246" s="5" t="str">
        <f t="shared" si="8"/>
        <v>Wednesday</v>
      </c>
      <c r="D246" s="47" t="s">
        <v>267</v>
      </c>
      <c r="E246" s="47" t="s">
        <v>267</v>
      </c>
      <c r="F246" s="11">
        <v>19570</v>
      </c>
      <c r="G246" s="8"/>
    </row>
    <row r="247" spans="1:7" ht="16" thickBot="1">
      <c r="A247" s="8"/>
      <c r="B247" s="3"/>
      <c r="C247" s="5" t="str">
        <f t="shared" si="8"/>
        <v/>
      </c>
      <c r="D247" s="47"/>
      <c r="E247" s="47"/>
      <c r="F247" s="11"/>
      <c r="G247" s="8"/>
    </row>
    <row r="248" spans="1:7" ht="16" thickBot="1">
      <c r="A248" s="8"/>
      <c r="B248" s="3">
        <v>45024</v>
      </c>
      <c r="C248" s="5" t="str">
        <f t="shared" si="8"/>
        <v>Saturday</v>
      </c>
      <c r="D248" s="47" t="s">
        <v>268</v>
      </c>
      <c r="E248" s="47" t="s">
        <v>268</v>
      </c>
      <c r="F248" s="11">
        <v>900</v>
      </c>
      <c r="G248" s="8"/>
    </row>
    <row r="249" spans="1:7" ht="16" thickBot="1">
      <c r="A249" s="8"/>
      <c r="B249" s="3"/>
      <c r="C249" s="5" t="str">
        <f t="shared" si="8"/>
        <v/>
      </c>
      <c r="D249" s="47"/>
      <c r="E249" s="47"/>
      <c r="F249" s="11"/>
      <c r="G249" s="8"/>
    </row>
    <row r="250" spans="1:7" ht="16" thickBot="1">
      <c r="A250" s="8"/>
      <c r="B250" s="6"/>
      <c r="C250" s="5" t="str">
        <f t="shared" si="8"/>
        <v/>
      </c>
      <c r="D250" s="50"/>
      <c r="E250" s="50"/>
      <c r="F250" s="11"/>
      <c r="G250" s="8"/>
    </row>
    <row r="251" spans="1:7" ht="15" thickBot="1">
      <c r="A251" s="8"/>
      <c r="B251" s="6"/>
      <c r="C251" s="5" t="str">
        <f t="shared" si="8"/>
        <v/>
      </c>
      <c r="D251" s="50"/>
      <c r="E251" s="50"/>
      <c r="F251" s="12"/>
      <c r="G251" s="8"/>
    </row>
    <row r="252" spans="1:7" ht="15" thickBot="1">
      <c r="A252" s="8"/>
      <c r="B252" s="6"/>
      <c r="C252" s="5" t="str">
        <f t="shared" si="8"/>
        <v/>
      </c>
      <c r="D252" s="50"/>
      <c r="E252" s="50"/>
      <c r="F252" s="12"/>
      <c r="G252" s="8"/>
    </row>
    <row r="253" spans="1:7" ht="15" thickBot="1">
      <c r="A253" s="8"/>
      <c r="B253" s="6"/>
      <c r="C253" s="5" t="str">
        <f t="shared" si="8"/>
        <v/>
      </c>
      <c r="D253" s="50"/>
      <c r="E253" s="50"/>
      <c r="F253" s="12"/>
      <c r="G253" s="8"/>
    </row>
    <row r="254" spans="1:7" ht="15" thickBot="1">
      <c r="A254" s="8"/>
      <c r="B254" s="6"/>
      <c r="C254" s="5" t="str">
        <f t="shared" si="8"/>
        <v/>
      </c>
      <c r="D254" s="50"/>
      <c r="E254" s="50"/>
      <c r="F254" s="12"/>
      <c r="G254" s="8"/>
    </row>
    <row r="255" spans="1:7" ht="20" thickBot="1">
      <c r="A255" s="8"/>
      <c r="B255" s="51"/>
      <c r="C255" s="52"/>
      <c r="D255" s="53"/>
      <c r="E255" s="7" t="s">
        <v>55</v>
      </c>
      <c r="F255" s="14">
        <f>SUM(F224:F254)</f>
        <v>144820</v>
      </c>
      <c r="G255" s="8"/>
    </row>
    <row r="256" spans="1:7" ht="15" thickBot="1">
      <c r="A256" s="8"/>
      <c r="B256" s="8"/>
      <c r="C256" s="8"/>
      <c r="D256" s="8"/>
      <c r="E256" s="8"/>
      <c r="F256" s="8"/>
      <c r="G256" s="8"/>
    </row>
    <row r="257" spans="1:8" ht="20" thickBot="1">
      <c r="A257" s="8"/>
      <c r="B257" s="2" t="s">
        <v>7</v>
      </c>
      <c r="C257" s="18" t="s">
        <v>2</v>
      </c>
      <c r="D257" s="15"/>
      <c r="E257" s="16"/>
      <c r="F257" s="17"/>
      <c r="G257" s="8"/>
    </row>
    <row r="258" spans="1:8" ht="20" thickBot="1">
      <c r="A258" s="8"/>
      <c r="B258" s="40" t="s">
        <v>9</v>
      </c>
      <c r="C258" s="40"/>
      <c r="D258" s="48" t="s">
        <v>194</v>
      </c>
      <c r="E258" s="48"/>
      <c r="F258" s="48"/>
      <c r="G258" s="8"/>
    </row>
    <row r="259" spans="1:8" ht="20" thickBot="1">
      <c r="A259" s="8"/>
      <c r="B259" s="2" t="s">
        <v>3</v>
      </c>
      <c r="C259" s="2" t="s">
        <v>4</v>
      </c>
      <c r="D259" s="40" t="s">
        <v>5</v>
      </c>
      <c r="E259" s="40"/>
      <c r="F259" s="2" t="s">
        <v>6</v>
      </c>
      <c r="G259" s="8"/>
    </row>
    <row r="260" spans="1:8" ht="16" customHeight="1" thickBot="1">
      <c r="A260" s="8"/>
      <c r="B260" s="3">
        <v>45056</v>
      </c>
      <c r="C260" s="9" t="str">
        <f>IF(B260="","",TEXT(B260,"dddd"))</f>
        <v>Wednesday</v>
      </c>
      <c r="D260" s="47" t="s">
        <v>269</v>
      </c>
      <c r="E260" s="47" t="s">
        <v>269</v>
      </c>
      <c r="F260" s="11">
        <v>500</v>
      </c>
      <c r="G260" s="8"/>
      <c r="H260" s="1" t="s">
        <v>209</v>
      </c>
    </row>
    <row r="261" spans="1:8" ht="16" thickBot="1">
      <c r="A261" s="8"/>
      <c r="B261" s="3"/>
      <c r="C261" s="9" t="str">
        <f t="shared" ref="C261:C290" si="9">IF(B261="","",TEXT(B261,"dddd"))</f>
        <v/>
      </c>
      <c r="D261" s="47"/>
      <c r="E261" s="47"/>
      <c r="F261" s="11"/>
      <c r="G261" s="8"/>
      <c r="H261" s="1" t="s">
        <v>209</v>
      </c>
    </row>
    <row r="262" spans="1:8" ht="16" customHeight="1" thickBot="1">
      <c r="A262" s="8"/>
      <c r="B262" s="3">
        <v>45057</v>
      </c>
      <c r="C262" s="9" t="str">
        <f t="shared" si="9"/>
        <v>Thursday</v>
      </c>
      <c r="D262" s="47" t="s">
        <v>270</v>
      </c>
      <c r="E262" s="47" t="s">
        <v>270</v>
      </c>
      <c r="F262" s="11">
        <v>2620</v>
      </c>
      <c r="G262" s="8"/>
      <c r="H262" s="1" t="s">
        <v>209</v>
      </c>
    </row>
    <row r="263" spans="1:8" ht="16" thickBot="1">
      <c r="A263" s="8"/>
      <c r="B263" s="3"/>
      <c r="C263" s="9" t="str">
        <f t="shared" si="9"/>
        <v/>
      </c>
      <c r="D263" s="47"/>
      <c r="E263" s="47"/>
      <c r="F263" s="11"/>
      <c r="G263" s="8"/>
      <c r="H263" s="1" t="s">
        <v>209</v>
      </c>
    </row>
    <row r="264" spans="1:8" ht="16" customHeight="1" thickBot="1">
      <c r="A264" s="8"/>
      <c r="B264" s="3">
        <v>45064</v>
      </c>
      <c r="C264" s="9" t="str">
        <f t="shared" si="9"/>
        <v>Thursday</v>
      </c>
      <c r="D264" s="47" t="s">
        <v>271</v>
      </c>
      <c r="E264" s="47" t="s">
        <v>271</v>
      </c>
      <c r="F264" s="11">
        <v>300</v>
      </c>
      <c r="G264" s="8"/>
      <c r="H264" s="1" t="s">
        <v>209</v>
      </c>
    </row>
    <row r="265" spans="1:8" ht="16" thickBot="1">
      <c r="A265" s="8"/>
      <c r="B265" s="3"/>
      <c r="C265" s="9" t="str">
        <f t="shared" si="9"/>
        <v/>
      </c>
      <c r="D265" s="47"/>
      <c r="E265" s="47"/>
      <c r="F265" s="11"/>
      <c r="G265" s="8"/>
      <c r="H265" s="1" t="s">
        <v>209</v>
      </c>
    </row>
    <row r="266" spans="1:8" ht="16" customHeight="1" thickBot="1">
      <c r="A266" s="8"/>
      <c r="B266" s="3">
        <v>45066</v>
      </c>
      <c r="C266" s="9" t="str">
        <f t="shared" si="9"/>
        <v>Saturday</v>
      </c>
      <c r="D266" s="47" t="s">
        <v>272</v>
      </c>
      <c r="E266" s="47" t="s">
        <v>272</v>
      </c>
      <c r="F266" s="11">
        <v>500</v>
      </c>
      <c r="G266" s="8"/>
      <c r="H266" s="1" t="s">
        <v>209</v>
      </c>
    </row>
    <row r="267" spans="1:8" ht="16" thickBot="1">
      <c r="A267" s="8"/>
      <c r="B267" s="3"/>
      <c r="C267" s="9" t="str">
        <f>IF(B267="","",TEXT(B267,"dddd"))</f>
        <v/>
      </c>
      <c r="D267" s="47"/>
      <c r="E267" s="47"/>
      <c r="F267" s="11"/>
      <c r="G267" s="8"/>
    </row>
    <row r="268" spans="1:8" ht="15" customHeight="1" thickBot="1">
      <c r="A268" s="8"/>
      <c r="B268" s="3">
        <v>45076</v>
      </c>
      <c r="C268" s="5" t="str">
        <f>IF(B268="","",TEXT(B268,"dddd"))</f>
        <v>Tuesday</v>
      </c>
      <c r="D268" s="47" t="s">
        <v>273</v>
      </c>
      <c r="E268" s="47" t="s">
        <v>273</v>
      </c>
      <c r="F268" s="11">
        <v>14170</v>
      </c>
      <c r="G268" s="8"/>
    </row>
    <row r="269" spans="1:8" ht="16" thickBot="1">
      <c r="A269" s="8"/>
      <c r="B269" s="3"/>
      <c r="C269" s="5" t="str">
        <f t="shared" si="9"/>
        <v/>
      </c>
      <c r="D269" s="47"/>
      <c r="E269" s="47"/>
      <c r="F269" s="11"/>
      <c r="G269" s="8"/>
    </row>
    <row r="270" spans="1:8" ht="15" customHeight="1" thickBot="1">
      <c r="A270" s="8"/>
      <c r="B270" s="3">
        <v>45076</v>
      </c>
      <c r="C270" s="5" t="str">
        <f t="shared" si="9"/>
        <v>Tuesday</v>
      </c>
      <c r="D270" s="47" t="s">
        <v>274</v>
      </c>
      <c r="E270" s="47" t="s">
        <v>274</v>
      </c>
      <c r="F270" s="11">
        <v>624</v>
      </c>
      <c r="G270" s="8"/>
    </row>
    <row r="271" spans="1:8" ht="16" thickBot="1">
      <c r="A271" s="8"/>
      <c r="B271" s="3"/>
      <c r="C271" s="5" t="str">
        <f t="shared" si="9"/>
        <v/>
      </c>
      <c r="D271" s="47"/>
      <c r="E271" s="47"/>
      <c r="F271" s="11"/>
      <c r="G271" s="8"/>
    </row>
    <row r="272" spans="1:8" ht="16" thickBot="1">
      <c r="A272" s="8"/>
      <c r="B272" s="6"/>
      <c r="C272" s="5" t="str">
        <f t="shared" si="9"/>
        <v/>
      </c>
      <c r="D272" s="47"/>
      <c r="E272" s="47"/>
      <c r="F272" s="11"/>
      <c r="G272" s="8"/>
    </row>
    <row r="273" spans="1:7" ht="16" thickBot="1">
      <c r="A273" s="8"/>
      <c r="B273" s="6"/>
      <c r="C273" s="5" t="str">
        <f t="shared" si="9"/>
        <v/>
      </c>
      <c r="D273" s="47"/>
      <c r="E273" s="47"/>
      <c r="F273" s="12"/>
      <c r="G273" s="8"/>
    </row>
    <row r="274" spans="1:7" ht="15" thickBot="1">
      <c r="A274" s="8"/>
      <c r="B274" s="6"/>
      <c r="C274" s="5" t="str">
        <f t="shared" si="9"/>
        <v/>
      </c>
      <c r="D274" s="50"/>
      <c r="E274" s="50"/>
      <c r="F274" s="12"/>
      <c r="G274" s="8"/>
    </row>
    <row r="275" spans="1:7" ht="15" thickBot="1">
      <c r="A275" s="8"/>
      <c r="B275" s="6"/>
      <c r="C275" s="5" t="str">
        <f t="shared" si="9"/>
        <v/>
      </c>
      <c r="D275" s="50"/>
      <c r="E275" s="50"/>
      <c r="F275" s="12"/>
      <c r="G275" s="8"/>
    </row>
    <row r="276" spans="1:7" ht="15" thickBot="1">
      <c r="A276" s="8"/>
      <c r="B276" s="6"/>
      <c r="C276" s="5" t="str">
        <f t="shared" si="9"/>
        <v/>
      </c>
      <c r="D276" s="50"/>
      <c r="E276" s="50"/>
      <c r="F276" s="12"/>
      <c r="G276" s="8"/>
    </row>
    <row r="277" spans="1:7" ht="15" thickBot="1">
      <c r="A277" s="8"/>
      <c r="B277" s="6"/>
      <c r="C277" s="5" t="str">
        <f t="shared" si="9"/>
        <v/>
      </c>
      <c r="D277" s="50"/>
      <c r="E277" s="50"/>
      <c r="F277" s="12"/>
      <c r="G277" s="8"/>
    </row>
    <row r="278" spans="1:7" ht="15" thickBot="1">
      <c r="A278" s="8"/>
      <c r="B278" s="6"/>
      <c r="C278" s="5" t="str">
        <f t="shared" si="9"/>
        <v/>
      </c>
      <c r="D278" s="50"/>
      <c r="E278" s="50"/>
      <c r="F278" s="12"/>
      <c r="G278" s="8"/>
    </row>
    <row r="279" spans="1:7" ht="15" thickBot="1">
      <c r="A279" s="8"/>
      <c r="B279" s="6"/>
      <c r="C279" s="5" t="str">
        <f t="shared" si="9"/>
        <v/>
      </c>
      <c r="D279" s="50"/>
      <c r="E279" s="50"/>
      <c r="F279" s="12"/>
      <c r="G279" s="8"/>
    </row>
    <row r="280" spans="1:7" ht="15" thickBot="1">
      <c r="A280" s="8"/>
      <c r="B280" s="6"/>
      <c r="C280" s="5" t="str">
        <f t="shared" si="9"/>
        <v/>
      </c>
      <c r="D280" s="50"/>
      <c r="E280" s="50"/>
      <c r="F280" s="12"/>
      <c r="G280" s="8"/>
    </row>
    <row r="281" spans="1:7" ht="15" thickBot="1">
      <c r="A281" s="8"/>
      <c r="B281" s="6"/>
      <c r="C281" s="5" t="str">
        <f t="shared" si="9"/>
        <v/>
      </c>
      <c r="D281" s="50"/>
      <c r="E281" s="50"/>
      <c r="F281" s="12"/>
      <c r="G281" s="8"/>
    </row>
    <row r="282" spans="1:7" ht="15" thickBot="1">
      <c r="A282" s="8"/>
      <c r="B282" s="6"/>
      <c r="C282" s="5" t="str">
        <f t="shared" si="9"/>
        <v/>
      </c>
      <c r="D282" s="50"/>
      <c r="E282" s="50"/>
      <c r="F282" s="12"/>
      <c r="G282" s="8"/>
    </row>
    <row r="283" spans="1:7" ht="15" thickBot="1">
      <c r="A283" s="8"/>
      <c r="B283" s="6"/>
      <c r="C283" s="5" t="str">
        <f t="shared" si="9"/>
        <v/>
      </c>
      <c r="D283" s="50"/>
      <c r="E283" s="50"/>
      <c r="F283" s="12"/>
      <c r="G283" s="8"/>
    </row>
    <row r="284" spans="1:7" ht="15" thickBot="1">
      <c r="A284" s="8"/>
      <c r="B284" s="6"/>
      <c r="C284" s="5" t="str">
        <f t="shared" si="9"/>
        <v/>
      </c>
      <c r="D284" s="50"/>
      <c r="E284" s="50"/>
      <c r="F284" s="12"/>
      <c r="G284" s="8"/>
    </row>
    <row r="285" spans="1:7" ht="15" thickBot="1">
      <c r="A285" s="8"/>
      <c r="B285" s="6"/>
      <c r="C285" s="5" t="str">
        <f t="shared" si="9"/>
        <v/>
      </c>
      <c r="D285" s="50"/>
      <c r="E285" s="50"/>
      <c r="F285" s="12"/>
      <c r="G285" s="8"/>
    </row>
    <row r="286" spans="1:7" ht="15" thickBot="1">
      <c r="A286" s="8"/>
      <c r="B286" s="6"/>
      <c r="C286" s="5" t="str">
        <f t="shared" si="9"/>
        <v/>
      </c>
      <c r="D286" s="50"/>
      <c r="E286" s="50"/>
      <c r="F286" s="12"/>
      <c r="G286" s="8"/>
    </row>
    <row r="287" spans="1:7" ht="15" thickBot="1">
      <c r="A287" s="8"/>
      <c r="B287" s="6"/>
      <c r="C287" s="5" t="str">
        <f t="shared" si="9"/>
        <v/>
      </c>
      <c r="D287" s="50"/>
      <c r="E287" s="50"/>
      <c r="F287" s="12"/>
      <c r="G287" s="8"/>
    </row>
    <row r="288" spans="1:7" ht="15" thickBot="1">
      <c r="A288" s="8"/>
      <c r="B288" s="6"/>
      <c r="C288" s="5" t="str">
        <f t="shared" si="9"/>
        <v/>
      </c>
      <c r="D288" s="50"/>
      <c r="E288" s="50"/>
      <c r="F288" s="12"/>
      <c r="G288" s="8"/>
    </row>
    <row r="289" spans="1:8" ht="15" thickBot="1">
      <c r="A289" s="8"/>
      <c r="B289" s="6"/>
      <c r="C289" s="5" t="str">
        <f t="shared" si="9"/>
        <v/>
      </c>
      <c r="D289" s="50"/>
      <c r="E289" s="50"/>
      <c r="F289" s="12"/>
      <c r="G289" s="8"/>
    </row>
    <row r="290" spans="1:8" ht="15" thickBot="1">
      <c r="A290" s="8"/>
      <c r="B290" s="6"/>
      <c r="C290" s="5" t="str">
        <f t="shared" si="9"/>
        <v/>
      </c>
      <c r="D290" s="50"/>
      <c r="E290" s="50"/>
      <c r="F290" s="12"/>
      <c r="G290" s="8"/>
    </row>
    <row r="291" spans="1:8" ht="20" thickBot="1">
      <c r="A291" s="8"/>
      <c r="B291" s="51"/>
      <c r="C291" s="52"/>
      <c r="D291" s="53"/>
      <c r="E291" s="7" t="s">
        <v>55</v>
      </c>
      <c r="F291" s="14">
        <f>SUM(F260:F290)</f>
        <v>18714</v>
      </c>
      <c r="G291" s="8"/>
    </row>
    <row r="292" spans="1:8" ht="15" thickBot="1">
      <c r="A292" s="8"/>
      <c r="B292" s="8"/>
      <c r="C292" s="8"/>
      <c r="D292" s="8"/>
      <c r="E292" s="8"/>
      <c r="F292" s="8"/>
      <c r="G292" s="8"/>
    </row>
    <row r="293" spans="1:8" ht="20" thickBot="1">
      <c r="A293" s="8"/>
      <c r="B293" s="2" t="s">
        <v>7</v>
      </c>
      <c r="C293" s="18" t="s">
        <v>203</v>
      </c>
      <c r="D293" s="15"/>
      <c r="E293" s="16"/>
      <c r="F293" s="17"/>
      <c r="G293" s="8"/>
    </row>
    <row r="294" spans="1:8" ht="20" thickBot="1">
      <c r="A294" s="8"/>
      <c r="B294" s="40" t="s">
        <v>9</v>
      </c>
      <c r="C294" s="40"/>
      <c r="D294" s="48" t="s">
        <v>194</v>
      </c>
      <c r="E294" s="48"/>
      <c r="F294" s="48"/>
      <c r="G294" s="8"/>
    </row>
    <row r="295" spans="1:8" ht="20" thickBot="1">
      <c r="A295" s="8"/>
      <c r="B295" s="2" t="s">
        <v>3</v>
      </c>
      <c r="C295" s="2" t="s">
        <v>4</v>
      </c>
      <c r="D295" s="40" t="s">
        <v>5</v>
      </c>
      <c r="E295" s="40"/>
      <c r="F295" s="2" t="s">
        <v>6</v>
      </c>
      <c r="G295" s="8"/>
    </row>
    <row r="296" spans="1:8" ht="16" customHeight="1" thickBot="1">
      <c r="A296" s="8"/>
      <c r="B296" s="3">
        <v>45078</v>
      </c>
      <c r="C296" s="9" t="str">
        <f>IF(B296="","",TEXT(B296,"dddd"))</f>
        <v>Thursday</v>
      </c>
      <c r="D296" s="47" t="s">
        <v>275</v>
      </c>
      <c r="E296" s="47" t="s">
        <v>275</v>
      </c>
      <c r="F296" s="11">
        <v>1080</v>
      </c>
      <c r="G296" s="8"/>
      <c r="H296" s="1" t="s">
        <v>209</v>
      </c>
    </row>
    <row r="297" spans="1:8" ht="16" thickBot="1">
      <c r="A297" s="8"/>
      <c r="B297" s="3"/>
      <c r="C297" s="9" t="str">
        <f t="shared" ref="C297:C326" si="10">IF(B297="","",TEXT(B297,"dddd"))</f>
        <v/>
      </c>
      <c r="D297" s="47"/>
      <c r="E297" s="47"/>
      <c r="F297" s="11"/>
      <c r="G297" s="8"/>
      <c r="H297" s="1" t="s">
        <v>209</v>
      </c>
    </row>
    <row r="298" spans="1:8" ht="16" customHeight="1" thickBot="1">
      <c r="A298" s="8"/>
      <c r="B298" s="3">
        <v>45082</v>
      </c>
      <c r="C298" s="9" t="str">
        <f t="shared" si="10"/>
        <v>Monday</v>
      </c>
      <c r="D298" s="47" t="s">
        <v>276</v>
      </c>
      <c r="E298" s="47" t="s">
        <v>276</v>
      </c>
      <c r="F298" s="11">
        <v>260</v>
      </c>
      <c r="G298" s="8"/>
      <c r="H298" s="1" t="s">
        <v>209</v>
      </c>
    </row>
    <row r="299" spans="1:8" ht="16" thickBot="1">
      <c r="A299" s="8"/>
      <c r="B299" s="3"/>
      <c r="C299" s="9" t="str">
        <f t="shared" si="10"/>
        <v/>
      </c>
      <c r="D299" s="47"/>
      <c r="E299" s="47"/>
      <c r="F299" s="11"/>
      <c r="G299" s="8"/>
      <c r="H299" s="1" t="s">
        <v>209</v>
      </c>
    </row>
    <row r="300" spans="1:8" ht="16" customHeight="1" thickBot="1">
      <c r="A300" s="8"/>
      <c r="B300" s="3">
        <v>45084</v>
      </c>
      <c r="C300" s="9" t="str">
        <f t="shared" si="10"/>
        <v>Wednesday</v>
      </c>
      <c r="D300" s="47" t="s">
        <v>277</v>
      </c>
      <c r="E300" s="47" t="s">
        <v>277</v>
      </c>
      <c r="F300" s="11">
        <v>4149</v>
      </c>
      <c r="G300" s="8"/>
      <c r="H300" s="1" t="s">
        <v>209</v>
      </c>
    </row>
    <row r="301" spans="1:8" ht="16" thickBot="1">
      <c r="A301" s="8"/>
      <c r="B301" s="3"/>
      <c r="C301" s="9" t="str">
        <f t="shared" si="10"/>
        <v/>
      </c>
      <c r="D301" s="47"/>
      <c r="E301" s="47"/>
      <c r="F301" s="11"/>
      <c r="G301" s="8"/>
      <c r="H301" s="1" t="s">
        <v>209</v>
      </c>
    </row>
    <row r="302" spans="1:8" ht="16" customHeight="1" thickBot="1">
      <c r="A302" s="8"/>
      <c r="B302" s="3">
        <v>45091</v>
      </c>
      <c r="C302" s="9" t="str">
        <f t="shared" si="10"/>
        <v>Wednesday</v>
      </c>
      <c r="D302" s="47" t="s">
        <v>278</v>
      </c>
      <c r="E302" s="47" t="s">
        <v>278</v>
      </c>
      <c r="F302" s="11">
        <v>2640</v>
      </c>
      <c r="G302" s="8"/>
      <c r="H302" s="1" t="s">
        <v>209</v>
      </c>
    </row>
    <row r="303" spans="1:8" ht="16" thickBot="1">
      <c r="A303" s="8"/>
      <c r="B303" s="3"/>
      <c r="C303" s="9" t="str">
        <f>IF(B303="","",TEXT(B303,"dddd"))</f>
        <v/>
      </c>
      <c r="D303" s="47"/>
      <c r="E303" s="47"/>
      <c r="F303" s="11"/>
      <c r="G303" s="8"/>
    </row>
    <row r="304" spans="1:8" ht="16" thickBot="1">
      <c r="A304" s="8"/>
      <c r="B304" s="4"/>
      <c r="C304" s="5" t="str">
        <f>IF(B304="","",TEXT(B304,"dddd"))</f>
        <v/>
      </c>
      <c r="D304" s="47"/>
      <c r="E304" s="47"/>
      <c r="F304" s="11"/>
      <c r="G304" s="8"/>
    </row>
    <row r="305" spans="1:7" ht="15" thickBot="1">
      <c r="A305" s="8"/>
      <c r="B305" s="6"/>
      <c r="C305" s="5" t="str">
        <f t="shared" si="10"/>
        <v/>
      </c>
      <c r="D305" s="50"/>
      <c r="E305" s="50"/>
      <c r="F305" s="12"/>
      <c r="G305" s="8"/>
    </row>
    <row r="306" spans="1:7" ht="15" thickBot="1">
      <c r="A306" s="8"/>
      <c r="B306" s="6"/>
      <c r="C306" s="5" t="str">
        <f t="shared" si="10"/>
        <v/>
      </c>
      <c r="D306" s="50"/>
      <c r="E306" s="50"/>
      <c r="F306" s="12"/>
      <c r="G306" s="8"/>
    </row>
    <row r="307" spans="1:7" ht="15" thickBot="1">
      <c r="A307" s="8"/>
      <c r="B307" s="6"/>
      <c r="C307" s="5" t="str">
        <f t="shared" si="10"/>
        <v/>
      </c>
      <c r="D307" s="50"/>
      <c r="E307" s="50"/>
      <c r="F307" s="12"/>
      <c r="G307" s="8"/>
    </row>
    <row r="308" spans="1:7" ht="15" thickBot="1">
      <c r="A308" s="8"/>
      <c r="B308" s="6"/>
      <c r="C308" s="5" t="str">
        <f t="shared" si="10"/>
        <v/>
      </c>
      <c r="D308" s="50"/>
      <c r="E308" s="50"/>
      <c r="F308" s="12"/>
      <c r="G308" s="8"/>
    </row>
    <row r="309" spans="1:7" ht="15" thickBot="1">
      <c r="A309" s="8"/>
      <c r="B309" s="6"/>
      <c r="C309" s="5" t="str">
        <f t="shared" si="10"/>
        <v/>
      </c>
      <c r="D309" s="50"/>
      <c r="E309" s="50"/>
      <c r="F309" s="12"/>
      <c r="G309" s="8"/>
    </row>
    <row r="310" spans="1:7" ht="15" thickBot="1">
      <c r="A310" s="8"/>
      <c r="B310" s="6"/>
      <c r="C310" s="5" t="str">
        <f t="shared" si="10"/>
        <v/>
      </c>
      <c r="D310" s="50"/>
      <c r="E310" s="50"/>
      <c r="F310" s="12"/>
      <c r="G310" s="8"/>
    </row>
    <row r="311" spans="1:7" ht="15" thickBot="1">
      <c r="A311" s="8"/>
      <c r="B311" s="6"/>
      <c r="C311" s="5" t="str">
        <f t="shared" si="10"/>
        <v/>
      </c>
      <c r="D311" s="50"/>
      <c r="E311" s="50"/>
      <c r="F311" s="12"/>
      <c r="G311" s="8"/>
    </row>
    <row r="312" spans="1:7" ht="15" thickBot="1">
      <c r="A312" s="8"/>
      <c r="B312" s="6"/>
      <c r="C312" s="5" t="str">
        <f t="shared" si="10"/>
        <v/>
      </c>
      <c r="D312" s="50"/>
      <c r="E312" s="50"/>
      <c r="F312" s="12"/>
      <c r="G312" s="8"/>
    </row>
    <row r="313" spans="1:7" ht="15" thickBot="1">
      <c r="A313" s="8"/>
      <c r="B313" s="6"/>
      <c r="C313" s="5" t="str">
        <f t="shared" si="10"/>
        <v/>
      </c>
      <c r="D313" s="50"/>
      <c r="E313" s="50"/>
      <c r="F313" s="12"/>
      <c r="G313" s="8"/>
    </row>
    <row r="314" spans="1:7" ht="15" thickBot="1">
      <c r="A314" s="8"/>
      <c r="B314" s="6"/>
      <c r="C314" s="5" t="str">
        <f t="shared" si="10"/>
        <v/>
      </c>
      <c r="D314" s="50"/>
      <c r="E314" s="50"/>
      <c r="F314" s="12"/>
      <c r="G314" s="8"/>
    </row>
    <row r="315" spans="1:7" ht="15" thickBot="1">
      <c r="A315" s="8"/>
      <c r="B315" s="6"/>
      <c r="C315" s="5" t="str">
        <f t="shared" si="10"/>
        <v/>
      </c>
      <c r="D315" s="50"/>
      <c r="E315" s="50"/>
      <c r="F315" s="12"/>
      <c r="G315" s="8"/>
    </row>
    <row r="316" spans="1:7" ht="15" thickBot="1">
      <c r="A316" s="8"/>
      <c r="B316" s="6"/>
      <c r="C316" s="5" t="str">
        <f t="shared" si="10"/>
        <v/>
      </c>
      <c r="D316" s="50"/>
      <c r="E316" s="50"/>
      <c r="F316" s="12"/>
      <c r="G316" s="8"/>
    </row>
    <row r="317" spans="1:7" ht="15" thickBot="1">
      <c r="A317" s="8"/>
      <c r="B317" s="6"/>
      <c r="C317" s="5" t="str">
        <f t="shared" si="10"/>
        <v/>
      </c>
      <c r="D317" s="50"/>
      <c r="E317" s="50"/>
      <c r="F317" s="12"/>
      <c r="G317" s="8"/>
    </row>
    <row r="318" spans="1:7" ht="15" thickBot="1">
      <c r="A318" s="8"/>
      <c r="B318" s="6"/>
      <c r="C318" s="5" t="str">
        <f t="shared" si="10"/>
        <v/>
      </c>
      <c r="D318" s="50"/>
      <c r="E318" s="50"/>
      <c r="F318" s="12"/>
      <c r="G318" s="8"/>
    </row>
    <row r="319" spans="1:7" ht="15" thickBot="1">
      <c r="A319" s="8"/>
      <c r="B319" s="6"/>
      <c r="C319" s="5" t="str">
        <f t="shared" si="10"/>
        <v/>
      </c>
      <c r="D319" s="50"/>
      <c r="E319" s="50"/>
      <c r="F319" s="12"/>
      <c r="G319" s="8"/>
    </row>
    <row r="320" spans="1:7" ht="15" thickBot="1">
      <c r="A320" s="8"/>
      <c r="B320" s="6"/>
      <c r="C320" s="5" t="str">
        <f t="shared" si="10"/>
        <v/>
      </c>
      <c r="D320" s="50"/>
      <c r="E320" s="50"/>
      <c r="F320" s="12"/>
      <c r="G320" s="8"/>
    </row>
    <row r="321" spans="1:8" ht="15" thickBot="1">
      <c r="A321" s="8"/>
      <c r="B321" s="6"/>
      <c r="C321" s="5" t="str">
        <f t="shared" si="10"/>
        <v/>
      </c>
      <c r="D321" s="50"/>
      <c r="E321" s="50"/>
      <c r="F321" s="12"/>
      <c r="G321" s="8"/>
    </row>
    <row r="322" spans="1:8" ht="15" thickBot="1">
      <c r="A322" s="8"/>
      <c r="B322" s="6"/>
      <c r="C322" s="5" t="str">
        <f t="shared" si="10"/>
        <v/>
      </c>
      <c r="D322" s="50"/>
      <c r="E322" s="50"/>
      <c r="F322" s="12"/>
      <c r="G322" s="8"/>
    </row>
    <row r="323" spans="1:8" ht="15" thickBot="1">
      <c r="A323" s="8"/>
      <c r="B323" s="6"/>
      <c r="C323" s="5" t="str">
        <f t="shared" si="10"/>
        <v/>
      </c>
      <c r="D323" s="50"/>
      <c r="E323" s="50"/>
      <c r="F323" s="12"/>
      <c r="G323" s="8"/>
    </row>
    <row r="324" spans="1:8" ht="15" thickBot="1">
      <c r="A324" s="8"/>
      <c r="B324" s="6"/>
      <c r="C324" s="5" t="str">
        <f t="shared" si="10"/>
        <v/>
      </c>
      <c r="D324" s="50"/>
      <c r="E324" s="50"/>
      <c r="F324" s="12"/>
      <c r="G324" s="8"/>
    </row>
    <row r="325" spans="1:8" ht="15" thickBot="1">
      <c r="A325" s="8"/>
      <c r="B325" s="6"/>
      <c r="C325" s="5" t="str">
        <f t="shared" si="10"/>
        <v/>
      </c>
      <c r="D325" s="50"/>
      <c r="E325" s="50"/>
      <c r="F325" s="12"/>
      <c r="G325" s="8"/>
    </row>
    <row r="326" spans="1:8" ht="15" thickBot="1">
      <c r="A326" s="8"/>
      <c r="B326" s="6"/>
      <c r="C326" s="5" t="str">
        <f t="shared" si="10"/>
        <v/>
      </c>
      <c r="D326" s="50"/>
      <c r="E326" s="50"/>
      <c r="F326" s="12"/>
      <c r="G326" s="8"/>
    </row>
    <row r="327" spans="1:8" ht="20" thickBot="1">
      <c r="A327" s="8"/>
      <c r="B327" s="51"/>
      <c r="C327" s="52"/>
      <c r="D327" s="53"/>
      <c r="E327" s="7" t="s">
        <v>55</v>
      </c>
      <c r="F327" s="14">
        <f>SUM(F296:F326)</f>
        <v>8129</v>
      </c>
      <c r="G327" s="8"/>
    </row>
    <row r="328" spans="1:8" ht="15" thickBot="1">
      <c r="A328" s="8"/>
      <c r="B328" s="8"/>
      <c r="C328" s="8"/>
      <c r="D328" s="8"/>
      <c r="E328" s="8"/>
      <c r="F328" s="8"/>
      <c r="G328" s="8"/>
    </row>
    <row r="329" spans="1:8" ht="20" thickBot="1">
      <c r="A329" s="8"/>
      <c r="B329" s="2" t="s">
        <v>7</v>
      </c>
      <c r="C329" s="18" t="s">
        <v>204</v>
      </c>
      <c r="D329" s="15"/>
      <c r="E329" s="16"/>
      <c r="F329" s="17"/>
      <c r="G329" s="8"/>
    </row>
    <row r="330" spans="1:8" ht="20" thickBot="1">
      <c r="A330" s="8"/>
      <c r="B330" s="40" t="s">
        <v>9</v>
      </c>
      <c r="C330" s="40"/>
      <c r="D330" s="48" t="s">
        <v>194</v>
      </c>
      <c r="E330" s="48"/>
      <c r="F330" s="48"/>
      <c r="G330" s="8"/>
    </row>
    <row r="331" spans="1:8" ht="20" thickBot="1">
      <c r="A331" s="8"/>
      <c r="B331" s="2" t="s">
        <v>3</v>
      </c>
      <c r="C331" s="2" t="s">
        <v>4</v>
      </c>
      <c r="D331" s="40" t="s">
        <v>5</v>
      </c>
      <c r="E331" s="40"/>
      <c r="F331" s="2" t="s">
        <v>6</v>
      </c>
      <c r="G331" s="8"/>
    </row>
    <row r="332" spans="1:8" ht="16" thickBot="1">
      <c r="A332" s="8"/>
      <c r="B332" s="3">
        <v>45128</v>
      </c>
      <c r="C332" s="9" t="str">
        <f>IF(B332="","",TEXT(B332,"dddd"))</f>
        <v>Friday</v>
      </c>
      <c r="D332" s="47" t="s">
        <v>279</v>
      </c>
      <c r="E332" s="47" t="s">
        <v>279</v>
      </c>
      <c r="F332" s="11">
        <v>2400</v>
      </c>
      <c r="G332" s="8"/>
      <c r="H332" s="1" t="s">
        <v>209</v>
      </c>
    </row>
    <row r="333" spans="1:8" ht="16" thickBot="1">
      <c r="A333" s="8"/>
      <c r="B333" s="3"/>
      <c r="C333" s="9" t="str">
        <f t="shared" ref="C333:C362" si="11">IF(B333="","",TEXT(B333,"dddd"))</f>
        <v/>
      </c>
      <c r="D333" s="47"/>
      <c r="E333" s="47"/>
      <c r="F333" s="11"/>
      <c r="G333" s="8"/>
      <c r="H333" s="1" t="s">
        <v>209</v>
      </c>
    </row>
    <row r="334" spans="1:8" ht="16" thickBot="1">
      <c r="A334" s="8"/>
      <c r="B334" s="3">
        <v>45129</v>
      </c>
      <c r="C334" s="9" t="str">
        <f t="shared" si="11"/>
        <v>Saturday</v>
      </c>
      <c r="D334" s="47" t="s">
        <v>280</v>
      </c>
      <c r="E334" s="47" t="s">
        <v>280</v>
      </c>
      <c r="F334" s="11">
        <v>500</v>
      </c>
      <c r="G334" s="8"/>
      <c r="H334" s="1" t="s">
        <v>209</v>
      </c>
    </row>
    <row r="335" spans="1:8" ht="16" thickBot="1">
      <c r="A335" s="8"/>
      <c r="B335" s="3"/>
      <c r="C335" s="9" t="str">
        <f t="shared" si="11"/>
        <v/>
      </c>
      <c r="D335" s="47"/>
      <c r="E335" s="47"/>
      <c r="F335" s="11"/>
      <c r="G335" s="8"/>
      <c r="H335" s="1" t="s">
        <v>209</v>
      </c>
    </row>
    <row r="336" spans="1:8" ht="16" thickBot="1">
      <c r="A336" s="8"/>
      <c r="B336" s="3">
        <v>45130</v>
      </c>
      <c r="C336" s="9" t="str">
        <f t="shared" si="11"/>
        <v>Sunday</v>
      </c>
      <c r="D336" s="47" t="s">
        <v>281</v>
      </c>
      <c r="E336" s="47" t="s">
        <v>281</v>
      </c>
      <c r="F336" s="11">
        <v>2600</v>
      </c>
      <c r="G336" s="8"/>
      <c r="H336" s="1" t="s">
        <v>209</v>
      </c>
    </row>
    <row r="337" spans="1:7" ht="16" thickBot="1">
      <c r="A337" s="8"/>
      <c r="B337" s="3"/>
      <c r="C337" s="9" t="str">
        <f t="shared" si="11"/>
        <v/>
      </c>
      <c r="D337" s="47"/>
      <c r="E337" s="47"/>
      <c r="F337" s="11"/>
      <c r="G337" s="8"/>
    </row>
    <row r="338" spans="1:7" ht="16" thickBot="1">
      <c r="A338" s="8"/>
      <c r="B338" s="3"/>
      <c r="C338" s="9"/>
      <c r="D338" s="49"/>
      <c r="E338" s="49"/>
      <c r="F338" s="11"/>
      <c r="G338" s="8"/>
    </row>
    <row r="339" spans="1:7" ht="16" thickBot="1">
      <c r="A339" s="8"/>
      <c r="B339" s="3"/>
      <c r="C339" s="9"/>
      <c r="D339" s="49"/>
      <c r="E339" s="49"/>
      <c r="F339" s="11"/>
      <c r="G339" s="8"/>
    </row>
    <row r="340" spans="1:7" ht="15" thickBot="1">
      <c r="A340" s="8"/>
      <c r="B340" s="6"/>
      <c r="C340" s="5"/>
      <c r="D340" s="50"/>
      <c r="E340" s="50"/>
      <c r="F340" s="12"/>
      <c r="G340" s="8"/>
    </row>
    <row r="341" spans="1:7" ht="15" thickBot="1">
      <c r="A341" s="8"/>
      <c r="B341" s="6"/>
      <c r="C341" s="5"/>
      <c r="D341" s="50"/>
      <c r="E341" s="50"/>
      <c r="F341" s="12"/>
      <c r="G341" s="8"/>
    </row>
    <row r="342" spans="1:7" ht="15" thickBot="1">
      <c r="A342" s="8"/>
      <c r="B342" s="6"/>
      <c r="C342" s="5" t="str">
        <f t="shared" si="11"/>
        <v/>
      </c>
      <c r="D342" s="50"/>
      <c r="E342" s="50"/>
      <c r="F342" s="12"/>
      <c r="G342" s="8"/>
    </row>
    <row r="343" spans="1:7" ht="15" thickBot="1">
      <c r="A343" s="8"/>
      <c r="B343" s="6"/>
      <c r="C343" s="5" t="str">
        <f t="shared" si="11"/>
        <v/>
      </c>
      <c r="D343" s="50"/>
      <c r="E343" s="50"/>
      <c r="F343" s="12"/>
      <c r="G343" s="8"/>
    </row>
    <row r="344" spans="1:7" ht="15" thickBot="1">
      <c r="A344" s="8"/>
      <c r="B344" s="6"/>
      <c r="C344" s="5" t="str">
        <f t="shared" si="11"/>
        <v/>
      </c>
      <c r="D344" s="50"/>
      <c r="E344" s="50"/>
      <c r="F344" s="12"/>
      <c r="G344" s="8"/>
    </row>
    <row r="345" spans="1:7" ht="15" thickBot="1">
      <c r="A345" s="8"/>
      <c r="B345" s="6"/>
      <c r="C345" s="5" t="str">
        <f t="shared" si="11"/>
        <v/>
      </c>
      <c r="D345" s="50"/>
      <c r="E345" s="50"/>
      <c r="F345" s="12"/>
      <c r="G345" s="8"/>
    </row>
    <row r="346" spans="1:7" ht="15" thickBot="1">
      <c r="A346" s="8"/>
      <c r="B346" s="6"/>
      <c r="C346" s="5" t="str">
        <f t="shared" si="11"/>
        <v/>
      </c>
      <c r="D346" s="50"/>
      <c r="E346" s="50"/>
      <c r="F346" s="12"/>
      <c r="G346" s="8"/>
    </row>
    <row r="347" spans="1:7" ht="15" thickBot="1">
      <c r="A347" s="8"/>
      <c r="B347" s="6"/>
      <c r="C347" s="5" t="str">
        <f t="shared" si="11"/>
        <v/>
      </c>
      <c r="D347" s="50"/>
      <c r="E347" s="50"/>
      <c r="F347" s="12"/>
      <c r="G347" s="8"/>
    </row>
    <row r="348" spans="1:7" ht="15" thickBot="1">
      <c r="A348" s="8"/>
      <c r="B348" s="6"/>
      <c r="C348" s="5" t="str">
        <f t="shared" si="11"/>
        <v/>
      </c>
      <c r="D348" s="50"/>
      <c r="E348" s="50"/>
      <c r="F348" s="12"/>
      <c r="G348" s="8"/>
    </row>
    <row r="349" spans="1:7" ht="15" thickBot="1">
      <c r="A349" s="8"/>
      <c r="B349" s="6"/>
      <c r="C349" s="5" t="str">
        <f t="shared" si="11"/>
        <v/>
      </c>
      <c r="D349" s="50"/>
      <c r="E349" s="50"/>
      <c r="F349" s="12"/>
      <c r="G349" s="8"/>
    </row>
    <row r="350" spans="1:7" ht="15" thickBot="1">
      <c r="A350" s="8"/>
      <c r="B350" s="6"/>
      <c r="C350" s="5" t="str">
        <f t="shared" si="11"/>
        <v/>
      </c>
      <c r="D350" s="50"/>
      <c r="E350" s="50"/>
      <c r="F350" s="12"/>
      <c r="G350" s="8"/>
    </row>
    <row r="351" spans="1:7" ht="15" thickBot="1">
      <c r="A351" s="8"/>
      <c r="B351" s="6"/>
      <c r="C351" s="5" t="str">
        <f t="shared" si="11"/>
        <v/>
      </c>
      <c r="D351" s="50"/>
      <c r="E351" s="50"/>
      <c r="F351" s="12"/>
      <c r="G351" s="8"/>
    </row>
    <row r="352" spans="1:7" ht="15" thickBot="1">
      <c r="A352" s="8"/>
      <c r="B352" s="6"/>
      <c r="C352" s="5" t="str">
        <f t="shared" si="11"/>
        <v/>
      </c>
      <c r="D352" s="50"/>
      <c r="E352" s="50"/>
      <c r="F352" s="12"/>
      <c r="G352" s="8"/>
    </row>
    <row r="353" spans="1:7" ht="15" thickBot="1">
      <c r="A353" s="8"/>
      <c r="B353" s="6"/>
      <c r="C353" s="5" t="str">
        <f t="shared" si="11"/>
        <v/>
      </c>
      <c r="D353" s="50"/>
      <c r="E353" s="50"/>
      <c r="F353" s="12"/>
      <c r="G353" s="8"/>
    </row>
    <row r="354" spans="1:7" ht="15" thickBot="1">
      <c r="A354" s="8"/>
      <c r="B354" s="6"/>
      <c r="C354" s="5" t="str">
        <f t="shared" si="11"/>
        <v/>
      </c>
      <c r="D354" s="50"/>
      <c r="E354" s="50"/>
      <c r="F354" s="12"/>
      <c r="G354" s="8"/>
    </row>
    <row r="355" spans="1:7" ht="15" thickBot="1">
      <c r="A355" s="8"/>
      <c r="B355" s="6"/>
      <c r="C355" s="5" t="str">
        <f t="shared" si="11"/>
        <v/>
      </c>
      <c r="D355" s="50"/>
      <c r="E355" s="50"/>
      <c r="F355" s="12"/>
      <c r="G355" s="8"/>
    </row>
    <row r="356" spans="1:7" ht="15" thickBot="1">
      <c r="A356" s="8"/>
      <c r="B356" s="6"/>
      <c r="C356" s="5" t="str">
        <f t="shared" si="11"/>
        <v/>
      </c>
      <c r="D356" s="50"/>
      <c r="E356" s="50"/>
      <c r="F356" s="12"/>
      <c r="G356" s="8"/>
    </row>
    <row r="357" spans="1:7" ht="15" thickBot="1">
      <c r="A357" s="8"/>
      <c r="B357" s="6"/>
      <c r="C357" s="5" t="str">
        <f t="shared" si="11"/>
        <v/>
      </c>
      <c r="D357" s="50"/>
      <c r="E357" s="50"/>
      <c r="F357" s="12"/>
      <c r="G357" s="8"/>
    </row>
    <row r="358" spans="1:7" ht="15" thickBot="1">
      <c r="A358" s="8"/>
      <c r="B358" s="6"/>
      <c r="C358" s="5" t="str">
        <f t="shared" si="11"/>
        <v/>
      </c>
      <c r="D358" s="50"/>
      <c r="E358" s="50"/>
      <c r="F358" s="12"/>
      <c r="G358" s="8"/>
    </row>
    <row r="359" spans="1:7" ht="15" thickBot="1">
      <c r="A359" s="8"/>
      <c r="B359" s="6"/>
      <c r="C359" s="5" t="str">
        <f t="shared" si="11"/>
        <v/>
      </c>
      <c r="D359" s="50"/>
      <c r="E359" s="50"/>
      <c r="F359" s="12"/>
      <c r="G359" s="8"/>
    </row>
    <row r="360" spans="1:7" ht="15" thickBot="1">
      <c r="A360" s="8"/>
      <c r="B360" s="6"/>
      <c r="C360" s="5" t="str">
        <f t="shared" si="11"/>
        <v/>
      </c>
      <c r="D360" s="50"/>
      <c r="E360" s="50"/>
      <c r="F360" s="12"/>
      <c r="G360" s="8"/>
    </row>
    <row r="361" spans="1:7" ht="15" thickBot="1">
      <c r="A361" s="8"/>
      <c r="B361" s="6"/>
      <c r="C361" s="5" t="str">
        <f t="shared" si="11"/>
        <v/>
      </c>
      <c r="D361" s="50"/>
      <c r="E361" s="50"/>
      <c r="F361" s="12"/>
      <c r="G361" s="8"/>
    </row>
    <row r="362" spans="1:7" ht="15" thickBot="1">
      <c r="A362" s="8"/>
      <c r="B362" s="6"/>
      <c r="C362" s="5" t="str">
        <f t="shared" si="11"/>
        <v/>
      </c>
      <c r="D362" s="50"/>
      <c r="E362" s="50"/>
      <c r="F362" s="12"/>
      <c r="G362" s="8"/>
    </row>
    <row r="363" spans="1:7" ht="20" thickBot="1">
      <c r="A363" s="8"/>
      <c r="B363" s="51"/>
      <c r="C363" s="52"/>
      <c r="D363" s="53"/>
      <c r="E363" s="7" t="s">
        <v>55</v>
      </c>
      <c r="F363" s="14">
        <f>SUM(F332:F362)</f>
        <v>5500</v>
      </c>
      <c r="G363" s="8"/>
    </row>
    <row r="364" spans="1:7" ht="15" thickBot="1">
      <c r="A364" s="8"/>
      <c r="B364" s="8"/>
      <c r="C364" s="8"/>
      <c r="D364" s="8"/>
      <c r="E364" s="8"/>
      <c r="F364" s="8"/>
      <c r="G364" s="8"/>
    </row>
    <row r="365" spans="1:7" ht="20" thickBot="1">
      <c r="A365" s="8"/>
      <c r="B365" s="2" t="s">
        <v>7</v>
      </c>
      <c r="C365" s="18" t="s">
        <v>205</v>
      </c>
      <c r="D365" s="15"/>
      <c r="E365" s="16"/>
      <c r="F365" s="17"/>
      <c r="G365" s="8"/>
    </row>
    <row r="366" spans="1:7" ht="20" thickBot="1">
      <c r="A366" s="8"/>
      <c r="B366" s="40" t="s">
        <v>9</v>
      </c>
      <c r="C366" s="40"/>
      <c r="D366" s="48" t="s">
        <v>194</v>
      </c>
      <c r="E366" s="48"/>
      <c r="F366" s="48"/>
      <c r="G366" s="8"/>
    </row>
    <row r="367" spans="1:7" ht="20" thickBot="1">
      <c r="A367" s="8"/>
      <c r="B367" s="2" t="s">
        <v>3</v>
      </c>
      <c r="C367" s="2" t="s">
        <v>4</v>
      </c>
      <c r="D367" s="40" t="s">
        <v>5</v>
      </c>
      <c r="E367" s="40"/>
      <c r="F367" s="2" t="s">
        <v>6</v>
      </c>
      <c r="G367" s="8"/>
    </row>
    <row r="368" spans="1:7" ht="16" customHeight="1" thickBot="1">
      <c r="A368" s="8"/>
      <c r="B368" s="3">
        <v>38930</v>
      </c>
      <c r="C368" s="9" t="str">
        <f>IF(B368="","",TEXT(B368,"dddd"))</f>
        <v>Tuesday</v>
      </c>
      <c r="D368" s="49" t="s">
        <v>282</v>
      </c>
      <c r="E368" s="49" t="s">
        <v>282</v>
      </c>
      <c r="F368" s="11">
        <v>800</v>
      </c>
      <c r="G368" s="8"/>
    </row>
    <row r="369" spans="1:7" ht="16" thickBot="1">
      <c r="A369" s="8"/>
      <c r="B369" s="3"/>
      <c r="C369" s="9" t="str">
        <f t="shared" ref="C369:C398" si="12">IF(B369="","",TEXT(B369,"dddd"))</f>
        <v/>
      </c>
      <c r="D369" s="49"/>
      <c r="E369" s="49"/>
      <c r="F369" s="11"/>
      <c r="G369" s="8"/>
    </row>
    <row r="370" spans="1:7" ht="16" customHeight="1" thickBot="1">
      <c r="A370" s="8"/>
      <c r="B370" s="3">
        <v>45167</v>
      </c>
      <c r="C370" s="9" t="str">
        <f t="shared" si="12"/>
        <v>Tuesday</v>
      </c>
      <c r="D370" s="49" t="s">
        <v>283</v>
      </c>
      <c r="E370" s="49" t="s">
        <v>283</v>
      </c>
      <c r="F370" s="11">
        <v>442</v>
      </c>
      <c r="G370" s="8"/>
    </row>
    <row r="371" spans="1:7" ht="16" thickBot="1">
      <c r="A371" s="8"/>
      <c r="B371" s="3"/>
      <c r="C371" s="9" t="str">
        <f t="shared" si="12"/>
        <v/>
      </c>
      <c r="D371" s="49"/>
      <c r="E371" s="49"/>
      <c r="F371" s="11"/>
      <c r="G371" s="8"/>
    </row>
    <row r="372" spans="1:7" ht="16" thickBot="1">
      <c r="A372" s="8"/>
      <c r="B372" s="3"/>
      <c r="C372" s="9" t="str">
        <f t="shared" si="12"/>
        <v/>
      </c>
      <c r="D372" s="49"/>
      <c r="E372" s="49"/>
      <c r="F372" s="11"/>
      <c r="G372" s="8"/>
    </row>
    <row r="373" spans="1:7" ht="16" thickBot="1">
      <c r="A373" s="8"/>
      <c r="B373" s="3"/>
      <c r="C373" s="9" t="str">
        <f t="shared" si="12"/>
        <v/>
      </c>
      <c r="D373" s="49"/>
      <c r="E373" s="49"/>
      <c r="F373" s="11"/>
      <c r="G373" s="8"/>
    </row>
    <row r="374" spans="1:7" ht="16" thickBot="1">
      <c r="A374" s="8"/>
      <c r="B374" s="3"/>
      <c r="C374" s="9" t="str">
        <f t="shared" si="12"/>
        <v/>
      </c>
      <c r="D374" s="49"/>
      <c r="E374" s="49"/>
      <c r="F374" s="11"/>
      <c r="G374" s="8"/>
    </row>
    <row r="375" spans="1:7" ht="16" thickBot="1">
      <c r="A375" s="8"/>
      <c r="B375" s="3"/>
      <c r="C375" s="9" t="str">
        <f>IF(B375="","",TEXT(B375,"dddd"))</f>
        <v/>
      </c>
      <c r="D375" s="49"/>
      <c r="E375" s="49"/>
      <c r="F375" s="11"/>
      <c r="G375" s="8"/>
    </row>
    <row r="376" spans="1:7" ht="15" thickBot="1">
      <c r="A376" s="8"/>
      <c r="B376" s="4"/>
      <c r="C376" s="5" t="str">
        <f>IF(B376="","",TEXT(B376,"dddd"))</f>
        <v/>
      </c>
      <c r="D376" s="50"/>
      <c r="E376" s="50"/>
      <c r="F376" s="12"/>
      <c r="G376" s="8"/>
    </row>
    <row r="377" spans="1:7" ht="15" thickBot="1">
      <c r="A377" s="8"/>
      <c r="B377" s="6"/>
      <c r="C377" s="5" t="str">
        <f t="shared" si="12"/>
        <v/>
      </c>
      <c r="D377" s="50"/>
      <c r="E377" s="50"/>
      <c r="F377" s="12"/>
      <c r="G377" s="8"/>
    </row>
    <row r="378" spans="1:7" ht="15" thickBot="1">
      <c r="A378" s="8"/>
      <c r="B378" s="6"/>
      <c r="C378" s="5" t="str">
        <f t="shared" si="12"/>
        <v/>
      </c>
      <c r="D378" s="50"/>
      <c r="E378" s="50"/>
      <c r="F378" s="12"/>
      <c r="G378" s="8"/>
    </row>
    <row r="379" spans="1:7" ht="15" thickBot="1">
      <c r="A379" s="8"/>
      <c r="B379" s="6"/>
      <c r="C379" s="5" t="str">
        <f t="shared" si="12"/>
        <v/>
      </c>
      <c r="D379" s="50"/>
      <c r="E379" s="50"/>
      <c r="F379" s="12"/>
      <c r="G379" s="8"/>
    </row>
    <row r="380" spans="1:7" ht="15" thickBot="1">
      <c r="A380" s="8"/>
      <c r="B380" s="6"/>
      <c r="C380" s="5" t="str">
        <f t="shared" si="12"/>
        <v/>
      </c>
      <c r="D380" s="50"/>
      <c r="E380" s="50"/>
      <c r="F380" s="12"/>
      <c r="G380" s="8"/>
    </row>
    <row r="381" spans="1:7" ht="15" thickBot="1">
      <c r="A381" s="8"/>
      <c r="B381" s="6"/>
      <c r="C381" s="5" t="str">
        <f t="shared" si="12"/>
        <v/>
      </c>
      <c r="D381" s="50"/>
      <c r="E381" s="50"/>
      <c r="F381" s="12"/>
      <c r="G381" s="8"/>
    </row>
    <row r="382" spans="1:7" ht="15" thickBot="1">
      <c r="A382" s="8"/>
      <c r="B382" s="6"/>
      <c r="C382" s="5" t="str">
        <f t="shared" si="12"/>
        <v/>
      </c>
      <c r="D382" s="50"/>
      <c r="E382" s="50"/>
      <c r="F382" s="12"/>
      <c r="G382" s="8"/>
    </row>
    <row r="383" spans="1:7" ht="15" thickBot="1">
      <c r="A383" s="8"/>
      <c r="B383" s="6"/>
      <c r="C383" s="5" t="str">
        <f t="shared" si="12"/>
        <v/>
      </c>
      <c r="D383" s="50"/>
      <c r="E383" s="50"/>
      <c r="F383" s="12"/>
      <c r="G383" s="8"/>
    </row>
    <row r="384" spans="1:7" ht="15" thickBot="1">
      <c r="A384" s="8"/>
      <c r="B384" s="6"/>
      <c r="C384" s="5" t="str">
        <f t="shared" si="12"/>
        <v/>
      </c>
      <c r="D384" s="50"/>
      <c r="E384" s="50"/>
      <c r="F384" s="12"/>
      <c r="G384" s="8"/>
    </row>
    <row r="385" spans="1:7" ht="15" thickBot="1">
      <c r="A385" s="8"/>
      <c r="B385" s="6"/>
      <c r="C385" s="5" t="str">
        <f t="shared" si="12"/>
        <v/>
      </c>
      <c r="D385" s="50"/>
      <c r="E385" s="50"/>
      <c r="F385" s="12"/>
      <c r="G385" s="8"/>
    </row>
    <row r="386" spans="1:7" ht="15" thickBot="1">
      <c r="A386" s="8"/>
      <c r="B386" s="6"/>
      <c r="C386" s="5" t="str">
        <f t="shared" si="12"/>
        <v/>
      </c>
      <c r="D386" s="50"/>
      <c r="E386" s="50"/>
      <c r="F386" s="12"/>
      <c r="G386" s="8"/>
    </row>
    <row r="387" spans="1:7" ht="15" thickBot="1">
      <c r="A387" s="8"/>
      <c r="B387" s="6"/>
      <c r="C387" s="5" t="str">
        <f t="shared" si="12"/>
        <v/>
      </c>
      <c r="D387" s="50"/>
      <c r="E387" s="50"/>
      <c r="F387" s="12"/>
      <c r="G387" s="8"/>
    </row>
    <row r="388" spans="1:7" ht="15" thickBot="1">
      <c r="A388" s="8"/>
      <c r="B388" s="6"/>
      <c r="C388" s="5" t="str">
        <f t="shared" si="12"/>
        <v/>
      </c>
      <c r="D388" s="50"/>
      <c r="E388" s="50"/>
      <c r="F388" s="12"/>
      <c r="G388" s="8"/>
    </row>
    <row r="389" spans="1:7" ht="15" thickBot="1">
      <c r="A389" s="8"/>
      <c r="B389" s="6"/>
      <c r="C389" s="5" t="str">
        <f t="shared" si="12"/>
        <v/>
      </c>
      <c r="D389" s="50"/>
      <c r="E389" s="50"/>
      <c r="F389" s="12"/>
      <c r="G389" s="8"/>
    </row>
    <row r="390" spans="1:7" ht="15" thickBot="1">
      <c r="A390" s="8"/>
      <c r="B390" s="6"/>
      <c r="C390" s="5" t="str">
        <f t="shared" si="12"/>
        <v/>
      </c>
      <c r="D390" s="50"/>
      <c r="E390" s="50"/>
      <c r="F390" s="12"/>
      <c r="G390" s="8"/>
    </row>
    <row r="391" spans="1:7" ht="15" thickBot="1">
      <c r="A391" s="8"/>
      <c r="B391" s="6"/>
      <c r="C391" s="5" t="str">
        <f t="shared" si="12"/>
        <v/>
      </c>
      <c r="D391" s="50"/>
      <c r="E391" s="50"/>
      <c r="F391" s="12"/>
      <c r="G391" s="8"/>
    </row>
    <row r="392" spans="1:7" ht="15" thickBot="1">
      <c r="A392" s="8"/>
      <c r="B392" s="6"/>
      <c r="C392" s="5" t="str">
        <f t="shared" si="12"/>
        <v/>
      </c>
      <c r="D392" s="50"/>
      <c r="E392" s="50"/>
      <c r="F392" s="12"/>
      <c r="G392" s="8"/>
    </row>
    <row r="393" spans="1:7" ht="15" thickBot="1">
      <c r="A393" s="8"/>
      <c r="B393" s="6"/>
      <c r="C393" s="5" t="str">
        <f t="shared" si="12"/>
        <v/>
      </c>
      <c r="D393" s="50"/>
      <c r="E393" s="50"/>
      <c r="F393" s="12"/>
      <c r="G393" s="8"/>
    </row>
    <row r="394" spans="1:7" ht="15" thickBot="1">
      <c r="A394" s="8"/>
      <c r="B394" s="6"/>
      <c r="C394" s="5" t="str">
        <f t="shared" si="12"/>
        <v/>
      </c>
      <c r="D394" s="50"/>
      <c r="E394" s="50"/>
      <c r="F394" s="12"/>
      <c r="G394" s="8"/>
    </row>
    <row r="395" spans="1:7" ht="15" thickBot="1">
      <c r="A395" s="8"/>
      <c r="B395" s="6"/>
      <c r="C395" s="5" t="str">
        <f t="shared" si="12"/>
        <v/>
      </c>
      <c r="D395" s="50"/>
      <c r="E395" s="50"/>
      <c r="F395" s="12"/>
      <c r="G395" s="8"/>
    </row>
    <row r="396" spans="1:7" ht="15" thickBot="1">
      <c r="A396" s="8"/>
      <c r="B396" s="6"/>
      <c r="C396" s="5" t="str">
        <f t="shared" si="12"/>
        <v/>
      </c>
      <c r="D396" s="50"/>
      <c r="E396" s="50"/>
      <c r="F396" s="12"/>
      <c r="G396" s="8"/>
    </row>
    <row r="397" spans="1:7" ht="15" thickBot="1">
      <c r="A397" s="8"/>
      <c r="B397" s="6"/>
      <c r="C397" s="5" t="str">
        <f t="shared" si="12"/>
        <v/>
      </c>
      <c r="D397" s="50"/>
      <c r="E397" s="50"/>
      <c r="F397" s="12"/>
      <c r="G397" s="8"/>
    </row>
    <row r="398" spans="1:7" ht="15" thickBot="1">
      <c r="A398" s="8"/>
      <c r="B398" s="6"/>
      <c r="C398" s="5" t="str">
        <f t="shared" si="12"/>
        <v/>
      </c>
      <c r="D398" s="50"/>
      <c r="E398" s="50"/>
      <c r="F398" s="12"/>
      <c r="G398" s="8"/>
    </row>
    <row r="399" spans="1:7" ht="20" thickBot="1">
      <c r="A399" s="8"/>
      <c r="B399" s="51"/>
      <c r="C399" s="52"/>
      <c r="D399" s="53"/>
      <c r="E399" s="7" t="s">
        <v>55</v>
      </c>
      <c r="F399" s="14">
        <f>SUM(F368:F398)</f>
        <v>1242</v>
      </c>
      <c r="G399" s="8"/>
    </row>
    <row r="400" spans="1:7" ht="15" thickBot="1">
      <c r="A400" s="8"/>
      <c r="B400" s="8"/>
      <c r="C400" s="8"/>
      <c r="D400" s="8"/>
      <c r="E400" s="8"/>
      <c r="F400" s="8"/>
      <c r="G400" s="8"/>
    </row>
    <row r="401" spans="1:7" ht="20" thickBot="1">
      <c r="A401" s="8"/>
      <c r="B401" s="2" t="s">
        <v>7</v>
      </c>
      <c r="C401" s="18" t="s">
        <v>206</v>
      </c>
      <c r="D401" s="15"/>
      <c r="E401" s="16"/>
      <c r="F401" s="17"/>
      <c r="G401" s="8"/>
    </row>
    <row r="402" spans="1:7" ht="20" thickBot="1">
      <c r="A402" s="8"/>
      <c r="B402" s="40" t="s">
        <v>9</v>
      </c>
      <c r="C402" s="40"/>
      <c r="D402" s="48" t="s">
        <v>194</v>
      </c>
      <c r="E402" s="48"/>
      <c r="F402" s="48"/>
      <c r="G402" s="8"/>
    </row>
    <row r="403" spans="1:7" ht="20" thickBot="1">
      <c r="A403" s="8"/>
      <c r="B403" s="2" t="s">
        <v>3</v>
      </c>
      <c r="C403" s="2" t="s">
        <v>4</v>
      </c>
      <c r="D403" s="40" t="s">
        <v>5</v>
      </c>
      <c r="E403" s="40"/>
      <c r="F403" s="2" t="s">
        <v>6</v>
      </c>
      <c r="G403" s="8"/>
    </row>
    <row r="404" spans="1:7" ht="16" customHeight="1" thickBot="1">
      <c r="A404" s="8"/>
      <c r="B404" s="3">
        <v>45171</v>
      </c>
      <c r="C404" s="9" t="str">
        <f>IF(B404="","",TEXT(B404,"dddd"))</f>
        <v>Saturday</v>
      </c>
      <c r="D404" s="49" t="s">
        <v>284</v>
      </c>
      <c r="E404" s="49" t="s">
        <v>284</v>
      </c>
      <c r="F404" s="11">
        <v>378</v>
      </c>
      <c r="G404" s="8"/>
    </row>
    <row r="405" spans="1:7" ht="16" thickBot="1">
      <c r="A405" s="8"/>
      <c r="B405" s="3"/>
      <c r="C405" s="9" t="str">
        <f t="shared" ref="C405:C434" si="13">IF(B405="","",TEXT(B405,"dddd"))</f>
        <v/>
      </c>
      <c r="D405" s="49"/>
      <c r="E405" s="49"/>
      <c r="F405" s="11"/>
      <c r="G405" s="8"/>
    </row>
    <row r="406" spans="1:7" ht="16" customHeight="1" thickBot="1">
      <c r="A406" s="8"/>
      <c r="B406" s="3">
        <v>45172</v>
      </c>
      <c r="C406" s="9" t="str">
        <f t="shared" si="13"/>
        <v>Sunday</v>
      </c>
      <c r="D406" s="49" t="s">
        <v>285</v>
      </c>
      <c r="E406" s="49" t="s">
        <v>285</v>
      </c>
      <c r="F406" s="11">
        <v>700</v>
      </c>
      <c r="G406" s="8"/>
    </row>
    <row r="407" spans="1:7" ht="16" thickBot="1">
      <c r="A407" s="8"/>
      <c r="B407" s="3"/>
      <c r="C407" s="9" t="str">
        <f t="shared" si="13"/>
        <v/>
      </c>
      <c r="D407" s="49"/>
      <c r="E407" s="49"/>
      <c r="F407" s="11"/>
      <c r="G407" s="8"/>
    </row>
    <row r="408" spans="1:7" ht="16" customHeight="1" thickBot="1">
      <c r="A408" s="8"/>
      <c r="B408" s="3">
        <v>45173</v>
      </c>
      <c r="C408" s="9" t="str">
        <f t="shared" si="13"/>
        <v>Monday</v>
      </c>
      <c r="D408" s="49" t="s">
        <v>286</v>
      </c>
      <c r="E408" s="49" t="s">
        <v>286</v>
      </c>
      <c r="F408" s="11">
        <v>1800</v>
      </c>
      <c r="G408" s="8"/>
    </row>
    <row r="409" spans="1:7" ht="16" thickBot="1">
      <c r="A409" s="8"/>
      <c r="B409" s="3"/>
      <c r="C409" s="9" t="str">
        <f t="shared" si="13"/>
        <v/>
      </c>
      <c r="D409" s="49"/>
      <c r="E409" s="49"/>
      <c r="F409" s="11"/>
      <c r="G409" s="8"/>
    </row>
    <row r="410" spans="1:7" ht="16" thickBot="1">
      <c r="A410" s="8"/>
      <c r="B410" s="3"/>
      <c r="C410" s="9" t="str">
        <f t="shared" si="13"/>
        <v/>
      </c>
      <c r="D410" s="49"/>
      <c r="E410" s="49"/>
      <c r="F410" s="11"/>
      <c r="G410" s="8"/>
    </row>
    <row r="411" spans="1:7" ht="16" thickBot="1">
      <c r="A411" s="8"/>
      <c r="B411" s="3"/>
      <c r="C411" s="9" t="str">
        <f>IF(B411="","",TEXT(B411,"dddd"))</f>
        <v/>
      </c>
      <c r="D411" s="49"/>
      <c r="E411" s="49"/>
      <c r="F411" s="11"/>
      <c r="G411" s="8"/>
    </row>
    <row r="412" spans="1:7" ht="15" thickBot="1">
      <c r="A412" s="8"/>
      <c r="B412" s="4"/>
      <c r="C412" s="5" t="str">
        <f>IF(B412="","",TEXT(B412,"dddd"))</f>
        <v/>
      </c>
      <c r="D412" s="50"/>
      <c r="E412" s="50"/>
      <c r="F412" s="12"/>
      <c r="G412" s="8"/>
    </row>
    <row r="413" spans="1:7" ht="15" thickBot="1">
      <c r="A413" s="8"/>
      <c r="B413" s="6"/>
      <c r="C413" s="5" t="str">
        <f t="shared" si="13"/>
        <v/>
      </c>
      <c r="D413" s="50"/>
      <c r="E413" s="50"/>
      <c r="F413" s="12"/>
      <c r="G413" s="8"/>
    </row>
    <row r="414" spans="1:7" ht="15" thickBot="1">
      <c r="A414" s="8"/>
      <c r="B414" s="6"/>
      <c r="C414" s="5" t="str">
        <f t="shared" si="13"/>
        <v/>
      </c>
      <c r="D414" s="50"/>
      <c r="E414" s="50"/>
      <c r="F414" s="12"/>
      <c r="G414" s="8"/>
    </row>
    <row r="415" spans="1:7" ht="15" thickBot="1">
      <c r="A415" s="8"/>
      <c r="B415" s="6"/>
      <c r="C415" s="5" t="str">
        <f t="shared" si="13"/>
        <v/>
      </c>
      <c r="D415" s="50"/>
      <c r="E415" s="50"/>
      <c r="F415" s="12"/>
      <c r="G415" s="8"/>
    </row>
    <row r="416" spans="1:7" ht="15" thickBot="1">
      <c r="A416" s="8"/>
      <c r="B416" s="6"/>
      <c r="C416" s="5" t="str">
        <f t="shared" si="13"/>
        <v/>
      </c>
      <c r="D416" s="50"/>
      <c r="E416" s="50"/>
      <c r="F416" s="12"/>
      <c r="G416" s="8"/>
    </row>
    <row r="417" spans="1:7" ht="15" thickBot="1">
      <c r="A417" s="8"/>
      <c r="B417" s="6"/>
      <c r="C417" s="5" t="str">
        <f t="shared" si="13"/>
        <v/>
      </c>
      <c r="D417" s="50"/>
      <c r="E417" s="50"/>
      <c r="F417" s="12"/>
      <c r="G417" s="8"/>
    </row>
    <row r="418" spans="1:7" ht="15" thickBot="1">
      <c r="A418" s="8"/>
      <c r="B418" s="6"/>
      <c r="C418" s="5" t="str">
        <f t="shared" si="13"/>
        <v/>
      </c>
      <c r="D418" s="50"/>
      <c r="E418" s="50"/>
      <c r="F418" s="12"/>
      <c r="G418" s="8"/>
    </row>
    <row r="419" spans="1:7" ht="15" thickBot="1">
      <c r="A419" s="8"/>
      <c r="B419" s="6"/>
      <c r="C419" s="5" t="str">
        <f t="shared" si="13"/>
        <v/>
      </c>
      <c r="D419" s="50"/>
      <c r="E419" s="50"/>
      <c r="F419" s="12"/>
      <c r="G419" s="8"/>
    </row>
    <row r="420" spans="1:7" ht="15" thickBot="1">
      <c r="A420" s="8"/>
      <c r="B420" s="6"/>
      <c r="C420" s="5" t="str">
        <f t="shared" si="13"/>
        <v/>
      </c>
      <c r="D420" s="50"/>
      <c r="E420" s="50"/>
      <c r="F420" s="12"/>
      <c r="G420" s="8"/>
    </row>
    <row r="421" spans="1:7" ht="15" thickBot="1">
      <c r="A421" s="8"/>
      <c r="B421" s="6"/>
      <c r="C421" s="5" t="str">
        <f t="shared" si="13"/>
        <v/>
      </c>
      <c r="D421" s="50"/>
      <c r="E421" s="50"/>
      <c r="F421" s="12"/>
      <c r="G421" s="8"/>
    </row>
    <row r="422" spans="1:7" ht="15" thickBot="1">
      <c r="A422" s="8"/>
      <c r="B422" s="6"/>
      <c r="C422" s="5" t="str">
        <f t="shared" si="13"/>
        <v/>
      </c>
      <c r="D422" s="50"/>
      <c r="E422" s="50"/>
      <c r="F422" s="12"/>
      <c r="G422" s="8"/>
    </row>
    <row r="423" spans="1:7" ht="15" thickBot="1">
      <c r="A423" s="8"/>
      <c r="B423" s="6"/>
      <c r="C423" s="5" t="str">
        <f t="shared" si="13"/>
        <v/>
      </c>
      <c r="D423" s="50"/>
      <c r="E423" s="50"/>
      <c r="F423" s="12"/>
      <c r="G423" s="8"/>
    </row>
    <row r="424" spans="1:7" ht="15" thickBot="1">
      <c r="A424" s="8"/>
      <c r="B424" s="6"/>
      <c r="C424" s="5" t="str">
        <f t="shared" si="13"/>
        <v/>
      </c>
      <c r="D424" s="50"/>
      <c r="E424" s="50"/>
      <c r="F424" s="12"/>
      <c r="G424" s="8"/>
    </row>
    <row r="425" spans="1:7" ht="15" thickBot="1">
      <c r="A425" s="8"/>
      <c r="B425" s="6"/>
      <c r="C425" s="5" t="str">
        <f t="shared" si="13"/>
        <v/>
      </c>
      <c r="D425" s="50"/>
      <c r="E425" s="50"/>
      <c r="F425" s="12"/>
      <c r="G425" s="8"/>
    </row>
    <row r="426" spans="1:7" ht="15" thickBot="1">
      <c r="A426" s="8"/>
      <c r="B426" s="6"/>
      <c r="C426" s="5" t="str">
        <f t="shared" si="13"/>
        <v/>
      </c>
      <c r="D426" s="50"/>
      <c r="E426" s="50"/>
      <c r="F426" s="12"/>
      <c r="G426" s="8"/>
    </row>
    <row r="427" spans="1:7" ht="15" thickBot="1">
      <c r="A427" s="8"/>
      <c r="B427" s="6"/>
      <c r="C427" s="5" t="str">
        <f t="shared" si="13"/>
        <v/>
      </c>
      <c r="D427" s="50"/>
      <c r="E427" s="50"/>
      <c r="F427" s="12"/>
      <c r="G427" s="8"/>
    </row>
    <row r="428" spans="1:7" ht="15" thickBot="1">
      <c r="A428" s="8"/>
      <c r="B428" s="6"/>
      <c r="C428" s="5" t="str">
        <f t="shared" si="13"/>
        <v/>
      </c>
      <c r="D428" s="50"/>
      <c r="E428" s="50"/>
      <c r="F428" s="12"/>
      <c r="G428" s="8"/>
    </row>
    <row r="429" spans="1:7" ht="15" thickBot="1">
      <c r="A429" s="8"/>
      <c r="B429" s="6"/>
      <c r="C429" s="5" t="str">
        <f t="shared" si="13"/>
        <v/>
      </c>
      <c r="D429" s="50"/>
      <c r="E429" s="50"/>
      <c r="F429" s="12"/>
      <c r="G429" s="8"/>
    </row>
    <row r="430" spans="1:7" ht="15" thickBot="1">
      <c r="A430" s="8"/>
      <c r="B430" s="6"/>
      <c r="C430" s="5" t="str">
        <f t="shared" si="13"/>
        <v/>
      </c>
      <c r="D430" s="50"/>
      <c r="E430" s="50"/>
      <c r="F430" s="12"/>
      <c r="G430" s="8"/>
    </row>
    <row r="431" spans="1:7" ht="15" thickBot="1">
      <c r="A431" s="8"/>
      <c r="B431" s="6"/>
      <c r="C431" s="5" t="str">
        <f t="shared" si="13"/>
        <v/>
      </c>
      <c r="D431" s="50"/>
      <c r="E431" s="50"/>
      <c r="F431" s="12"/>
      <c r="G431" s="8"/>
    </row>
    <row r="432" spans="1:7" ht="15" thickBot="1">
      <c r="A432" s="8"/>
      <c r="B432" s="6"/>
      <c r="C432" s="5" t="str">
        <f t="shared" si="13"/>
        <v/>
      </c>
      <c r="D432" s="50"/>
      <c r="E432" s="50"/>
      <c r="F432" s="12"/>
      <c r="G432" s="8"/>
    </row>
    <row r="433" spans="1:7" ht="15" thickBot="1">
      <c r="A433" s="8"/>
      <c r="B433" s="6"/>
      <c r="C433" s="5" t="str">
        <f t="shared" si="13"/>
        <v/>
      </c>
      <c r="D433" s="50"/>
      <c r="E433" s="50"/>
      <c r="F433" s="12"/>
      <c r="G433" s="8"/>
    </row>
    <row r="434" spans="1:7" ht="15" thickBot="1">
      <c r="A434" s="8"/>
      <c r="B434" s="6"/>
      <c r="C434" s="5" t="str">
        <f t="shared" si="13"/>
        <v/>
      </c>
      <c r="D434" s="50"/>
      <c r="E434" s="50"/>
      <c r="F434" s="12"/>
      <c r="G434" s="8"/>
    </row>
    <row r="435" spans="1:7" ht="20" thickBot="1">
      <c r="A435" s="8"/>
      <c r="B435" s="51"/>
      <c r="C435" s="52"/>
      <c r="D435" s="53"/>
      <c r="E435" s="7" t="s">
        <v>55</v>
      </c>
      <c r="F435" s="14">
        <f>SUM(F404:F434)</f>
        <v>2878</v>
      </c>
      <c r="G435" s="8"/>
    </row>
    <row r="436" spans="1:7">
      <c r="A436" s="8"/>
      <c r="B436" s="8"/>
      <c r="C436" s="8"/>
      <c r="D436" s="8"/>
      <c r="E436" s="8"/>
      <c r="F436" s="8"/>
      <c r="G436" s="8"/>
    </row>
  </sheetData>
  <mergeCells count="425">
    <mergeCell ref="B2:E2"/>
    <mergeCell ref="B3:E3"/>
    <mergeCell ref="F2:F3"/>
    <mergeCell ref="B4:F4"/>
    <mergeCell ref="D30:E30"/>
    <mergeCell ref="D31:E31"/>
    <mergeCell ref="D32:E32"/>
    <mergeCell ref="D33:E33"/>
    <mergeCell ref="D34:E34"/>
    <mergeCell ref="D25:E25"/>
    <mergeCell ref="D26:E26"/>
    <mergeCell ref="D27:E27"/>
    <mergeCell ref="D28:E28"/>
    <mergeCell ref="D29:E29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B42:C42"/>
    <mergeCell ref="D42:F42"/>
    <mergeCell ref="D43:E43"/>
    <mergeCell ref="D44:E44"/>
    <mergeCell ref="D45:E45"/>
    <mergeCell ref="D36:E36"/>
    <mergeCell ref="D37:E37"/>
    <mergeCell ref="D38:E38"/>
    <mergeCell ref="B6:C6"/>
    <mergeCell ref="D6:F6"/>
    <mergeCell ref="D35:E35"/>
    <mergeCell ref="D17:E17"/>
    <mergeCell ref="D18:E18"/>
    <mergeCell ref="D7:E7"/>
    <mergeCell ref="D8:E8"/>
    <mergeCell ref="D9:E9"/>
    <mergeCell ref="D10:E10"/>
    <mergeCell ref="D11:E11"/>
    <mergeCell ref="D12:E12"/>
    <mergeCell ref="D52:E52"/>
    <mergeCell ref="D53:E53"/>
    <mergeCell ref="D54:E54"/>
    <mergeCell ref="D55:E55"/>
    <mergeCell ref="D56:E56"/>
    <mergeCell ref="D57:E57"/>
    <mergeCell ref="D46:E46"/>
    <mergeCell ref="D47:E47"/>
    <mergeCell ref="D48:E48"/>
    <mergeCell ref="D49:E49"/>
    <mergeCell ref="D50:E50"/>
    <mergeCell ref="D51:E51"/>
    <mergeCell ref="D64:E64"/>
    <mergeCell ref="D65:E65"/>
    <mergeCell ref="D66:E66"/>
    <mergeCell ref="D67:E67"/>
    <mergeCell ref="D68:E68"/>
    <mergeCell ref="D69:E69"/>
    <mergeCell ref="D58:E58"/>
    <mergeCell ref="D59:E59"/>
    <mergeCell ref="D60:E60"/>
    <mergeCell ref="D61:E61"/>
    <mergeCell ref="D62:E62"/>
    <mergeCell ref="D63:E63"/>
    <mergeCell ref="D81:E81"/>
    <mergeCell ref="D78:F78"/>
    <mergeCell ref="D79:E79"/>
    <mergeCell ref="D80:E80"/>
    <mergeCell ref="D70:E70"/>
    <mergeCell ref="D71:E71"/>
    <mergeCell ref="D72:E72"/>
    <mergeCell ref="D73:E73"/>
    <mergeCell ref="D74:E74"/>
    <mergeCell ref="D88:E88"/>
    <mergeCell ref="D89:E89"/>
    <mergeCell ref="D90:E90"/>
    <mergeCell ref="D91:E91"/>
    <mergeCell ref="D92:E92"/>
    <mergeCell ref="D93:E93"/>
    <mergeCell ref="D82:E82"/>
    <mergeCell ref="D83:E83"/>
    <mergeCell ref="D84:E84"/>
    <mergeCell ref="D85:E85"/>
    <mergeCell ref="D86:E86"/>
    <mergeCell ref="D87:E87"/>
    <mergeCell ref="D100:E100"/>
    <mergeCell ref="D101:E101"/>
    <mergeCell ref="D102:E102"/>
    <mergeCell ref="D103:E103"/>
    <mergeCell ref="D104:E104"/>
    <mergeCell ref="D105:E105"/>
    <mergeCell ref="D94:E94"/>
    <mergeCell ref="D95:E95"/>
    <mergeCell ref="D96:E96"/>
    <mergeCell ref="D97:E97"/>
    <mergeCell ref="D98:E98"/>
    <mergeCell ref="D99:E99"/>
    <mergeCell ref="D118:E118"/>
    <mergeCell ref="B114:C114"/>
    <mergeCell ref="D114:F114"/>
    <mergeCell ref="D115:E115"/>
    <mergeCell ref="D116:E116"/>
    <mergeCell ref="D117:E117"/>
    <mergeCell ref="D106:E106"/>
    <mergeCell ref="D107:E107"/>
    <mergeCell ref="D108:E108"/>
    <mergeCell ref="D109:E109"/>
    <mergeCell ref="D110:E110"/>
    <mergeCell ref="B111:D111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55:E155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62:E162"/>
    <mergeCell ref="D163:E163"/>
    <mergeCell ref="D164:E164"/>
    <mergeCell ref="D165:E165"/>
    <mergeCell ref="D166:E166"/>
    <mergeCell ref="D167:E167"/>
    <mergeCell ref="D156:E156"/>
    <mergeCell ref="D157:E157"/>
    <mergeCell ref="D158:E158"/>
    <mergeCell ref="D159:E159"/>
    <mergeCell ref="D160:E160"/>
    <mergeCell ref="D161:E161"/>
    <mergeCell ref="D174:E174"/>
    <mergeCell ref="D175:E175"/>
    <mergeCell ref="D176:E176"/>
    <mergeCell ref="D177:E177"/>
    <mergeCell ref="D178:E178"/>
    <mergeCell ref="D179:E179"/>
    <mergeCell ref="D168:E168"/>
    <mergeCell ref="D169:E169"/>
    <mergeCell ref="D170:E170"/>
    <mergeCell ref="D171:E171"/>
    <mergeCell ref="D172:E172"/>
    <mergeCell ref="D173:E173"/>
    <mergeCell ref="D190:E190"/>
    <mergeCell ref="B186:C186"/>
    <mergeCell ref="D186:F186"/>
    <mergeCell ref="D187:E187"/>
    <mergeCell ref="D188:E188"/>
    <mergeCell ref="D189:E189"/>
    <mergeCell ref="D180:E180"/>
    <mergeCell ref="D181:E181"/>
    <mergeCell ref="D182:E182"/>
    <mergeCell ref="B183:D183"/>
    <mergeCell ref="D201:E201"/>
    <mergeCell ref="D202:E202"/>
    <mergeCell ref="D203:E203"/>
    <mergeCell ref="D204:E204"/>
    <mergeCell ref="D193:E193"/>
    <mergeCell ref="D191:E191"/>
    <mergeCell ref="D195:E195"/>
    <mergeCell ref="D192:E192"/>
    <mergeCell ref="D197:E197"/>
    <mergeCell ref="D196:E196"/>
    <mergeCell ref="D198:E198"/>
    <mergeCell ref="D266:E266"/>
    <mergeCell ref="D262:E262"/>
    <mergeCell ref="D263:E263"/>
    <mergeCell ref="D264:E264"/>
    <mergeCell ref="D265:E265"/>
    <mergeCell ref="D254:E254"/>
    <mergeCell ref="D259:E259"/>
    <mergeCell ref="D248:E248"/>
    <mergeCell ref="D249:E249"/>
    <mergeCell ref="D250:E250"/>
    <mergeCell ref="D251:E251"/>
    <mergeCell ref="D252:E252"/>
    <mergeCell ref="D253:E253"/>
    <mergeCell ref="D261:E261"/>
    <mergeCell ref="D260:E260"/>
    <mergeCell ref="D273:E273"/>
    <mergeCell ref="D274:E274"/>
    <mergeCell ref="D275:E275"/>
    <mergeCell ref="D276:E276"/>
    <mergeCell ref="D277:E277"/>
    <mergeCell ref="D278:E278"/>
    <mergeCell ref="D267:E267"/>
    <mergeCell ref="D268:E268"/>
    <mergeCell ref="D269:E269"/>
    <mergeCell ref="D270:E270"/>
    <mergeCell ref="D271:E271"/>
    <mergeCell ref="D272:E272"/>
    <mergeCell ref="D285:E285"/>
    <mergeCell ref="D286:E286"/>
    <mergeCell ref="D287:E287"/>
    <mergeCell ref="D288:E288"/>
    <mergeCell ref="D289:E289"/>
    <mergeCell ref="D290:E290"/>
    <mergeCell ref="D279:E279"/>
    <mergeCell ref="D280:E280"/>
    <mergeCell ref="D281:E281"/>
    <mergeCell ref="D282:E282"/>
    <mergeCell ref="D283:E283"/>
    <mergeCell ref="D284:E284"/>
    <mergeCell ref="D297:E297"/>
    <mergeCell ref="D303:E303"/>
    <mergeCell ref="D298:E298"/>
    <mergeCell ref="D299:E299"/>
    <mergeCell ref="D300:E300"/>
    <mergeCell ref="D301:E301"/>
    <mergeCell ref="D295:E295"/>
    <mergeCell ref="D296:E296"/>
    <mergeCell ref="B291:D291"/>
    <mergeCell ref="B294:C294"/>
    <mergeCell ref="D294:F294"/>
    <mergeCell ref="D310:E310"/>
    <mergeCell ref="D311:E311"/>
    <mergeCell ref="D312:E312"/>
    <mergeCell ref="D313:E313"/>
    <mergeCell ref="D314:E314"/>
    <mergeCell ref="D315:E315"/>
    <mergeCell ref="D304:E304"/>
    <mergeCell ref="D305:E305"/>
    <mergeCell ref="D306:E306"/>
    <mergeCell ref="D307:E307"/>
    <mergeCell ref="D308:E308"/>
    <mergeCell ref="D309:E309"/>
    <mergeCell ref="D331:E331"/>
    <mergeCell ref="D332:E332"/>
    <mergeCell ref="D333:E333"/>
    <mergeCell ref="D322:E322"/>
    <mergeCell ref="D323:E323"/>
    <mergeCell ref="D324:E324"/>
    <mergeCell ref="D325:E325"/>
    <mergeCell ref="D326:E326"/>
    <mergeCell ref="D316:E316"/>
    <mergeCell ref="D317:E317"/>
    <mergeCell ref="D318:E318"/>
    <mergeCell ref="D319:E319"/>
    <mergeCell ref="D320:E320"/>
    <mergeCell ref="D321:E321"/>
    <mergeCell ref="D341:E341"/>
    <mergeCell ref="D342:E342"/>
    <mergeCell ref="D343:E343"/>
    <mergeCell ref="D344:E344"/>
    <mergeCell ref="D345:E345"/>
    <mergeCell ref="D346:E346"/>
    <mergeCell ref="D334:E334"/>
    <mergeCell ref="D340:E340"/>
    <mergeCell ref="D336:E336"/>
    <mergeCell ref="D337:E337"/>
    <mergeCell ref="D338:E338"/>
    <mergeCell ref="D339:E339"/>
    <mergeCell ref="D353:E353"/>
    <mergeCell ref="D354:E354"/>
    <mergeCell ref="D355:E355"/>
    <mergeCell ref="D356:E356"/>
    <mergeCell ref="D357:E357"/>
    <mergeCell ref="D358:E358"/>
    <mergeCell ref="D347:E347"/>
    <mergeCell ref="D348:E348"/>
    <mergeCell ref="D349:E349"/>
    <mergeCell ref="D350:E350"/>
    <mergeCell ref="D351:E351"/>
    <mergeCell ref="D352:E352"/>
    <mergeCell ref="D367:E367"/>
    <mergeCell ref="D368:E368"/>
    <mergeCell ref="D369:E369"/>
    <mergeCell ref="D370:E370"/>
    <mergeCell ref="D359:E359"/>
    <mergeCell ref="D360:E360"/>
    <mergeCell ref="D361:E361"/>
    <mergeCell ref="D362:E362"/>
    <mergeCell ref="B363:D363"/>
    <mergeCell ref="D378:E378"/>
    <mergeCell ref="D379:E379"/>
    <mergeCell ref="D380:E380"/>
    <mergeCell ref="D381:E381"/>
    <mergeCell ref="D382:E382"/>
    <mergeCell ref="D383:E383"/>
    <mergeCell ref="D371:E371"/>
    <mergeCell ref="D377:E377"/>
    <mergeCell ref="D376:E376"/>
    <mergeCell ref="D390:E390"/>
    <mergeCell ref="D391:E391"/>
    <mergeCell ref="D392:E392"/>
    <mergeCell ref="D393:E393"/>
    <mergeCell ref="D394:E394"/>
    <mergeCell ref="D395:E395"/>
    <mergeCell ref="D384:E384"/>
    <mergeCell ref="D385:E385"/>
    <mergeCell ref="D386:E386"/>
    <mergeCell ref="D387:E387"/>
    <mergeCell ref="D388:E388"/>
    <mergeCell ref="D389:E389"/>
    <mergeCell ref="D408:E408"/>
    <mergeCell ref="D414:E414"/>
    <mergeCell ref="D413:E413"/>
    <mergeCell ref="D403:E403"/>
    <mergeCell ref="D404:E404"/>
    <mergeCell ref="D405:E405"/>
    <mergeCell ref="D406:E406"/>
    <mergeCell ref="D407:E407"/>
    <mergeCell ref="D396:E396"/>
    <mergeCell ref="D397:E397"/>
    <mergeCell ref="D398:E398"/>
    <mergeCell ref="B399:D399"/>
    <mergeCell ref="D421:E421"/>
    <mergeCell ref="D422:E422"/>
    <mergeCell ref="D423:E423"/>
    <mergeCell ref="D424:E424"/>
    <mergeCell ref="D425:E425"/>
    <mergeCell ref="D426:E426"/>
    <mergeCell ref="D415:E415"/>
    <mergeCell ref="D416:E416"/>
    <mergeCell ref="D417:E417"/>
    <mergeCell ref="D418:E418"/>
    <mergeCell ref="D419:E419"/>
    <mergeCell ref="D420:E420"/>
    <mergeCell ref="D433:E433"/>
    <mergeCell ref="D434:E434"/>
    <mergeCell ref="B435:D435"/>
    <mergeCell ref="D427:E427"/>
    <mergeCell ref="D428:E428"/>
    <mergeCell ref="D429:E429"/>
    <mergeCell ref="D430:E430"/>
    <mergeCell ref="D431:E431"/>
    <mergeCell ref="D432:E432"/>
    <mergeCell ref="B39:D39"/>
    <mergeCell ref="B75:D75"/>
    <mergeCell ref="B78:C78"/>
    <mergeCell ref="B147:D147"/>
    <mergeCell ref="D229:E229"/>
    <mergeCell ref="D224:E224"/>
    <mergeCell ref="D225:E225"/>
    <mergeCell ref="D226:E226"/>
    <mergeCell ref="D227:E227"/>
    <mergeCell ref="D217:E217"/>
    <mergeCell ref="D218:E218"/>
    <mergeCell ref="D211:E211"/>
    <mergeCell ref="D212:E212"/>
    <mergeCell ref="D213:E213"/>
    <mergeCell ref="D214:E214"/>
    <mergeCell ref="D215:E215"/>
    <mergeCell ref="D216:E216"/>
    <mergeCell ref="B219:D219"/>
    <mergeCell ref="B222:C222"/>
    <mergeCell ref="D222:F222"/>
    <mergeCell ref="D205:E205"/>
    <mergeCell ref="D206:E206"/>
    <mergeCell ref="D207:E207"/>
    <mergeCell ref="D208:E208"/>
    <mergeCell ref="D150:F150"/>
    <mergeCell ref="D242:E242"/>
    <mergeCell ref="D243:E243"/>
    <mergeCell ref="D244:E244"/>
    <mergeCell ref="D245:E245"/>
    <mergeCell ref="D246:E246"/>
    <mergeCell ref="D247:E247"/>
    <mergeCell ref="D236:E236"/>
    <mergeCell ref="D237:E237"/>
    <mergeCell ref="D238:E238"/>
    <mergeCell ref="D239:E239"/>
    <mergeCell ref="D240:E240"/>
    <mergeCell ref="D241:E241"/>
    <mergeCell ref="D230:E230"/>
    <mergeCell ref="D231:E231"/>
    <mergeCell ref="D232:E232"/>
    <mergeCell ref="D233:E233"/>
    <mergeCell ref="D234:E234"/>
    <mergeCell ref="D235:E235"/>
    <mergeCell ref="D223:E223"/>
    <mergeCell ref="D209:E209"/>
    <mergeCell ref="D210:E210"/>
    <mergeCell ref="D199:E199"/>
    <mergeCell ref="D194:E194"/>
    <mergeCell ref="D200:E200"/>
    <mergeCell ref="J6:K6"/>
    <mergeCell ref="B402:C402"/>
    <mergeCell ref="D402:F402"/>
    <mergeCell ref="D409:E409"/>
    <mergeCell ref="D410:E410"/>
    <mergeCell ref="D411:E411"/>
    <mergeCell ref="D412:E412"/>
    <mergeCell ref="B366:C366"/>
    <mergeCell ref="D366:F366"/>
    <mergeCell ref="D372:E372"/>
    <mergeCell ref="D373:E373"/>
    <mergeCell ref="D374:E374"/>
    <mergeCell ref="D375:E375"/>
    <mergeCell ref="D302:E302"/>
    <mergeCell ref="B327:D327"/>
    <mergeCell ref="B330:C330"/>
    <mergeCell ref="D330:F330"/>
    <mergeCell ref="D335:E335"/>
    <mergeCell ref="D228:E228"/>
    <mergeCell ref="B255:D255"/>
    <mergeCell ref="B258:C258"/>
    <mergeCell ref="D258:F258"/>
    <mergeCell ref="B150:C1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CC83-D6A7-4940-8F20-467B7784322F}">
  <sheetPr>
    <pageSetUpPr fitToPage="1"/>
  </sheetPr>
  <dimension ref="A1:D82"/>
  <sheetViews>
    <sheetView workbookViewId="0">
      <selection activeCell="D5" sqref="D5"/>
    </sheetView>
  </sheetViews>
  <sheetFormatPr defaultRowHeight="14.5"/>
  <cols>
    <col min="1" max="1" width="9.81640625" bestFit="1" customWidth="1"/>
    <col min="2" max="2" width="22.81640625" bestFit="1" customWidth="1"/>
    <col min="3" max="4" width="29.81640625" customWidth="1"/>
  </cols>
  <sheetData>
    <row r="1" spans="1:4" ht="19.5">
      <c r="A1" s="63" t="s">
        <v>213</v>
      </c>
      <c r="B1" s="63"/>
      <c r="C1" s="63"/>
      <c r="D1" s="63"/>
    </row>
    <row r="2" spans="1:4" ht="19.5">
      <c r="A2" s="28" t="s">
        <v>12</v>
      </c>
      <c r="B2" s="28" t="s">
        <v>13</v>
      </c>
      <c r="C2" s="28" t="s">
        <v>211</v>
      </c>
      <c r="D2" s="28" t="s">
        <v>212</v>
      </c>
    </row>
    <row r="3" spans="1:4" ht="28.5" customHeight="1">
      <c r="A3" s="29" t="s">
        <v>14</v>
      </c>
      <c r="B3" s="29" t="s">
        <v>145</v>
      </c>
      <c r="C3" s="29"/>
      <c r="D3" s="29"/>
    </row>
    <row r="4" spans="1:4" ht="28.5" customHeight="1">
      <c r="A4" s="29" t="s">
        <v>15</v>
      </c>
      <c r="B4" s="29" t="s">
        <v>146</v>
      </c>
      <c r="C4" s="29"/>
      <c r="D4" s="29"/>
    </row>
    <row r="5" spans="1:4" ht="28.5" customHeight="1">
      <c r="A5" s="29" t="s">
        <v>16</v>
      </c>
      <c r="B5" s="29" t="s">
        <v>147</v>
      </c>
      <c r="C5" s="29"/>
      <c r="D5" s="29"/>
    </row>
    <row r="6" spans="1:4" ht="28.5" customHeight="1">
      <c r="A6" s="29" t="s">
        <v>17</v>
      </c>
      <c r="B6" s="29" t="s">
        <v>148</v>
      </c>
      <c r="C6" s="29"/>
      <c r="D6" s="29"/>
    </row>
    <row r="7" spans="1:4" ht="28.5" customHeight="1">
      <c r="A7" s="29" t="s">
        <v>18</v>
      </c>
      <c r="B7" s="29" t="s">
        <v>149</v>
      </c>
      <c r="C7" s="29"/>
      <c r="D7" s="29"/>
    </row>
    <row r="8" spans="1:4" ht="28.5" customHeight="1">
      <c r="A8" s="29" t="s">
        <v>19</v>
      </c>
      <c r="B8" s="29" t="s">
        <v>150</v>
      </c>
      <c r="C8" s="29"/>
      <c r="D8" s="29"/>
    </row>
    <row r="9" spans="1:4" ht="28.5" customHeight="1">
      <c r="A9" s="29" t="s">
        <v>20</v>
      </c>
      <c r="B9" s="29" t="s">
        <v>151</v>
      </c>
      <c r="C9" s="29"/>
      <c r="D9" s="29"/>
    </row>
    <row r="10" spans="1:4" ht="28.5" customHeight="1">
      <c r="A10" s="29" t="s">
        <v>21</v>
      </c>
      <c r="B10" s="29" t="s">
        <v>152</v>
      </c>
      <c r="C10" s="29"/>
      <c r="D10" s="29"/>
    </row>
    <row r="11" spans="1:4" ht="28.5" customHeight="1">
      <c r="A11" s="29" t="s">
        <v>22</v>
      </c>
      <c r="B11" s="29" t="s">
        <v>153</v>
      </c>
      <c r="C11" s="29"/>
      <c r="D11" s="29"/>
    </row>
    <row r="12" spans="1:4" ht="28.5" customHeight="1">
      <c r="A12" s="29" t="s">
        <v>23</v>
      </c>
      <c r="B12" s="29" t="s">
        <v>154</v>
      </c>
      <c r="C12" s="29"/>
      <c r="D12" s="29"/>
    </row>
    <row r="13" spans="1:4" ht="28.5" customHeight="1">
      <c r="A13" s="29" t="s">
        <v>24</v>
      </c>
      <c r="B13" s="29" t="s">
        <v>155</v>
      </c>
      <c r="C13" s="29"/>
      <c r="D13" s="29"/>
    </row>
    <row r="14" spans="1:4" ht="28.5" customHeight="1">
      <c r="A14" s="29" t="s">
        <v>25</v>
      </c>
      <c r="B14" s="29" t="s">
        <v>156</v>
      </c>
      <c r="C14" s="29"/>
      <c r="D14" s="29"/>
    </row>
    <row r="15" spans="1:4" ht="28.5" customHeight="1">
      <c r="A15" s="29" t="s">
        <v>26</v>
      </c>
      <c r="B15" s="29" t="s">
        <v>157</v>
      </c>
      <c r="C15" s="29"/>
      <c r="D15" s="29"/>
    </row>
    <row r="16" spans="1:4" ht="28.5" customHeight="1">
      <c r="A16" s="29" t="s">
        <v>27</v>
      </c>
      <c r="B16" s="29" t="s">
        <v>158</v>
      </c>
      <c r="C16" s="29"/>
      <c r="D16" s="29"/>
    </row>
    <row r="17" spans="1:4" ht="28.5" customHeight="1">
      <c r="A17" s="29" t="s">
        <v>28</v>
      </c>
      <c r="B17" s="29" t="s">
        <v>159</v>
      </c>
      <c r="C17" s="29"/>
      <c r="D17" s="29"/>
    </row>
    <row r="18" spans="1:4" ht="28.5" customHeight="1">
      <c r="A18" s="29" t="s">
        <v>29</v>
      </c>
      <c r="B18" s="29" t="s">
        <v>160</v>
      </c>
      <c r="C18" s="29"/>
      <c r="D18" s="29"/>
    </row>
    <row r="19" spans="1:4" ht="28.5" customHeight="1">
      <c r="A19" s="29" t="s">
        <v>30</v>
      </c>
      <c r="B19" s="29" t="s">
        <v>161</v>
      </c>
      <c r="C19" s="29"/>
      <c r="D19" s="29"/>
    </row>
    <row r="20" spans="1:4" ht="28.5" customHeight="1">
      <c r="A20" s="29" t="s">
        <v>31</v>
      </c>
      <c r="B20" s="29" t="s">
        <v>162</v>
      </c>
      <c r="C20" s="29"/>
      <c r="D20" s="29"/>
    </row>
    <row r="21" spans="1:4" ht="28.5" customHeight="1">
      <c r="A21" s="29" t="s">
        <v>32</v>
      </c>
      <c r="B21" s="29" t="s">
        <v>163</v>
      </c>
      <c r="C21" s="29"/>
      <c r="D21" s="29"/>
    </row>
    <row r="22" spans="1:4" ht="28.5" customHeight="1">
      <c r="A22" s="29" t="s">
        <v>33</v>
      </c>
      <c r="B22" s="29" t="s">
        <v>164</v>
      </c>
      <c r="C22" s="29"/>
      <c r="D22" s="29"/>
    </row>
    <row r="23" spans="1:4" ht="28.5" customHeight="1">
      <c r="A23" s="29" t="s">
        <v>34</v>
      </c>
      <c r="B23" s="29" t="s">
        <v>165</v>
      </c>
      <c r="C23" s="29"/>
      <c r="D23" s="29"/>
    </row>
    <row r="24" spans="1:4" ht="28.5" customHeight="1">
      <c r="A24" s="29" t="s">
        <v>35</v>
      </c>
      <c r="B24" s="29" t="s">
        <v>166</v>
      </c>
      <c r="C24" s="29"/>
      <c r="D24" s="29"/>
    </row>
    <row r="25" spans="1:4" ht="28.5" customHeight="1">
      <c r="A25" s="29" t="s">
        <v>36</v>
      </c>
      <c r="B25" s="29" t="s">
        <v>167</v>
      </c>
      <c r="C25" s="29"/>
      <c r="D25" s="29"/>
    </row>
    <row r="26" spans="1:4" ht="28.5" customHeight="1">
      <c r="A26" s="29" t="s">
        <v>37</v>
      </c>
      <c r="B26" s="29" t="s">
        <v>168</v>
      </c>
      <c r="C26" s="29"/>
      <c r="D26" s="29"/>
    </row>
    <row r="27" spans="1:4" ht="28.5" customHeight="1">
      <c r="A27" s="29" t="s">
        <v>38</v>
      </c>
      <c r="B27" s="29" t="s">
        <v>169</v>
      </c>
      <c r="C27" s="29"/>
      <c r="D27" s="29"/>
    </row>
    <row r="28" spans="1:4" ht="28.5" customHeight="1">
      <c r="A28" s="29" t="s">
        <v>42</v>
      </c>
      <c r="B28" s="29" t="s">
        <v>170</v>
      </c>
      <c r="C28" s="29"/>
      <c r="D28" s="29"/>
    </row>
    <row r="29" spans="1:4" ht="28.5" customHeight="1">
      <c r="A29" s="29" t="s">
        <v>43</v>
      </c>
      <c r="B29" s="29" t="s">
        <v>171</v>
      </c>
      <c r="C29" s="29"/>
      <c r="D29" s="29"/>
    </row>
    <row r="30" spans="1:4" ht="28.5" customHeight="1">
      <c r="A30" s="29" t="s">
        <v>44</v>
      </c>
      <c r="B30" s="29" t="s">
        <v>172</v>
      </c>
      <c r="C30" s="29"/>
      <c r="D30" s="29"/>
    </row>
    <row r="31" spans="1:4" ht="28.5" customHeight="1">
      <c r="A31" s="29" t="s">
        <v>39</v>
      </c>
      <c r="B31" s="29" t="s">
        <v>184</v>
      </c>
      <c r="C31" s="29"/>
      <c r="D31" s="29"/>
    </row>
    <row r="32" spans="1:4" ht="28.5" customHeight="1">
      <c r="A32" s="29" t="s">
        <v>45</v>
      </c>
      <c r="B32" s="29" t="s">
        <v>173</v>
      </c>
      <c r="C32" s="29"/>
      <c r="D32" s="29"/>
    </row>
    <row r="33" spans="1:4" ht="28.5" customHeight="1">
      <c r="A33" s="29" t="s">
        <v>46</v>
      </c>
      <c r="B33" s="29" t="s">
        <v>174</v>
      </c>
      <c r="C33" s="29"/>
      <c r="D33" s="29"/>
    </row>
    <row r="34" spans="1:4" ht="28.5" customHeight="1">
      <c r="A34" s="29" t="s">
        <v>47</v>
      </c>
      <c r="B34" s="29" t="s">
        <v>175</v>
      </c>
      <c r="C34" s="29"/>
      <c r="D34" s="29"/>
    </row>
    <row r="35" spans="1:4" ht="28.5" customHeight="1">
      <c r="A35" s="29" t="s">
        <v>40</v>
      </c>
      <c r="B35" s="29" t="s">
        <v>176</v>
      </c>
      <c r="C35" s="29"/>
      <c r="D35" s="29"/>
    </row>
    <row r="36" spans="1:4" ht="28.5" customHeight="1">
      <c r="A36" s="29" t="s">
        <v>48</v>
      </c>
      <c r="B36" s="29" t="s">
        <v>177</v>
      </c>
      <c r="C36" s="29"/>
      <c r="D36" s="29"/>
    </row>
    <row r="37" spans="1:4" ht="28.5" customHeight="1">
      <c r="A37" s="29" t="s">
        <v>49</v>
      </c>
      <c r="B37" s="29" t="s">
        <v>178</v>
      </c>
      <c r="C37" s="29"/>
      <c r="D37" s="29"/>
    </row>
    <row r="38" spans="1:4" ht="28.5" customHeight="1">
      <c r="A38" s="29" t="s">
        <v>50</v>
      </c>
      <c r="B38" s="29" t="s">
        <v>179</v>
      </c>
      <c r="C38" s="29"/>
      <c r="D38" s="29"/>
    </row>
    <row r="39" spans="1:4" ht="28.5" customHeight="1">
      <c r="A39" s="29" t="s">
        <v>41</v>
      </c>
      <c r="B39" s="29" t="s">
        <v>180</v>
      </c>
      <c r="C39" s="29"/>
      <c r="D39" s="29"/>
    </row>
    <row r="40" spans="1:4" ht="28.5" customHeight="1">
      <c r="A40" s="29" t="s">
        <v>51</v>
      </c>
      <c r="B40" s="29" t="s">
        <v>182</v>
      </c>
      <c r="C40" s="29"/>
      <c r="D40" s="29"/>
    </row>
    <row r="41" spans="1:4" ht="28.5" customHeight="1">
      <c r="A41" s="29" t="s">
        <v>52</v>
      </c>
      <c r="B41" s="29" t="s">
        <v>181</v>
      </c>
      <c r="C41" s="29"/>
      <c r="D41" s="29"/>
    </row>
    <row r="42" spans="1:4" ht="28.5" customHeight="1">
      <c r="A42" s="29" t="s">
        <v>53</v>
      </c>
      <c r="B42" s="29" t="s">
        <v>183</v>
      </c>
      <c r="C42" s="29"/>
      <c r="D42" s="29"/>
    </row>
    <row r="43" spans="1:4" ht="28.5" customHeight="1">
      <c r="A43" s="29" t="s">
        <v>69</v>
      </c>
      <c r="B43" s="29" t="s">
        <v>185</v>
      </c>
      <c r="C43" s="29"/>
      <c r="D43" s="29"/>
    </row>
    <row r="44" spans="1:4" ht="28.5" customHeight="1">
      <c r="A44" s="29" t="s">
        <v>70</v>
      </c>
      <c r="B44" s="29" t="s">
        <v>115</v>
      </c>
      <c r="C44" s="29"/>
      <c r="D44" s="29"/>
    </row>
    <row r="45" spans="1:4" ht="28.5" customHeight="1">
      <c r="A45" s="29" t="s">
        <v>71</v>
      </c>
      <c r="B45" s="29" t="s">
        <v>116</v>
      </c>
      <c r="C45" s="29"/>
      <c r="D45" s="29"/>
    </row>
    <row r="46" spans="1:4" ht="28.5" customHeight="1">
      <c r="A46" s="29" t="s">
        <v>72</v>
      </c>
      <c r="B46" s="29" t="s">
        <v>117</v>
      </c>
      <c r="C46" s="29"/>
      <c r="D46" s="29"/>
    </row>
    <row r="47" spans="1:4" ht="28.5" customHeight="1">
      <c r="A47" s="29" t="s">
        <v>73</v>
      </c>
      <c r="B47" s="29" t="s">
        <v>118</v>
      </c>
      <c r="C47" s="29"/>
      <c r="D47" s="29"/>
    </row>
    <row r="48" spans="1:4" ht="28.5" customHeight="1">
      <c r="A48" s="29" t="s">
        <v>74</v>
      </c>
      <c r="B48" s="29" t="s">
        <v>123</v>
      </c>
      <c r="C48" s="29"/>
      <c r="D48" s="29"/>
    </row>
    <row r="49" spans="1:4" ht="28.5" customHeight="1">
      <c r="A49" s="29" t="s">
        <v>75</v>
      </c>
      <c r="B49" s="29" t="s">
        <v>113</v>
      </c>
      <c r="C49" s="29"/>
      <c r="D49" s="29"/>
    </row>
    <row r="50" spans="1:4" ht="28.5" customHeight="1">
      <c r="A50" s="29" t="s">
        <v>76</v>
      </c>
      <c r="B50" s="29"/>
      <c r="C50" s="29"/>
      <c r="D50" s="29"/>
    </row>
    <row r="51" spans="1:4" ht="28.5" customHeight="1">
      <c r="A51" s="29" t="s">
        <v>77</v>
      </c>
      <c r="B51" s="29" t="s">
        <v>122</v>
      </c>
      <c r="C51" s="29"/>
      <c r="D51" s="29"/>
    </row>
    <row r="52" spans="1:4" ht="28.5" customHeight="1">
      <c r="A52" s="29" t="s">
        <v>78</v>
      </c>
      <c r="B52" s="29" t="s">
        <v>112</v>
      </c>
      <c r="C52" s="29"/>
      <c r="D52" s="29"/>
    </row>
    <row r="53" spans="1:4" ht="28.5" customHeight="1">
      <c r="A53" s="29" t="s">
        <v>79</v>
      </c>
      <c r="B53" s="29" t="s">
        <v>111</v>
      </c>
      <c r="C53" s="29"/>
      <c r="D53" s="29"/>
    </row>
    <row r="54" spans="1:4" ht="28.5" customHeight="1">
      <c r="A54" s="29" t="s">
        <v>80</v>
      </c>
      <c r="B54" s="29" t="s">
        <v>109</v>
      </c>
      <c r="C54" s="29"/>
      <c r="D54" s="29"/>
    </row>
    <row r="55" spans="1:4" ht="28.5" customHeight="1">
      <c r="A55" s="29" t="s">
        <v>81</v>
      </c>
      <c r="B55" s="29" t="s">
        <v>119</v>
      </c>
      <c r="C55" s="29"/>
      <c r="D55" s="29"/>
    </row>
    <row r="56" spans="1:4" ht="28.5" customHeight="1">
      <c r="A56" s="29" t="s">
        <v>82</v>
      </c>
      <c r="B56" s="29" t="s">
        <v>188</v>
      </c>
      <c r="C56" s="29"/>
      <c r="D56" s="29"/>
    </row>
    <row r="57" spans="1:4" ht="28.5" customHeight="1">
      <c r="A57" s="29" t="s">
        <v>83</v>
      </c>
      <c r="B57" s="29" t="s">
        <v>120</v>
      </c>
      <c r="C57" s="29"/>
      <c r="D57" s="29"/>
    </row>
    <row r="58" spans="1:4" ht="28.5" customHeight="1">
      <c r="A58" s="29" t="s">
        <v>84</v>
      </c>
      <c r="B58" s="29" t="s">
        <v>121</v>
      </c>
      <c r="C58" s="29"/>
      <c r="D58" s="29"/>
    </row>
    <row r="59" spans="1:4" ht="28.5" customHeight="1">
      <c r="A59" s="29" t="s">
        <v>85</v>
      </c>
      <c r="B59" s="29" t="s">
        <v>124</v>
      </c>
      <c r="C59" s="29"/>
      <c r="D59" s="29"/>
    </row>
    <row r="60" spans="1:4" ht="28.5" customHeight="1">
      <c r="A60" s="29" t="s">
        <v>86</v>
      </c>
      <c r="B60" s="29" t="s">
        <v>110</v>
      </c>
      <c r="C60" s="29"/>
      <c r="D60" s="29"/>
    </row>
    <row r="61" spans="1:4" ht="28.5" customHeight="1">
      <c r="A61" s="29" t="s">
        <v>87</v>
      </c>
      <c r="B61" s="29" t="s">
        <v>125</v>
      </c>
      <c r="C61" s="29"/>
      <c r="D61" s="29"/>
    </row>
    <row r="62" spans="1:4" ht="28.5" customHeight="1">
      <c r="A62" s="29" t="s">
        <v>88</v>
      </c>
      <c r="B62" s="29" t="s">
        <v>126</v>
      </c>
      <c r="C62" s="29"/>
      <c r="D62" s="29"/>
    </row>
    <row r="63" spans="1:4" ht="28.5" customHeight="1">
      <c r="A63" s="29" t="s">
        <v>89</v>
      </c>
      <c r="B63" s="29" t="s">
        <v>127</v>
      </c>
      <c r="C63" s="29"/>
      <c r="D63" s="29"/>
    </row>
    <row r="64" spans="1:4" ht="28.5" customHeight="1">
      <c r="A64" s="29" t="s">
        <v>90</v>
      </c>
      <c r="B64" s="29" t="s">
        <v>128</v>
      </c>
      <c r="C64" s="29"/>
      <c r="D64" s="29"/>
    </row>
    <row r="65" spans="1:4" ht="28.5" customHeight="1">
      <c r="A65" s="29" t="s">
        <v>91</v>
      </c>
      <c r="B65" s="29" t="s">
        <v>129</v>
      </c>
      <c r="C65" s="29"/>
      <c r="D65" s="29"/>
    </row>
    <row r="66" spans="1:4" ht="28.5" customHeight="1">
      <c r="A66" s="29" t="s">
        <v>92</v>
      </c>
      <c r="B66" s="29" t="s">
        <v>130</v>
      </c>
      <c r="C66" s="29"/>
      <c r="D66" s="29"/>
    </row>
    <row r="67" spans="1:4" ht="28.5" customHeight="1">
      <c r="A67" s="29" t="s">
        <v>93</v>
      </c>
      <c r="B67" s="29" t="s">
        <v>131</v>
      </c>
      <c r="C67" s="29"/>
      <c r="D67" s="29"/>
    </row>
    <row r="68" spans="1:4" ht="28.5" customHeight="1">
      <c r="A68" s="29" t="s">
        <v>94</v>
      </c>
      <c r="B68" s="29" t="s">
        <v>132</v>
      </c>
      <c r="C68" s="29"/>
      <c r="D68" s="29"/>
    </row>
    <row r="69" spans="1:4" ht="28.5" customHeight="1">
      <c r="A69" s="29" t="s">
        <v>95</v>
      </c>
      <c r="B69" s="29" t="s">
        <v>114</v>
      </c>
      <c r="C69" s="29"/>
      <c r="D69" s="29"/>
    </row>
    <row r="70" spans="1:4" ht="28.5" customHeight="1">
      <c r="A70" s="29" t="s">
        <v>96</v>
      </c>
      <c r="B70" s="29" t="s">
        <v>133</v>
      </c>
      <c r="C70" s="29"/>
      <c r="D70" s="29"/>
    </row>
    <row r="71" spans="1:4" ht="28.5" customHeight="1">
      <c r="A71" s="29" t="s">
        <v>97</v>
      </c>
      <c r="B71" s="29" t="s">
        <v>184</v>
      </c>
      <c r="C71" s="29"/>
      <c r="D71" s="29"/>
    </row>
    <row r="72" spans="1:4" ht="28.5" customHeight="1">
      <c r="A72" s="29" t="s">
        <v>98</v>
      </c>
      <c r="B72" s="29" t="s">
        <v>134</v>
      </c>
      <c r="C72" s="29"/>
      <c r="D72" s="29"/>
    </row>
    <row r="73" spans="1:4" ht="28.5" customHeight="1">
      <c r="A73" s="29" t="s">
        <v>99</v>
      </c>
      <c r="B73" s="29" t="s">
        <v>135</v>
      </c>
      <c r="C73" s="29"/>
      <c r="D73" s="29"/>
    </row>
    <row r="74" spans="1:4" ht="28.5" customHeight="1">
      <c r="A74" s="29" t="s">
        <v>100</v>
      </c>
      <c r="B74" s="29" t="s">
        <v>136</v>
      </c>
      <c r="C74" s="29"/>
      <c r="D74" s="29"/>
    </row>
    <row r="75" spans="1:4" ht="28.5" customHeight="1">
      <c r="A75" s="29" t="s">
        <v>101</v>
      </c>
      <c r="B75" s="29" t="s">
        <v>137</v>
      </c>
      <c r="C75" s="29"/>
      <c r="D75" s="29"/>
    </row>
    <row r="76" spans="1:4" ht="28.5" customHeight="1">
      <c r="A76" s="29" t="s">
        <v>102</v>
      </c>
      <c r="B76" s="29" t="s">
        <v>138</v>
      </c>
      <c r="C76" s="29"/>
      <c r="D76" s="29"/>
    </row>
    <row r="77" spans="1:4" ht="28.5" customHeight="1">
      <c r="A77" s="29" t="s">
        <v>103</v>
      </c>
      <c r="B77" s="29" t="s">
        <v>139</v>
      </c>
      <c r="C77" s="29"/>
      <c r="D77" s="29"/>
    </row>
    <row r="78" spans="1:4" ht="28.5" customHeight="1">
      <c r="A78" s="29" t="s">
        <v>104</v>
      </c>
      <c r="B78" s="29" t="s">
        <v>140</v>
      </c>
      <c r="C78" s="29"/>
      <c r="D78" s="29"/>
    </row>
    <row r="79" spans="1:4" ht="28.5" customHeight="1">
      <c r="A79" s="29" t="s">
        <v>105</v>
      </c>
      <c r="B79" s="29" t="s">
        <v>141</v>
      </c>
      <c r="C79" s="29"/>
      <c r="D79" s="29"/>
    </row>
    <row r="80" spans="1:4" ht="28.5" customHeight="1">
      <c r="A80" s="29" t="s">
        <v>106</v>
      </c>
      <c r="B80" s="29" t="s">
        <v>142</v>
      </c>
      <c r="C80" s="29"/>
      <c r="D80" s="29"/>
    </row>
    <row r="81" spans="1:4" ht="28.5" customHeight="1">
      <c r="A81" s="29" t="s">
        <v>107</v>
      </c>
      <c r="B81" s="29" t="s">
        <v>143</v>
      </c>
      <c r="C81" s="29"/>
      <c r="D81" s="29"/>
    </row>
    <row r="82" spans="1:4" ht="28.5" customHeight="1">
      <c r="A82" s="29" t="s">
        <v>108</v>
      </c>
      <c r="B82" s="29" t="s">
        <v>144</v>
      </c>
      <c r="C82" s="29"/>
      <c r="D82" s="29"/>
    </row>
  </sheetData>
  <mergeCells count="1">
    <mergeCell ref="A1:D1"/>
  </mergeCells>
  <printOptions horizontalCentered="1"/>
  <pageMargins left="0.5" right="0.5" top="0.5" bottom="0.5" header="0.5" footer="0.5"/>
  <pageSetup paperSize="9" fitToHeight="17" orientation="portrait" r:id="rId1"/>
  <headerFooter>
    <oddFooter>&amp;LPage &amp;P of &amp;N&amp;RMeeting dated 03-09-2023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A48D-E475-459A-8455-00A4E2A50CBD}">
  <dimension ref="A1:B4"/>
  <sheetViews>
    <sheetView workbookViewId="0">
      <selection activeCell="A5" sqref="A5"/>
    </sheetView>
  </sheetViews>
  <sheetFormatPr defaultRowHeight="14.5"/>
  <sheetData>
    <row r="1" spans="1:2">
      <c r="A1">
        <v>0</v>
      </c>
      <c r="B1" t="s">
        <v>189</v>
      </c>
    </row>
    <row r="2" spans="1:2">
      <c r="A2">
        <v>3500</v>
      </c>
      <c r="B2" t="s">
        <v>190</v>
      </c>
    </row>
    <row r="3" spans="1:2">
      <c r="A3">
        <v>5000</v>
      </c>
    </row>
    <row r="4" spans="1:2">
      <c r="A4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Maintenance Collection Sheet</vt:lpstr>
      <vt:lpstr>Apartment Maintenance Accounts</vt:lpstr>
      <vt:lpstr>Sheet3</vt:lpstr>
      <vt:lpstr>Sheet1</vt:lpstr>
      <vt:lpstr>Sheet3!Print_Titles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Apartment Maintenance Accounts Excel Template;www.exceldatapro.com</cp:keywords>
  <cp:lastModifiedBy>Dell</cp:lastModifiedBy>
  <cp:lastPrinted>2023-09-03T08:40:28Z</cp:lastPrinted>
  <dcterms:created xsi:type="dcterms:W3CDTF">2019-10-17T06:27:00Z</dcterms:created>
  <dcterms:modified xsi:type="dcterms:W3CDTF">2023-09-18T09:01:20Z</dcterms:modified>
</cp:coreProperties>
</file>