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SUM\OneDrive\Pictures\Documents\"/>
    </mc:Choice>
  </mc:AlternateContent>
  <xr:revisionPtr revIDLastSave="0" documentId="8_{F337F6BA-C8D3-402E-A2EC-3E9189122EF7}" xr6:coauthVersionLast="47" xr6:coauthVersionMax="47" xr10:uidLastSave="{00000000-0000-0000-0000-000000000000}"/>
  <bookViews>
    <workbookView xWindow="1830" yWindow="915" windowWidth="18630" windowHeight="8895" xr2:uid="{692CFF85-F51E-4B72-8A1D-26E80CA9CF33}"/>
  </bookViews>
  <sheets>
    <sheet name="Sheet1" sheetId="1" r:id="rId1"/>
  </sheets>
  <calcPr calcId="191029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F16" i="1"/>
  <c r="F15" i="1"/>
  <c r="G15" i="1" s="1"/>
  <c r="G13" i="1"/>
  <c r="G12" i="1"/>
  <c r="G11" i="1"/>
  <c r="G10" i="1"/>
  <c r="G9" i="1"/>
  <c r="G8" i="1"/>
  <c r="G7" i="1"/>
  <c r="G18" i="1" s="1"/>
  <c r="G6" i="1"/>
  <c r="G5" i="1"/>
  <c r="G4" i="1"/>
</calcChain>
</file>

<file path=xl/sharedStrings.xml><?xml version="1.0" encoding="utf-8"?>
<sst xmlns="http://schemas.openxmlformats.org/spreadsheetml/2006/main" count="47" uniqueCount="27">
  <si>
    <t>Sample no</t>
  </si>
  <si>
    <t>Sample location</t>
  </si>
  <si>
    <t>AQI value</t>
  </si>
  <si>
    <t>Condition</t>
  </si>
  <si>
    <t>Helsinki</t>
  </si>
  <si>
    <t>Zurich</t>
  </si>
  <si>
    <t>Wellington</t>
  </si>
  <si>
    <t>Los Angeles</t>
  </si>
  <si>
    <t>Jakarta</t>
  </si>
  <si>
    <t>Chittagong</t>
  </si>
  <si>
    <t>New Delhi</t>
  </si>
  <si>
    <t>Lahore</t>
  </si>
  <si>
    <t>Bangkok</t>
  </si>
  <si>
    <t>kinshasa</t>
  </si>
  <si>
    <t xml:space="preserve">AQI 0-50 = </t>
  </si>
  <si>
    <t>Healthy</t>
  </si>
  <si>
    <t xml:space="preserve">AQI 51-150 = </t>
  </si>
  <si>
    <t>Moderate</t>
  </si>
  <si>
    <t xml:space="preserve">AQI more than 150= </t>
  </si>
  <si>
    <t>Unhealthy</t>
  </si>
  <si>
    <t>Average AQI of the samples =</t>
  </si>
  <si>
    <t>Air quality condition of Chittagong =</t>
  </si>
  <si>
    <t>Maximum AQI value =</t>
  </si>
  <si>
    <t>Minimum AQI value =</t>
  </si>
  <si>
    <t>Row Labels</t>
  </si>
  <si>
    <t>Grand Total</t>
  </si>
  <si>
    <t>Average of AQI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</si>
</sst>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/>
    <xf numFmtId="0" fontId="0" fillId="3" borderId="1" xfId="0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1" fillId="4" borderId="1" xfId="0" applyFont="1" applyFill="1" applyBorder="1"/>
    <xf numFmtId="0" fontId="0" fillId="6" borderId="0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[01-031-04__MASUM_ISHTIAQ.xlsx]Sheet1!PivotTable1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AQI</a:t>
            </a:r>
            <a:r>
              <a:rPr lang="en-US" b="1" baseline="0"/>
              <a:t> (Air Quality Index)</a:t>
            </a:r>
            <a:endParaRPr lang="en-US" b="1"/>
          </a:p>
        </c:rich>
      </c:tx>
      <c:overlay val="0"/>
      <c:spPr>
        <a:solidFill>
          <a:srgbClr val="92D05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2">
                  <a:lumMod val="0"/>
                  <a:lumOff val="100000"/>
                </a:schemeClr>
              </a:gs>
              <a:gs pos="35000">
                <a:schemeClr val="accent2">
                  <a:lumMod val="0"/>
                  <a:lumOff val="100000"/>
                </a:schemeClr>
              </a:gs>
              <a:gs pos="100000">
                <a:schemeClr val="accent2">
                  <a:lumMod val="100000"/>
                </a:schemeClr>
              </a:gs>
            </a:gsLst>
            <a:path path="circle">
              <a:fillToRect l="50000" t="-80000" r="50000" b="180000"/>
            </a:path>
            <a:tileRect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2">
                  <a:lumMod val="0"/>
                  <a:lumOff val="100000"/>
                </a:schemeClr>
              </a:gs>
              <a:gs pos="35000">
                <a:schemeClr val="accent2">
                  <a:lumMod val="0"/>
                  <a:lumOff val="100000"/>
                </a:schemeClr>
              </a:gs>
              <a:gs pos="100000">
                <a:schemeClr val="accent2">
                  <a:lumMod val="100000"/>
                </a:schemeClr>
              </a:gs>
            </a:gsLst>
            <a:path path="circle">
              <a:fillToRect l="50000" t="-80000" r="50000" b="180000"/>
            </a:path>
            <a:tileRect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2">
                  <a:lumMod val="0"/>
                  <a:lumOff val="100000"/>
                </a:schemeClr>
              </a:gs>
              <a:gs pos="35000">
                <a:schemeClr val="accent2">
                  <a:lumMod val="0"/>
                  <a:lumOff val="100000"/>
                </a:schemeClr>
              </a:gs>
              <a:gs pos="100000">
                <a:schemeClr val="accent2">
                  <a:lumMod val="100000"/>
                </a:schemeClr>
              </a:gs>
            </a:gsLst>
            <a:path path="circle">
              <a:fillToRect l="50000" t="-80000" r="50000" b="180000"/>
            </a:path>
            <a:tileRect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20"/>
      <c:rotY val="3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Sheet1!$AA$9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0"/>
                    <a:lumOff val="100000"/>
                  </a:schemeClr>
                </a:gs>
                <a:gs pos="35000">
                  <a:schemeClr val="accent2">
                    <a:lumMod val="0"/>
                    <a:lumOff val="100000"/>
                  </a:schemeClr>
                </a:gs>
                <a:gs pos="100000">
                  <a:schemeClr val="accent2">
                    <a:lumMod val="100000"/>
                  </a:schemeClr>
                </a:gs>
              </a:gsLst>
              <a:path path="circle">
                <a:fillToRect l="50000" t="-80000" r="50000" b="180000"/>
              </a:path>
              <a:tileRect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Sheet1!$Z$10:$Z$30</c:f>
              <c:multiLvlStrCache>
                <c:ptCount val="10"/>
                <c:lvl>
                  <c:pt idx="0">
                    <c:v>Unhealthy</c:v>
                  </c:pt>
                  <c:pt idx="1">
                    <c:v>Moderate</c:v>
                  </c:pt>
                  <c:pt idx="2">
                    <c:v>Healthy</c:v>
                  </c:pt>
                  <c:pt idx="3">
                    <c:v>Moderate</c:v>
                  </c:pt>
                  <c:pt idx="4">
                    <c:v>Unhealthy</c:v>
                  </c:pt>
                  <c:pt idx="5">
                    <c:v>Unhealthy</c:v>
                  </c:pt>
                  <c:pt idx="6">
                    <c:v>Moderate</c:v>
                  </c:pt>
                  <c:pt idx="7">
                    <c:v>Unhealthy</c:v>
                  </c:pt>
                  <c:pt idx="8">
                    <c:v>Healthy</c:v>
                  </c:pt>
                  <c:pt idx="9">
                    <c:v>Healthy</c:v>
                  </c:pt>
                </c:lvl>
                <c:lvl>
                  <c:pt idx="0">
                    <c:v>Bangkok</c:v>
                  </c:pt>
                  <c:pt idx="1">
                    <c:v>Chittagong</c:v>
                  </c:pt>
                  <c:pt idx="2">
                    <c:v>Helsinki</c:v>
                  </c:pt>
                  <c:pt idx="3">
                    <c:v>Jakarta</c:v>
                  </c:pt>
                  <c:pt idx="4">
                    <c:v>kinshasa</c:v>
                  </c:pt>
                  <c:pt idx="5">
                    <c:v>Lahore</c:v>
                  </c:pt>
                  <c:pt idx="6">
                    <c:v>Los Angeles</c:v>
                  </c:pt>
                  <c:pt idx="7">
                    <c:v>New Delhi</c:v>
                  </c:pt>
                  <c:pt idx="8">
                    <c:v>Wellington</c:v>
                  </c:pt>
                  <c:pt idx="9">
                    <c:v>Zurich</c:v>
                  </c:pt>
                </c:lvl>
              </c:multiLvlStrCache>
            </c:multiLvlStrRef>
          </c:cat>
          <c:val>
            <c:numRef>
              <c:f>Sheet1!$AA$10:$AA$30</c:f>
              <c:numCache>
                <c:formatCode>General</c:formatCode>
                <c:ptCount val="10"/>
                <c:pt idx="0">
                  <c:v>155</c:v>
                </c:pt>
                <c:pt idx="1">
                  <c:v>65</c:v>
                </c:pt>
                <c:pt idx="2">
                  <c:v>37</c:v>
                </c:pt>
                <c:pt idx="3">
                  <c:v>142</c:v>
                </c:pt>
                <c:pt idx="4">
                  <c:v>236</c:v>
                </c:pt>
                <c:pt idx="5">
                  <c:v>189</c:v>
                </c:pt>
                <c:pt idx="6">
                  <c:v>83</c:v>
                </c:pt>
                <c:pt idx="7">
                  <c:v>212</c:v>
                </c:pt>
                <c:pt idx="8">
                  <c:v>26</c:v>
                </c:pt>
                <c:pt idx="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58-4101-A996-E7E4DEEF2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3734160"/>
        <c:axId val="24477984"/>
        <c:axId val="0"/>
      </c:bar3DChart>
      <c:catAx>
        <c:axId val="2373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rgbClr val="FFC000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77984"/>
        <c:crosses val="autoZero"/>
        <c:auto val="1"/>
        <c:lblAlgn val="ctr"/>
        <c:lblOffset val="100"/>
        <c:noMultiLvlLbl val="0"/>
      </c:catAx>
      <c:valAx>
        <c:axId val="244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3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[01-031-04__MASUM_ISHTIAQ.xlsx]Sheet1!PivotTable1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AQI</a:t>
            </a:r>
          </a:p>
        </c:rich>
      </c:tx>
      <c:overlay val="0"/>
      <c:spPr>
        <a:solidFill>
          <a:srgbClr val="92D05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3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4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4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  <c:pivotFmt>
        <c:idx val="4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 prstMaterial="metal">
            <a:bevelT w="0" h="69850"/>
            <a:bevelB w="0"/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Sheet1!$AA$9</c:f>
              <c:strCache>
                <c:ptCount val="1"/>
                <c:pt idx="0">
                  <c:v>Total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prstMaterial="metal">
              <a:bevelT w="0" h="69850"/>
              <a:bevelB w="0"/>
              <a:contourClr>
                <a:srgbClr val="000000"/>
              </a:contourClr>
            </a:sp3d>
          </c:spPr>
          <c:explosion val="15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 prstMaterial="metal">
                <a:bevelT w="0" h="69850"/>
                <a:bevelB w="0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2DE-4A8C-BDD3-76628B3906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 prstMaterial="metal">
                <a:bevelT w="0" h="69850"/>
                <a:bevelB w="0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2DE-4A8C-BDD3-76628B3906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 prstMaterial="metal">
                <a:bevelT w="0" h="69850"/>
                <a:bevelB w="0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2DE-4A8C-BDD3-76628B3906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 prstMaterial="metal">
                <a:bevelT w="0" h="69850"/>
                <a:bevelB w="0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2DE-4A8C-BDD3-76628B3906E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 prstMaterial="metal">
                <a:bevelT w="0" h="69850"/>
                <a:bevelB w="0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2DE-4A8C-BDD3-76628B3906E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 prstMaterial="metal">
                <a:bevelT w="0" h="69850"/>
                <a:bevelB w="0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72DE-4A8C-BDD3-76628B3906E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 prstMaterial="metal">
                <a:bevelT w="0" h="69850"/>
                <a:bevelB w="0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72DE-4A8C-BDD3-76628B3906E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 prstMaterial="metal">
                <a:bevelT w="0" h="69850"/>
                <a:bevelB w="0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72DE-4A8C-BDD3-76628B3906E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 prstMaterial="metal">
                <a:bevelT w="0" h="69850"/>
                <a:bevelB w="0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72DE-4A8C-BDD3-76628B3906E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 prstMaterial="metal">
                <a:bevelT w="0" h="69850"/>
                <a:bevelB w="0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72DE-4A8C-BDD3-76628B3906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Sheet1!$Z$10:$Z$30</c:f>
              <c:multiLvlStrCache>
                <c:ptCount val="10"/>
                <c:lvl>
                  <c:pt idx="0">
                    <c:v>Unhealthy</c:v>
                  </c:pt>
                  <c:pt idx="1">
                    <c:v>Moderate</c:v>
                  </c:pt>
                  <c:pt idx="2">
                    <c:v>Healthy</c:v>
                  </c:pt>
                  <c:pt idx="3">
                    <c:v>Moderate</c:v>
                  </c:pt>
                  <c:pt idx="4">
                    <c:v>Unhealthy</c:v>
                  </c:pt>
                  <c:pt idx="5">
                    <c:v>Unhealthy</c:v>
                  </c:pt>
                  <c:pt idx="6">
                    <c:v>Moderate</c:v>
                  </c:pt>
                  <c:pt idx="7">
                    <c:v>Unhealthy</c:v>
                  </c:pt>
                  <c:pt idx="8">
                    <c:v>Healthy</c:v>
                  </c:pt>
                  <c:pt idx="9">
                    <c:v>Healthy</c:v>
                  </c:pt>
                </c:lvl>
                <c:lvl>
                  <c:pt idx="0">
                    <c:v>Bangkok</c:v>
                  </c:pt>
                  <c:pt idx="1">
                    <c:v>Chittagong</c:v>
                  </c:pt>
                  <c:pt idx="2">
                    <c:v>Helsinki</c:v>
                  </c:pt>
                  <c:pt idx="3">
                    <c:v>Jakarta</c:v>
                  </c:pt>
                  <c:pt idx="4">
                    <c:v>kinshasa</c:v>
                  </c:pt>
                  <c:pt idx="5">
                    <c:v>Lahore</c:v>
                  </c:pt>
                  <c:pt idx="6">
                    <c:v>Los Angeles</c:v>
                  </c:pt>
                  <c:pt idx="7">
                    <c:v>New Delhi</c:v>
                  </c:pt>
                  <c:pt idx="8">
                    <c:v>Wellington</c:v>
                  </c:pt>
                  <c:pt idx="9">
                    <c:v>Zurich</c:v>
                  </c:pt>
                </c:lvl>
              </c:multiLvlStrCache>
            </c:multiLvlStrRef>
          </c:cat>
          <c:val>
            <c:numRef>
              <c:f>Sheet1!$AA$10:$AA$30</c:f>
              <c:numCache>
                <c:formatCode>General</c:formatCode>
                <c:ptCount val="10"/>
                <c:pt idx="0">
                  <c:v>155</c:v>
                </c:pt>
                <c:pt idx="1">
                  <c:v>65</c:v>
                </c:pt>
                <c:pt idx="2">
                  <c:v>37</c:v>
                </c:pt>
                <c:pt idx="3">
                  <c:v>142</c:v>
                </c:pt>
                <c:pt idx="4">
                  <c:v>236</c:v>
                </c:pt>
                <c:pt idx="5">
                  <c:v>189</c:v>
                </c:pt>
                <c:pt idx="6">
                  <c:v>83</c:v>
                </c:pt>
                <c:pt idx="7">
                  <c:v>212</c:v>
                </c:pt>
                <c:pt idx="8">
                  <c:v>26</c:v>
                </c:pt>
                <c:pt idx="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2DE-4A8C-BDD3-76628B390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1232960</xdr:colOff>
      <xdr:row>18</xdr:row>
      <xdr:rowOff>52917</xdr:rowOff>
    </xdr:from>
    <xdr:to>
      <xdr:col>14</xdr:col>
      <xdr:colOff>222250</xdr:colOff>
      <xdr:row>37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64AFD2-4D71-41B9-B32F-BCA44390C3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307975</xdr:colOff>
      <xdr:row>12</xdr:row>
      <xdr:rowOff>130175</xdr:rowOff>
    </xdr:from>
    <xdr:to>
      <xdr:col>24</xdr:col>
      <xdr:colOff>523875</xdr:colOff>
      <xdr:row>37</xdr:row>
      <xdr:rowOff>187325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CF23DC-E80C-4FC2-8844-F3E27EA7AE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SUM" refreshedDate="45572.109023958335" createdVersion="7" refreshedVersion="7" minRefreshableVersion="3" recordCount="15" xr:uid="{5A1869E4-6193-49E1-986F-20456EE1EA2E}">
  <cacheSource type="worksheet">
    <worksheetSource ref="D3:G18" sheet="Sheet1"/>
  </cacheSource>
  <cacheFields count="4">
    <cacheField name="Sample no" numFmtId="0">
      <sharedItems containsBlank="1" containsMixedTypes="1" containsNumber="1" containsInteger="1" minValue="1" maxValue="10"/>
    </cacheField>
    <cacheField name="Sample location" numFmtId="0">
      <sharedItems containsBlank="1" count="11">
        <s v="Los Angeles"/>
        <s v="New Delhi"/>
        <s v="Helsinki"/>
        <s v="Chittagong"/>
        <s v="Lahore"/>
        <s v="Zurich"/>
        <s v="Wellington"/>
        <s v="Bangkok"/>
        <s v="Jakarta"/>
        <s v="kinshasa"/>
        <m/>
      </sharedItems>
    </cacheField>
    <cacheField name="AQI value" numFmtId="0">
      <sharedItems containsString="0" containsBlank="1" containsNumber="1" minValue="26" maxValue="236"/>
    </cacheField>
    <cacheField name="Condition" numFmtId="0">
      <sharedItems containsBlank="1" count="4">
        <s v="Moderate"/>
        <s v="Unhealthy"/>
        <s v="Health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n v="1"/>
    <x v="0"/>
    <n v="83"/>
    <x v="0"/>
  </r>
  <r>
    <n v="2"/>
    <x v="1"/>
    <n v="212"/>
    <x v="1"/>
  </r>
  <r>
    <n v="3"/>
    <x v="2"/>
    <n v="37"/>
    <x v="2"/>
  </r>
  <r>
    <n v="4"/>
    <x v="3"/>
    <n v="65"/>
    <x v="0"/>
  </r>
  <r>
    <n v="5"/>
    <x v="4"/>
    <n v="189"/>
    <x v="1"/>
  </r>
  <r>
    <n v="6"/>
    <x v="5"/>
    <n v="44"/>
    <x v="2"/>
  </r>
  <r>
    <n v="7"/>
    <x v="6"/>
    <n v="26"/>
    <x v="2"/>
  </r>
  <r>
    <n v="8"/>
    <x v="7"/>
    <n v="155"/>
    <x v="1"/>
  </r>
  <r>
    <n v="9"/>
    <x v="8"/>
    <n v="142"/>
    <x v="0"/>
  </r>
  <r>
    <n v="10"/>
    <x v="9"/>
    <n v="236"/>
    <x v="1"/>
  </r>
  <r>
    <m/>
    <x v="10"/>
    <m/>
    <x v="3"/>
  </r>
  <r>
    <s v="Average AQI of the samples ="/>
    <x v="10"/>
    <n v="118.9"/>
    <x v="0"/>
  </r>
  <r>
    <s v="Maximum AQI value ="/>
    <x v="10"/>
    <n v="236"/>
    <x v="3"/>
  </r>
  <r>
    <s v="Minimum AQI value ="/>
    <x v="10"/>
    <n v="26"/>
    <x v="3"/>
  </r>
  <r>
    <s v="Air quality condition of Chittagong ="/>
    <x v="10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99CFA9-A4D2-49FE-BDD2-5CA375BCF579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0">
  <location ref="Z9:AA30" firstHeaderRow="1" firstDataRow="1" firstDataCol="1"/>
  <pivotFields count="4">
    <pivotField showAll="0"/>
    <pivotField axis="axisRow" showAll="0">
      <items count="12">
        <item x="7"/>
        <item x="3"/>
        <item x="2"/>
        <item x="8"/>
        <item x="9"/>
        <item x="4"/>
        <item x="0"/>
        <item x="1"/>
        <item x="6"/>
        <item x="5"/>
        <item h="1" x="10"/>
        <item t="default"/>
      </items>
    </pivotField>
    <pivotField dataField="1" showAll="0"/>
    <pivotField axis="axisRow" showAll="0">
      <items count="5">
        <item x="2"/>
        <item x="0"/>
        <item x="1"/>
        <item h="1" x="3"/>
        <item t="default"/>
      </items>
    </pivotField>
  </pivotFields>
  <rowFields count="2">
    <field x="1"/>
    <field x="3"/>
  </rowFields>
  <rowItems count="21">
    <i>
      <x/>
    </i>
    <i r="1">
      <x v="2"/>
    </i>
    <i>
      <x v="1"/>
    </i>
    <i r="1">
      <x v="1"/>
    </i>
    <i>
      <x v="2"/>
    </i>
    <i r="1">
      <x/>
    </i>
    <i>
      <x v="3"/>
    </i>
    <i r="1">
      <x v="1"/>
    </i>
    <i>
      <x v="4"/>
    </i>
    <i r="1">
      <x v="2"/>
    </i>
    <i>
      <x v="5"/>
    </i>
    <i r="1">
      <x v="2"/>
    </i>
    <i>
      <x v="6"/>
    </i>
    <i r="1">
      <x v="1"/>
    </i>
    <i>
      <x v="7"/>
    </i>
    <i r="1">
      <x v="2"/>
    </i>
    <i>
      <x v="8"/>
    </i>
    <i r="1">
      <x/>
    </i>
    <i>
      <x v="9"/>
    </i>
    <i r="1">
      <x/>
    </i>
    <i t="grand">
      <x/>
    </i>
  </rowItems>
  <colItems count="1">
    <i/>
  </colItems>
  <dataFields count="1">
    <dataField name="Average of AQI value" fld="2" subtotal="average" baseField="1" baseItem="0"/>
  </dataFields>
  <chartFormats count="1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9" format="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9" format="3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0"/>
          </reference>
        </references>
      </pivotArea>
    </chartFormat>
    <chartFormat chart="9" format="3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1"/>
          </reference>
        </references>
      </pivotArea>
    </chartFormat>
    <chartFormat chart="9" format="3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2"/>
          </reference>
        </references>
      </pivotArea>
    </chartFormat>
    <chartFormat chart="9" format="40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2"/>
          </reference>
        </references>
      </pivotArea>
    </chartFormat>
    <chartFormat chart="9" format="4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1"/>
          </reference>
        </references>
      </pivotArea>
    </chartFormat>
    <chartFormat chart="9" format="42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3" count="1" selected="0">
            <x v="2"/>
          </reference>
        </references>
      </pivotArea>
    </chartFormat>
    <chartFormat chart="9" format="43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3" count="1" selected="0">
            <x v="0"/>
          </reference>
        </references>
      </pivotArea>
    </chartFormat>
    <chartFormat chart="9" format="44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D0B6A-0D5D-4FA0-9194-E12935C5C8C3}">
  <dimension ref="D3:AA30"/>
  <sheetViews>
    <sheetView tabSelected="1" zoomScale="50" zoomScaleNormal="50" workbookViewId="0">
      <selection activeCell="G18" sqref="G18"/>
    </sheetView>
  </sheetViews>
  <sheetFormatPr defaultRowHeight="15" x14ac:dyDescent="0.25"/>
  <cols>
    <col min="2" max="2" width="13.85546875" bestFit="1" customWidth="1"/>
    <col min="3" max="3" width="19.85546875" bestFit="1" customWidth="1"/>
    <col min="4" max="4" width="11.85546875" customWidth="1"/>
    <col min="5" max="5" width="16.140625" customWidth="1"/>
    <col min="6" max="6" width="10.7109375" customWidth="1"/>
    <col min="7" max="7" width="10.28515625" customWidth="1"/>
    <col min="10" max="10" width="18" customWidth="1"/>
    <col min="11" max="11" width="9.85546875" customWidth="1"/>
    <col min="13" max="13" width="9.140625" customWidth="1"/>
    <col min="26" max="26" width="10" customWidth="1"/>
  </cols>
  <sheetData>
    <row r="3" spans="4:27" x14ac:dyDescent="0.25">
      <c r="D3" s="1" t="s">
        <v>0</v>
      </c>
      <c r="E3" s="2" t="s">
        <v>1</v>
      </c>
      <c r="F3" s="2" t="s">
        <v>2</v>
      </c>
      <c r="G3" s="2" t="s">
        <v>3</v>
      </c>
    </row>
    <row r="4" spans="4:27" x14ac:dyDescent="0.25">
      <c r="D4" s="3">
        <v>1</v>
      </c>
      <c r="E4" s="3" t="s">
        <v>7</v>
      </c>
      <c r="F4" s="3">
        <v>83</v>
      </c>
      <c r="G4" s="4" t="str">
        <f>IF(F4&lt;50,"Healthy",IF(F4&lt;151,"Moderate","Unhealthy"))</f>
        <v>Moderate</v>
      </c>
    </row>
    <row r="5" spans="4:27" x14ac:dyDescent="0.25">
      <c r="D5" s="3">
        <v>2</v>
      </c>
      <c r="E5" s="3" t="s">
        <v>10</v>
      </c>
      <c r="F5" s="3">
        <v>212</v>
      </c>
      <c r="G5" s="4" t="str">
        <f t="shared" ref="G5:G13" si="0">IF(F5&lt;50,"Healthy",IF(F5&lt;151,"Moderate","Unhealthy"))</f>
        <v>Unhealthy</v>
      </c>
    </row>
    <row r="6" spans="4:27" x14ac:dyDescent="0.25">
      <c r="D6" s="3">
        <v>3</v>
      </c>
      <c r="E6" s="3" t="s">
        <v>4</v>
      </c>
      <c r="F6" s="3">
        <v>37</v>
      </c>
      <c r="G6" s="4" t="str">
        <f t="shared" si="0"/>
        <v>Healthy</v>
      </c>
    </row>
    <row r="7" spans="4:27" x14ac:dyDescent="0.25">
      <c r="D7" s="3">
        <v>4</v>
      </c>
      <c r="E7" s="3" t="s">
        <v>9</v>
      </c>
      <c r="F7" s="3">
        <v>65</v>
      </c>
      <c r="G7" s="4" t="str">
        <f t="shared" si="0"/>
        <v>Moderate</v>
      </c>
    </row>
    <row r="8" spans="4:27" x14ac:dyDescent="0.25">
      <c r="D8" s="3">
        <v>5</v>
      </c>
      <c r="E8" s="3" t="s">
        <v>11</v>
      </c>
      <c r="F8" s="3">
        <v>189</v>
      </c>
      <c r="G8" s="4" t="str">
        <f t="shared" si="0"/>
        <v>Unhealthy</v>
      </c>
      <c r="J8" s="7" t="s">
        <v>14</v>
      </c>
      <c r="K8" s="7" t="s">
        <v>15</v>
      </c>
    </row>
    <row r="9" spans="4:27" x14ac:dyDescent="0.25">
      <c r="D9" s="3">
        <v>6</v>
      </c>
      <c r="E9" s="3" t="s">
        <v>5</v>
      </c>
      <c r="F9" s="3">
        <v>44</v>
      </c>
      <c r="G9" s="4" t="str">
        <f t="shared" si="0"/>
        <v>Healthy</v>
      </c>
      <c r="J9" s="7" t="s">
        <v>16</v>
      </c>
      <c r="K9" s="7" t="s">
        <v>17</v>
      </c>
      <c r="Z9" s="10" t="s">
        <v>24</v>
      </c>
      <c r="AA9" t="s">
        <v>26</v>
      </c>
    </row>
    <row r="10" spans="4:27" x14ac:dyDescent="0.25">
      <c r="D10" s="3">
        <v>7</v>
      </c>
      <c r="E10" s="3" t="s">
        <v>6</v>
      </c>
      <c r="F10" s="3">
        <v>26</v>
      </c>
      <c r="G10" s="4" t="str">
        <f t="shared" si="0"/>
        <v>Healthy</v>
      </c>
      <c r="J10" s="7" t="s">
        <v>18</v>
      </c>
      <c r="K10" s="7" t="s">
        <v>19</v>
      </c>
      <c r="Z10" s="11" t="s">
        <v>12</v>
      </c>
      <c r="AA10" s="12">
        <v>155</v>
      </c>
    </row>
    <row r="11" spans="4:27" x14ac:dyDescent="0.25">
      <c r="D11" s="3">
        <v>8</v>
      </c>
      <c r="E11" s="3" t="s">
        <v>12</v>
      </c>
      <c r="F11" s="3">
        <v>155</v>
      </c>
      <c r="G11" s="4" t="str">
        <f t="shared" si="0"/>
        <v>Unhealthy</v>
      </c>
      <c r="Z11" s="13" t="s">
        <v>19</v>
      </c>
      <c r="AA11" s="12">
        <v>155</v>
      </c>
    </row>
    <row r="12" spans="4:27" x14ac:dyDescent="0.25">
      <c r="D12" s="3">
        <v>9</v>
      </c>
      <c r="E12" s="3" t="s">
        <v>8</v>
      </c>
      <c r="F12" s="3">
        <v>142</v>
      </c>
      <c r="G12" s="4" t="str">
        <f t="shared" si="0"/>
        <v>Moderate</v>
      </c>
      <c r="Z12" s="11" t="s">
        <v>9</v>
      </c>
      <c r="AA12" s="12">
        <v>65</v>
      </c>
    </row>
    <row r="13" spans="4:27" x14ac:dyDescent="0.25">
      <c r="D13" s="3">
        <v>10</v>
      </c>
      <c r="E13" s="3" t="s">
        <v>13</v>
      </c>
      <c r="F13" s="3">
        <v>236</v>
      </c>
      <c r="G13" s="4" t="str">
        <f t="shared" si="0"/>
        <v>Unhealthy</v>
      </c>
      <c r="Z13" s="13" t="s">
        <v>17</v>
      </c>
      <c r="AA13" s="12">
        <v>65</v>
      </c>
    </row>
    <row r="14" spans="4:27" x14ac:dyDescent="0.25">
      <c r="D14" s="5"/>
      <c r="E14" s="5"/>
      <c r="F14" s="5"/>
      <c r="G14" s="6"/>
      <c r="Z14" s="11" t="s">
        <v>4</v>
      </c>
      <c r="AA14" s="12">
        <v>37</v>
      </c>
    </row>
    <row r="15" spans="4:27" x14ac:dyDescent="0.25">
      <c r="D15" s="9" t="s">
        <v>20</v>
      </c>
      <c r="E15" s="9"/>
      <c r="F15" s="9">
        <f>AVERAGE(F4:F13)</f>
        <v>118.9</v>
      </c>
      <c r="G15" s="4" t="str">
        <f>IF(F15&lt;50,"Healthy",IF(F15&lt;151,"Moderate","Unhealthy"))</f>
        <v>Moderate</v>
      </c>
      <c r="Z15" s="13" t="s">
        <v>15</v>
      </c>
      <c r="AA15" s="12">
        <v>37</v>
      </c>
    </row>
    <row r="16" spans="4:27" x14ac:dyDescent="0.25">
      <c r="D16" s="9" t="s">
        <v>22</v>
      </c>
      <c r="E16" s="9"/>
      <c r="F16" s="9">
        <f>MAX(F4:F13)</f>
        <v>236</v>
      </c>
      <c r="G16" s="8"/>
      <c r="Z16" s="11" t="s">
        <v>8</v>
      </c>
      <c r="AA16" s="12">
        <v>142</v>
      </c>
    </row>
    <row r="17" spans="4:27" x14ac:dyDescent="0.25">
      <c r="D17" s="9" t="s">
        <v>23</v>
      </c>
      <c r="E17" s="9"/>
      <c r="F17" s="9">
        <f>MIN(F4:F13)</f>
        <v>26</v>
      </c>
      <c r="G17" s="8"/>
      <c r="Z17" s="13" t="s">
        <v>17</v>
      </c>
      <c r="AA17" s="12">
        <v>142</v>
      </c>
    </row>
    <row r="18" spans="4:27" x14ac:dyDescent="0.25">
      <c r="D18" s="9" t="s">
        <v>21</v>
      </c>
      <c r="E18" s="9"/>
      <c r="F18" s="9"/>
      <c r="G18" s="4" t="str">
        <f>VLOOKUP(E7,E4:G13,3,0)</f>
        <v>Moderate</v>
      </c>
      <c r="Z18" s="11" t="s">
        <v>13</v>
      </c>
      <c r="AA18" s="12">
        <v>236</v>
      </c>
    </row>
    <row r="19" spans="4:27" x14ac:dyDescent="0.25">
      <c r="Z19" s="13" t="s">
        <v>19</v>
      </c>
      <c r="AA19" s="12">
        <v>236</v>
      </c>
    </row>
    <row r="20" spans="4:27" x14ac:dyDescent="0.25">
      <c r="Z20" s="11" t="s">
        <v>11</v>
      </c>
      <c r="AA20" s="12">
        <v>189</v>
      </c>
    </row>
    <row r="21" spans="4:27" x14ac:dyDescent="0.25">
      <c r="Z21" s="13" t="s">
        <v>19</v>
      </c>
      <c r="AA21" s="12">
        <v>189</v>
      </c>
    </row>
    <row r="22" spans="4:27" x14ac:dyDescent="0.25">
      <c r="Z22" s="11" t="s">
        <v>7</v>
      </c>
      <c r="AA22" s="12">
        <v>83</v>
      </c>
    </row>
    <row r="23" spans="4:27" x14ac:dyDescent="0.25">
      <c r="Z23" s="13" t="s">
        <v>17</v>
      </c>
      <c r="AA23" s="12">
        <v>83</v>
      </c>
    </row>
    <row r="24" spans="4:27" x14ac:dyDescent="0.25">
      <c r="Z24" s="11" t="s">
        <v>10</v>
      </c>
      <c r="AA24" s="12">
        <v>212</v>
      </c>
    </row>
    <row r="25" spans="4:27" x14ac:dyDescent="0.25">
      <c r="Z25" s="13" t="s">
        <v>19</v>
      </c>
      <c r="AA25" s="12">
        <v>212</v>
      </c>
    </row>
    <row r="26" spans="4:27" x14ac:dyDescent="0.25">
      <c r="Z26" s="11" t="s">
        <v>6</v>
      </c>
      <c r="AA26" s="12">
        <v>26</v>
      </c>
    </row>
    <row r="27" spans="4:27" x14ac:dyDescent="0.25">
      <c r="Z27" s="13" t="s">
        <v>15</v>
      </c>
      <c r="AA27" s="12">
        <v>26</v>
      </c>
    </row>
    <row r="28" spans="4:27" x14ac:dyDescent="0.25">
      <c r="Z28" s="11" t="s">
        <v>5</v>
      </c>
      <c r="AA28" s="12">
        <v>44</v>
      </c>
    </row>
    <row r="29" spans="4:27" x14ac:dyDescent="0.25">
      <c r="Z29" s="13" t="s">
        <v>15</v>
      </c>
      <c r="AA29" s="12">
        <v>44</v>
      </c>
    </row>
    <row r="30" spans="4:27" x14ac:dyDescent="0.25">
      <c r="Z30" s="11" t="s">
        <v>25</v>
      </c>
      <c r="AA30" s="12">
        <v>118.9</v>
      </c>
    </row>
  </sheetData>
  <sheetProtection algorithmName="SHA-512" hashValue="Wjb51WimeC11AkYRva+BKyb/T+oyaBKYkwBOjZYmxMkXNEg0or60Dn1/m7o75zlhgBuE60+Viq6vKPbuDR27dQ==" saltValue="1weFkYm6BLzYWyVwCjHNsA==" spinCount="100000" sheet="1" objects="1" scenarios="1"/>
  <conditionalFormatting sqref="G4:G15">
    <cfRule type="containsText" dxfId="3" priority="2" operator="containsText" text="Moderate">
      <formula>NOT(ISERROR(SEARCH("Moderate",G4)))</formula>
    </cfRule>
    <cfRule type="containsText" dxfId="2" priority="3" operator="containsText" text="Unhealthy">
      <formula>NOT(ISERROR(SEARCH("Unhealthy",G4)))</formula>
    </cfRule>
    <cfRule type="containsText" dxfId="1" priority="4" operator="containsText" text="Healthy">
      <formula>NOT(ISERROR(SEARCH("Healthy",G4)))</formula>
    </cfRule>
  </conditionalFormatting>
  <conditionalFormatting sqref="G18">
    <cfRule type="containsText" dxfId="0" priority="1" operator="containsText" text="Moderate">
      <formula>NOT(ISERROR(SEARCH("Moderate",G18)))</formula>
    </cfRule>
  </conditionalFormatting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</dc:creator>
  <cp:lastModifiedBy>Masum</cp:lastModifiedBy>
  <cp:lastPrinted>2024-10-06T21:14:25Z</cp:lastPrinted>
  <dcterms:created xsi:type="dcterms:W3CDTF">2024-10-06T15:44:04Z</dcterms:created>
  <dcterms:modified xsi:type="dcterms:W3CDTF">2024-10-06T21:19:34Z</dcterms:modified>
</cp:coreProperties>
</file>