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https://usherbrooke.sharepoint.com/sites/ProjetS5oldboys/Documents partages/General/Revue 1/"/>
    </mc:Choice>
  </mc:AlternateContent>
  <xr:revisionPtr revIDLastSave="234" documentId="11_B4D5C91F00CBB1DCD490FB1120A8CBB07F5ED372" xr6:coauthVersionLast="47" xr6:coauthVersionMax="47" xr10:uidLastSave="{A651519C-C1D1-DE48-8A6E-9187D2B2401D}"/>
  <bookViews>
    <workbookView minimized="1" xWindow="0" yWindow="500" windowWidth="38400" windowHeight="23500" activeTab="1" xr2:uid="{00000000-000D-0000-FFFF-FFFF00000000}"/>
  </bookViews>
  <sheets>
    <sheet name="Graphique" sheetId="2" r:id="rId1"/>
    <sheet name="Feuil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8" i="1"/>
  <c r="B39" i="1"/>
  <c r="B40" i="1"/>
  <c r="B41" i="1"/>
  <c r="B42" i="1"/>
  <c r="B30" i="1"/>
  <c r="D13" i="1"/>
  <c r="D12" i="1"/>
  <c r="C40" i="1" s="1"/>
  <c r="D11" i="1"/>
  <c r="C39" i="1" s="1"/>
  <c r="D23" i="1"/>
  <c r="D22" i="1"/>
  <c r="D21" i="1"/>
  <c r="D5" i="1"/>
  <c r="C31" i="1"/>
  <c r="C32" i="1"/>
  <c r="C33" i="1"/>
  <c r="C34" i="1"/>
  <c r="C35" i="1"/>
  <c r="C36" i="1"/>
  <c r="C37" i="1"/>
  <c r="C38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0" i="1"/>
  <c r="B43" i="1"/>
  <c r="B44" i="1"/>
  <c r="B45" i="1"/>
  <c r="B46" i="1"/>
  <c r="B47" i="1"/>
  <c r="B48" i="1"/>
  <c r="B49" i="1"/>
  <c r="B50" i="1"/>
  <c r="B51" i="1"/>
  <c r="B52" i="1"/>
  <c r="B53" i="1"/>
  <c r="B54" i="1"/>
  <c r="A53" i="1"/>
  <c r="A54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0" i="1"/>
  <c r="D3" i="1"/>
  <c r="D4" i="1"/>
  <c r="D6" i="1"/>
  <c r="D7" i="1"/>
  <c r="D8" i="1"/>
  <c r="D9" i="1"/>
  <c r="D10" i="1"/>
  <c r="E10" i="1" s="1"/>
  <c r="D14" i="1"/>
  <c r="D15" i="1"/>
  <c r="D16" i="1"/>
  <c r="D17" i="1"/>
  <c r="D18" i="1"/>
  <c r="E18" i="1" s="1"/>
  <c r="E19" i="1" s="1"/>
  <c r="D19" i="1"/>
  <c r="D20" i="1"/>
  <c r="D24" i="1"/>
  <c r="D25" i="1"/>
  <c r="D26" i="1"/>
  <c r="D2" i="1"/>
  <c r="E2" i="1" s="1"/>
  <c r="E7" i="1" l="1"/>
  <c r="E15" i="1"/>
</calcChain>
</file>

<file path=xl/sharedStrings.xml><?xml version="1.0" encoding="utf-8"?>
<sst xmlns="http://schemas.openxmlformats.org/spreadsheetml/2006/main" count="29" uniqueCount="27">
  <si>
    <t>1.1 Modélisation du banc d'essai à un axe</t>
  </si>
  <si>
    <t>Linéarisation des équations dynamiques</t>
  </si>
  <si>
    <t>Dévloppement des fonctions de transfert du moteur DC</t>
  </si>
  <si>
    <t>1.2 Calibration et identification des paramètres</t>
  </si>
  <si>
    <t>Identification des paramètres critiques</t>
  </si>
  <si>
    <t>Validation des modèles à partir des mesures expérimentales</t>
  </si>
  <si>
    <t>1.3 Conception de l'asservissement</t>
  </si>
  <si>
    <t>1.5 Transposition au système plaque-sphère</t>
  </si>
  <si>
    <t>1.6 Documentation</t>
  </si>
  <si>
    <t>Production de rapport pour chaque phase</t>
  </si>
  <si>
    <t>Documentation des résultats comparatifs et ajustements nécessaires</t>
  </si>
  <si>
    <t>Debut</t>
  </si>
  <si>
    <t>Fin</t>
  </si>
  <si>
    <t>Différence</t>
  </si>
  <si>
    <t>Dévéloppement du modèle en équations différentiels non linéaire</t>
  </si>
  <si>
    <t>Modélisation en MATLAB/Simulink</t>
  </si>
  <si>
    <t>Conception de l'asservissement de boucle interne</t>
  </si>
  <si>
    <t>Calcul des conditions d'équilibre</t>
  </si>
  <si>
    <t>1.4 Tests des asservissements</t>
  </si>
  <si>
    <t>Validation Simulink</t>
  </si>
  <si>
    <t>Validation physiques sur le banc d'essai poutre-sphère</t>
  </si>
  <si>
    <t>Modification du modèle et des paramètres pour un système à deux axes</t>
  </si>
  <si>
    <t>Modification des asservissements pour un système à deux axes </t>
  </si>
  <si>
    <t>1.6 Conception des trajectoires</t>
  </si>
  <si>
    <t>Détermination de fonction d'interpolations des trajectoires</t>
  </si>
  <si>
    <t>Validation des trajectoires</t>
  </si>
  <si>
    <t>Date aujourd'hui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</si>
</sst>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Gantt</a:t>
            </a:r>
            <a:r>
              <a:rPr lang="fr-CA" baseline="0"/>
              <a:t> de planification de temps</a:t>
            </a:r>
            <a:endParaRPr lang="fr-CA"/>
          </a:p>
        </c:rich>
      </c:tx>
      <c:layout>
        <c:manualLayout>
          <c:xMode val="edge"/>
          <c:yMode val="edge"/>
          <c:x val="0.36928434742974398"/>
          <c:y val="6.06349192202826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263263272697538"/>
          <c:y val="3.9997323565706767E-2"/>
          <c:w val="0.75091892194692245"/>
          <c:h val="0.93507226839609159"/>
        </c:manualLayout>
      </c:layout>
      <c:bar3DChart>
        <c:barDir val="bar"/>
        <c:grouping val="stacked"/>
        <c:varyColors val="0"/>
        <c:ser>
          <c:idx val="2"/>
          <c:order val="0"/>
          <c:tx>
            <c:v>Debut</c:v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Feuil1!$A$30:$A$54</c:f>
              <c:strCache>
                <c:ptCount val="25"/>
                <c:pt idx="0">
                  <c:v>1.1 Modélisation du banc d'essai à un axe</c:v>
                </c:pt>
                <c:pt idx="1">
                  <c:v>Dévéloppement du modèle en équations différentiels non linéaire</c:v>
                </c:pt>
                <c:pt idx="2">
                  <c:v>Modélisation en MATLAB/Simulink</c:v>
                </c:pt>
                <c:pt idx="3">
                  <c:v>Linéarisation des équations dynamiques</c:v>
                </c:pt>
                <c:pt idx="4">
                  <c:v>Dévloppement des fonctions de transfert du moteur DC</c:v>
                </c:pt>
                <c:pt idx="5">
                  <c:v>1.2 Calibration et identification des paramètres</c:v>
                </c:pt>
                <c:pt idx="6">
                  <c:v>Identification des paramètres critiques</c:v>
                </c:pt>
                <c:pt idx="7">
                  <c:v>Validation des modèles à partir des mesures expérimentales</c:v>
                </c:pt>
                <c:pt idx="8">
                  <c:v>1.3 Conception de l'asservissement</c:v>
                </c:pt>
                <c:pt idx="9">
                  <c:v>Conception de l'asservissement de boucle interne</c:v>
                </c:pt>
                <c:pt idx="10">
                  <c:v>Calcul des conditions d'équilibre</c:v>
                </c:pt>
                <c:pt idx="11">
                  <c:v>Conception de l'asservissement de boucle interne</c:v>
                </c:pt>
                <c:pt idx="12">
                  <c:v>Calcul des conditions d'équilibre</c:v>
                </c:pt>
                <c:pt idx="13">
                  <c:v>1.4 Tests des asservissements</c:v>
                </c:pt>
                <c:pt idx="14">
                  <c:v>Validation Simulink</c:v>
                </c:pt>
                <c:pt idx="15">
                  <c:v>Validation physiques sur le banc d'essai poutre-sphère</c:v>
                </c:pt>
                <c:pt idx="16">
                  <c:v>1.5 Transposition au système plaque-sphère</c:v>
                </c:pt>
                <c:pt idx="17">
                  <c:v>Modification du modèle et des paramètres pour un système à deux axes</c:v>
                </c:pt>
                <c:pt idx="18">
                  <c:v>Modification des asservissements pour un système à deux axes </c:v>
                </c:pt>
                <c:pt idx="19">
                  <c:v>1.6 Conception des trajectoires</c:v>
                </c:pt>
                <c:pt idx="20">
                  <c:v>Détermination de fonction d'interpolations des trajectoires</c:v>
                </c:pt>
                <c:pt idx="21">
                  <c:v>Validation des trajectoires</c:v>
                </c:pt>
                <c:pt idx="22">
                  <c:v>1.6 Documentation</c:v>
                </c:pt>
                <c:pt idx="23">
                  <c:v>Production de rapport pour chaque phase</c:v>
                </c:pt>
                <c:pt idx="24">
                  <c:v>Documentation des résultats comparatifs et ajustements nécessaires</c:v>
                </c:pt>
              </c:strCache>
            </c:strRef>
          </c:cat>
          <c:val>
            <c:numRef>
              <c:f>Feuil1!$B$30:$B$54</c:f>
              <c:numCache>
                <c:formatCode>m/d/yy</c:formatCode>
                <c:ptCount val="25"/>
                <c:pt idx="0">
                  <c:v>45568</c:v>
                </c:pt>
                <c:pt idx="1">
                  <c:v>45568</c:v>
                </c:pt>
                <c:pt idx="2">
                  <c:v>45571</c:v>
                </c:pt>
                <c:pt idx="3">
                  <c:v>45571</c:v>
                </c:pt>
                <c:pt idx="4">
                  <c:v>45576</c:v>
                </c:pt>
                <c:pt idx="5">
                  <c:v>45575</c:v>
                </c:pt>
                <c:pt idx="6">
                  <c:v>45575</c:v>
                </c:pt>
                <c:pt idx="7">
                  <c:v>45580</c:v>
                </c:pt>
                <c:pt idx="8">
                  <c:v>45588</c:v>
                </c:pt>
                <c:pt idx="9">
                  <c:v>45588</c:v>
                </c:pt>
                <c:pt idx="10">
                  <c:v>45592</c:v>
                </c:pt>
                <c:pt idx="11">
                  <c:v>45596</c:v>
                </c:pt>
                <c:pt idx="12">
                  <c:v>45600</c:v>
                </c:pt>
                <c:pt idx="13">
                  <c:v>45594</c:v>
                </c:pt>
                <c:pt idx="14">
                  <c:v>45594</c:v>
                </c:pt>
                <c:pt idx="15">
                  <c:v>45604</c:v>
                </c:pt>
                <c:pt idx="16">
                  <c:v>45613</c:v>
                </c:pt>
                <c:pt idx="17">
                  <c:v>45613</c:v>
                </c:pt>
                <c:pt idx="18">
                  <c:v>45620</c:v>
                </c:pt>
                <c:pt idx="19">
                  <c:v>45613</c:v>
                </c:pt>
                <c:pt idx="20">
                  <c:v>45613</c:v>
                </c:pt>
                <c:pt idx="21">
                  <c:v>45620</c:v>
                </c:pt>
                <c:pt idx="22">
                  <c:v>45565</c:v>
                </c:pt>
                <c:pt idx="23">
                  <c:v>45565</c:v>
                </c:pt>
                <c:pt idx="24">
                  <c:v>45594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8-2A44-A2B5-E3648FECE363}"/>
            </c:ext>
          </c:extLst>
        </c:ser>
        <c:ser>
          <c:idx val="0"/>
          <c:order val="1"/>
          <c:tx>
            <c:v>Duration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A008-2A44-A2B5-E3648FECE36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A008-2A44-A2B5-E3648FECE36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A008-2A44-A2B5-E3648FECE36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A008-2A44-A2B5-E3648FECE36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A008-2A44-A2B5-E3648FECE36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A008-2A44-A2B5-E3648FECE36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A008-2A44-A2B5-E3648FECE36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A008-2A44-A2B5-E3648FECE36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A008-2A44-A2B5-E3648FECE36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A008-2A44-A2B5-E3648FECE36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A008-2A44-A2B5-E3648FECE36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A008-2A44-A2B5-E3648FECE36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A008-2A44-A2B5-E3648FECE363}"/>
              </c:ext>
            </c:extLst>
          </c:dPt>
          <c:dPt>
            <c:idx val="1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C-A008-2A44-A2B5-E3648FECE363}"/>
              </c:ext>
            </c:extLst>
          </c:dPt>
          <c:dPt>
            <c:idx val="1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E-A008-2A44-A2B5-E3648FECE363}"/>
              </c:ext>
            </c:extLst>
          </c:dPt>
          <c:dPt>
            <c:idx val="1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0-A008-2A44-A2B5-E3648FECE36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6-A008-2A44-A2B5-E3648FECE36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2-A008-2A44-A2B5-E3648FECE36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4-A008-2A44-A2B5-E3648FECE363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6-6700-344F-8DB1-164CB964C404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6700-344F-8DB1-164CB964C404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8-6700-344F-8DB1-164CB964C404}"/>
              </c:ext>
            </c:extLst>
          </c:dPt>
          <c:cat>
            <c:strRef>
              <c:f>Feuil1!$A$30:$A$54</c:f>
              <c:strCache>
                <c:ptCount val="25"/>
                <c:pt idx="0">
                  <c:v>1.1 Modélisation du banc d'essai à un axe</c:v>
                </c:pt>
                <c:pt idx="1">
                  <c:v>Dévéloppement du modèle en équations différentiels non linéaire</c:v>
                </c:pt>
                <c:pt idx="2">
                  <c:v>Modélisation en MATLAB/Simulink</c:v>
                </c:pt>
                <c:pt idx="3">
                  <c:v>Linéarisation des équations dynamiques</c:v>
                </c:pt>
                <c:pt idx="4">
                  <c:v>Dévloppement des fonctions de transfert du moteur DC</c:v>
                </c:pt>
                <c:pt idx="5">
                  <c:v>1.2 Calibration et identification des paramètres</c:v>
                </c:pt>
                <c:pt idx="6">
                  <c:v>Identification des paramètres critiques</c:v>
                </c:pt>
                <c:pt idx="7">
                  <c:v>Validation des modèles à partir des mesures expérimentales</c:v>
                </c:pt>
                <c:pt idx="8">
                  <c:v>1.3 Conception de l'asservissement</c:v>
                </c:pt>
                <c:pt idx="9">
                  <c:v>Conception de l'asservissement de boucle interne</c:v>
                </c:pt>
                <c:pt idx="10">
                  <c:v>Calcul des conditions d'équilibre</c:v>
                </c:pt>
                <c:pt idx="11">
                  <c:v>Conception de l'asservissement de boucle interne</c:v>
                </c:pt>
                <c:pt idx="12">
                  <c:v>Calcul des conditions d'équilibre</c:v>
                </c:pt>
                <c:pt idx="13">
                  <c:v>1.4 Tests des asservissements</c:v>
                </c:pt>
                <c:pt idx="14">
                  <c:v>Validation Simulink</c:v>
                </c:pt>
                <c:pt idx="15">
                  <c:v>Validation physiques sur le banc d'essai poutre-sphère</c:v>
                </c:pt>
                <c:pt idx="16">
                  <c:v>1.5 Transposition au système plaque-sphère</c:v>
                </c:pt>
                <c:pt idx="17">
                  <c:v>Modification du modèle et des paramètres pour un système à deux axes</c:v>
                </c:pt>
                <c:pt idx="18">
                  <c:v>Modification des asservissements pour un système à deux axes </c:v>
                </c:pt>
                <c:pt idx="19">
                  <c:v>1.6 Conception des trajectoires</c:v>
                </c:pt>
                <c:pt idx="20">
                  <c:v>Détermination de fonction d'interpolations des trajectoires</c:v>
                </c:pt>
                <c:pt idx="21">
                  <c:v>Validation des trajectoires</c:v>
                </c:pt>
                <c:pt idx="22">
                  <c:v>1.6 Documentation</c:v>
                </c:pt>
                <c:pt idx="23">
                  <c:v>Production de rapport pour chaque phase</c:v>
                </c:pt>
                <c:pt idx="24">
                  <c:v>Documentation des résultats comparatifs et ajustements nécessaires</c:v>
                </c:pt>
              </c:strCache>
            </c:strRef>
          </c:cat>
          <c:val>
            <c:numRef>
              <c:f>Feuil1!$C$30:$C$54</c:f>
              <c:numCache>
                <c:formatCode>General</c:formatCode>
                <c:ptCount val="25"/>
                <c:pt idx="0">
                  <c:v>13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13</c:v>
                </c:pt>
                <c:pt idx="6">
                  <c:v>5</c:v>
                </c:pt>
                <c:pt idx="7">
                  <c:v>8</c:v>
                </c:pt>
                <c:pt idx="8">
                  <c:v>16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19</c:v>
                </c:pt>
                <c:pt idx="14">
                  <c:v>10</c:v>
                </c:pt>
                <c:pt idx="15">
                  <c:v>9</c:v>
                </c:pt>
                <c:pt idx="16">
                  <c:v>14</c:v>
                </c:pt>
                <c:pt idx="17">
                  <c:v>7</c:v>
                </c:pt>
                <c:pt idx="18">
                  <c:v>7</c:v>
                </c:pt>
                <c:pt idx="19">
                  <c:v>14</c:v>
                </c:pt>
                <c:pt idx="20">
                  <c:v>7</c:v>
                </c:pt>
                <c:pt idx="21">
                  <c:v>7</c:v>
                </c:pt>
                <c:pt idx="22">
                  <c:v>62</c:v>
                </c:pt>
                <c:pt idx="23">
                  <c:v>62</c:v>
                </c:pt>
                <c:pt idx="2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008-2A44-A2B5-E3648FEC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8660192"/>
        <c:axId val="1774403408"/>
        <c:axId val="0"/>
      </c:bar3DChart>
      <c:catAx>
        <c:axId val="171866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403408"/>
        <c:crosses val="autoZero"/>
        <c:auto val="1"/>
        <c:lblAlgn val="ctr"/>
        <c:lblOffset val="100"/>
        <c:noMultiLvlLbl val="0"/>
      </c:catAx>
      <c:valAx>
        <c:axId val="1774403408"/>
        <c:scaling>
          <c:orientation val="minMax"/>
          <c:max val="45627"/>
          <c:min val="455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660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0ABAB4-3EE3-6B49-B468-724960E887D8}">
  <sheetPr/>
  <sheetViews>
    <sheetView zoomScale="1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576" cy="628350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571C0E-ADDF-88C9-7FDD-5AC4813140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2" zoomScale="200" zoomScaleNormal="200" workbookViewId="0">
      <selection activeCell="B18" sqref="B18"/>
    </sheetView>
  </sheetViews>
  <sheetFormatPr baseColWidth="10" defaultColWidth="8.83203125" defaultRowHeight="15" x14ac:dyDescent="0.2"/>
  <cols>
    <col min="1" max="1" width="43.6640625" customWidth="1"/>
    <col min="2" max="3" width="10.1640625" bestFit="1" customWidth="1"/>
    <col min="7" max="8" width="10.1640625" bestFit="1" customWidth="1"/>
  </cols>
  <sheetData>
    <row r="1" spans="1:5" x14ac:dyDescent="0.2">
      <c r="B1" t="s">
        <v>11</v>
      </c>
      <c r="C1" t="s">
        <v>12</v>
      </c>
      <c r="D1" t="s">
        <v>13</v>
      </c>
    </row>
    <row r="2" spans="1:5" x14ac:dyDescent="0.2">
      <c r="A2" s="2" t="s">
        <v>0</v>
      </c>
      <c r="B2" s="3">
        <v>45558</v>
      </c>
      <c r="C2" s="3">
        <v>45571</v>
      </c>
      <c r="D2">
        <f>C2-B2</f>
        <v>13</v>
      </c>
      <c r="E2">
        <f>D2/3</f>
        <v>4.333333333333333</v>
      </c>
    </row>
    <row r="3" spans="1:5" x14ac:dyDescent="0.2">
      <c r="A3" s="1" t="s">
        <v>14</v>
      </c>
      <c r="B3" s="3">
        <v>45558</v>
      </c>
      <c r="C3" s="3">
        <v>45561</v>
      </c>
      <c r="D3">
        <f t="shared" ref="D3:D26" si="0">C3-B3</f>
        <v>3</v>
      </c>
    </row>
    <row r="4" spans="1:5" x14ac:dyDescent="0.2">
      <c r="A4" s="1" t="s">
        <v>15</v>
      </c>
      <c r="B4" s="3">
        <v>45561</v>
      </c>
      <c r="C4" s="3">
        <v>45566</v>
      </c>
      <c r="D4">
        <f t="shared" si="0"/>
        <v>5</v>
      </c>
    </row>
    <row r="5" spans="1:5" x14ac:dyDescent="0.2">
      <c r="A5" s="1" t="s">
        <v>1</v>
      </c>
      <c r="B5" s="3">
        <v>45561</v>
      </c>
      <c r="C5" s="3">
        <v>45566</v>
      </c>
      <c r="D5">
        <f>C5-B5</f>
        <v>5</v>
      </c>
    </row>
    <row r="6" spans="1:5" x14ac:dyDescent="0.2">
      <c r="A6" s="1" t="s">
        <v>2</v>
      </c>
      <c r="B6" s="3">
        <v>45566</v>
      </c>
      <c r="C6" s="3">
        <v>45571</v>
      </c>
      <c r="D6">
        <f t="shared" si="0"/>
        <v>5</v>
      </c>
    </row>
    <row r="7" spans="1:5" x14ac:dyDescent="0.2">
      <c r="A7" s="2" t="s">
        <v>3</v>
      </c>
      <c r="B7" s="3">
        <v>45565</v>
      </c>
      <c r="C7" s="3">
        <v>45578</v>
      </c>
      <c r="D7">
        <f t="shared" si="0"/>
        <v>13</v>
      </c>
      <c r="E7">
        <f>D7/2</f>
        <v>6.5</v>
      </c>
    </row>
    <row r="8" spans="1:5" x14ac:dyDescent="0.2">
      <c r="A8" s="1" t="s">
        <v>4</v>
      </c>
      <c r="B8" s="3">
        <v>45565</v>
      </c>
      <c r="C8" s="3">
        <v>45570</v>
      </c>
      <c r="D8">
        <f t="shared" si="0"/>
        <v>5</v>
      </c>
    </row>
    <row r="9" spans="1:5" x14ac:dyDescent="0.2">
      <c r="A9" s="1" t="s">
        <v>5</v>
      </c>
      <c r="B9" s="3">
        <v>45570</v>
      </c>
      <c r="C9" s="3">
        <v>45578</v>
      </c>
      <c r="D9">
        <f t="shared" si="0"/>
        <v>8</v>
      </c>
    </row>
    <row r="10" spans="1:5" x14ac:dyDescent="0.2">
      <c r="A10" s="2" t="s">
        <v>6</v>
      </c>
      <c r="B10" s="3">
        <v>45578</v>
      </c>
      <c r="C10" s="3">
        <v>45594</v>
      </c>
      <c r="D10">
        <f t="shared" si="0"/>
        <v>16</v>
      </c>
      <c r="E10">
        <f>D10/2</f>
        <v>8</v>
      </c>
    </row>
    <row r="11" spans="1:5" x14ac:dyDescent="0.2">
      <c r="A11" s="1" t="s">
        <v>16</v>
      </c>
      <c r="B11" s="3">
        <v>45578</v>
      </c>
      <c r="C11" s="3">
        <v>45582</v>
      </c>
      <c r="D11">
        <f t="shared" si="0"/>
        <v>4</v>
      </c>
    </row>
    <row r="12" spans="1:5" x14ac:dyDescent="0.2">
      <c r="A12" s="1" t="s">
        <v>17</v>
      </c>
      <c r="B12" s="3">
        <v>45582</v>
      </c>
      <c r="C12" s="3">
        <v>45586</v>
      </c>
      <c r="D12">
        <f t="shared" si="0"/>
        <v>4</v>
      </c>
    </row>
    <row r="13" spans="1:5" x14ac:dyDescent="0.2">
      <c r="A13" s="1" t="s">
        <v>16</v>
      </c>
      <c r="B13" s="3">
        <v>45586</v>
      </c>
      <c r="C13" s="3">
        <v>45590</v>
      </c>
      <c r="D13">
        <f t="shared" si="0"/>
        <v>4</v>
      </c>
    </row>
    <row r="14" spans="1:5" x14ac:dyDescent="0.2">
      <c r="A14" s="1" t="s">
        <v>17</v>
      </c>
      <c r="B14" s="3">
        <v>45590</v>
      </c>
      <c r="C14" s="3">
        <v>45594</v>
      </c>
      <c r="D14">
        <f t="shared" si="0"/>
        <v>4</v>
      </c>
    </row>
    <row r="15" spans="1:5" x14ac:dyDescent="0.2">
      <c r="A15" s="2" t="s">
        <v>18</v>
      </c>
      <c r="B15" s="3">
        <v>45594</v>
      </c>
      <c r="C15" s="3">
        <v>45613</v>
      </c>
      <c r="D15">
        <f t="shared" si="0"/>
        <v>19</v>
      </c>
      <c r="E15">
        <f>D15/2</f>
        <v>9.5</v>
      </c>
    </row>
    <row r="16" spans="1:5" x14ac:dyDescent="0.2">
      <c r="A16" s="1" t="s">
        <v>19</v>
      </c>
      <c r="B16" s="3">
        <v>45594</v>
      </c>
      <c r="C16" s="3">
        <v>45604</v>
      </c>
      <c r="D16">
        <f t="shared" si="0"/>
        <v>10</v>
      </c>
    </row>
    <row r="17" spans="1:8" x14ac:dyDescent="0.2">
      <c r="A17" s="1" t="s">
        <v>20</v>
      </c>
      <c r="B17" s="3">
        <v>45604</v>
      </c>
      <c r="C17" s="3">
        <v>45613</v>
      </c>
      <c r="D17">
        <f t="shared" si="0"/>
        <v>9</v>
      </c>
    </row>
    <row r="18" spans="1:8" x14ac:dyDescent="0.2">
      <c r="A18" s="2" t="s">
        <v>7</v>
      </c>
      <c r="B18" s="3">
        <v>45613</v>
      </c>
      <c r="C18" s="3">
        <v>45627</v>
      </c>
      <c r="D18">
        <f t="shared" si="0"/>
        <v>14</v>
      </c>
      <c r="E18">
        <f>D18/2</f>
        <v>7</v>
      </c>
    </row>
    <row r="19" spans="1:8" x14ac:dyDescent="0.2">
      <c r="A19" s="1" t="s">
        <v>21</v>
      </c>
      <c r="B19" s="3">
        <v>45613</v>
      </c>
      <c r="C19" s="3">
        <v>45620</v>
      </c>
      <c r="D19">
        <f t="shared" si="0"/>
        <v>7</v>
      </c>
      <c r="E19">
        <f>17+E18</f>
        <v>24</v>
      </c>
    </row>
    <row r="20" spans="1:8" x14ac:dyDescent="0.2">
      <c r="A20" s="1" t="s">
        <v>22</v>
      </c>
      <c r="B20" s="3">
        <v>45620</v>
      </c>
      <c r="C20" s="3">
        <v>45627</v>
      </c>
      <c r="D20">
        <f t="shared" si="0"/>
        <v>7</v>
      </c>
    </row>
    <row r="21" spans="1:8" x14ac:dyDescent="0.2">
      <c r="A21" s="5" t="s">
        <v>23</v>
      </c>
      <c r="B21" s="3">
        <v>45613</v>
      </c>
      <c r="C21" s="3">
        <v>45627</v>
      </c>
      <c r="D21">
        <f t="shared" ref="D21:D23" si="1">C21-B21</f>
        <v>14</v>
      </c>
    </row>
    <row r="22" spans="1:8" x14ac:dyDescent="0.2">
      <c r="A22" s="1" t="s">
        <v>24</v>
      </c>
      <c r="B22" s="3">
        <v>45613</v>
      </c>
      <c r="C22" s="3">
        <v>45620</v>
      </c>
      <c r="D22">
        <f t="shared" si="1"/>
        <v>7</v>
      </c>
    </row>
    <row r="23" spans="1:8" x14ac:dyDescent="0.2">
      <c r="A23" s="1" t="s">
        <v>25</v>
      </c>
      <c r="B23" s="3">
        <v>45620</v>
      </c>
      <c r="C23" s="3">
        <v>45627</v>
      </c>
      <c r="D23">
        <f t="shared" si="1"/>
        <v>7</v>
      </c>
    </row>
    <row r="24" spans="1:8" x14ac:dyDescent="0.2">
      <c r="A24" s="2" t="s">
        <v>8</v>
      </c>
      <c r="B24" s="3">
        <v>45565</v>
      </c>
      <c r="C24" s="3">
        <v>45627</v>
      </c>
      <c r="D24">
        <f t="shared" si="0"/>
        <v>62</v>
      </c>
    </row>
    <row r="25" spans="1:8" x14ac:dyDescent="0.2">
      <c r="A25" s="1" t="s">
        <v>9</v>
      </c>
      <c r="B25" s="3">
        <v>45565</v>
      </c>
      <c r="C25" s="3">
        <v>45627</v>
      </c>
      <c r="D25">
        <f t="shared" si="0"/>
        <v>62</v>
      </c>
    </row>
    <row r="26" spans="1:8" x14ac:dyDescent="0.2">
      <c r="A26" s="1" t="s">
        <v>10</v>
      </c>
      <c r="B26" s="3">
        <v>45594</v>
      </c>
      <c r="C26" s="3">
        <v>45627</v>
      </c>
      <c r="D26">
        <f t="shared" si="0"/>
        <v>33</v>
      </c>
    </row>
    <row r="30" spans="1:8" x14ac:dyDescent="0.2">
      <c r="A30" t="str">
        <f>A2</f>
        <v>1.1 Modélisation du banc d'essai à un axe</v>
      </c>
      <c r="B30" s="3">
        <f>B2+10</f>
        <v>45568</v>
      </c>
      <c r="C30">
        <f>D2</f>
        <v>13</v>
      </c>
    </row>
    <row r="31" spans="1:8" x14ac:dyDescent="0.2">
      <c r="A31" t="str">
        <f t="shared" ref="A31:B54" si="2">A3</f>
        <v>Dévéloppement du modèle en équations différentiels non linéaire</v>
      </c>
      <c r="B31" s="3">
        <f t="shared" ref="B31:B42" si="3">B3+10</f>
        <v>45568</v>
      </c>
      <c r="C31">
        <f t="shared" ref="C31:C54" si="4">D3</f>
        <v>3</v>
      </c>
      <c r="G31" s="6" t="s">
        <v>26</v>
      </c>
      <c r="H31" s="6"/>
    </row>
    <row r="32" spans="1:8" x14ac:dyDescent="0.2">
      <c r="A32" t="str">
        <f t="shared" si="2"/>
        <v>Modélisation en MATLAB/Simulink</v>
      </c>
      <c r="B32" s="3">
        <f t="shared" si="3"/>
        <v>45571</v>
      </c>
      <c r="C32">
        <f t="shared" si="4"/>
        <v>5</v>
      </c>
      <c r="G32" s="3">
        <v>45617</v>
      </c>
      <c r="H32" s="3">
        <v>45617</v>
      </c>
    </row>
    <row r="33" spans="1:3" x14ac:dyDescent="0.2">
      <c r="A33" t="str">
        <f t="shared" si="2"/>
        <v>Linéarisation des équations dynamiques</v>
      </c>
      <c r="B33" s="3">
        <f t="shared" si="3"/>
        <v>45571</v>
      </c>
      <c r="C33">
        <f t="shared" si="4"/>
        <v>5</v>
      </c>
    </row>
    <row r="34" spans="1:3" x14ac:dyDescent="0.2">
      <c r="A34" t="str">
        <f t="shared" si="2"/>
        <v>Dévloppement des fonctions de transfert du moteur DC</v>
      </c>
      <c r="B34" s="3">
        <f t="shared" si="3"/>
        <v>45576</v>
      </c>
      <c r="C34">
        <f t="shared" si="4"/>
        <v>5</v>
      </c>
    </row>
    <row r="35" spans="1:3" x14ac:dyDescent="0.2">
      <c r="A35" t="str">
        <f t="shared" si="2"/>
        <v>1.2 Calibration et identification des paramètres</v>
      </c>
      <c r="B35" s="3">
        <f t="shared" si="3"/>
        <v>45575</v>
      </c>
      <c r="C35">
        <f t="shared" si="4"/>
        <v>13</v>
      </c>
    </row>
    <row r="36" spans="1:3" x14ac:dyDescent="0.2">
      <c r="A36" t="str">
        <f t="shared" si="2"/>
        <v>Identification des paramètres critiques</v>
      </c>
      <c r="B36" s="3">
        <f t="shared" si="3"/>
        <v>45575</v>
      </c>
      <c r="C36">
        <f t="shared" si="4"/>
        <v>5</v>
      </c>
    </row>
    <row r="37" spans="1:3" x14ac:dyDescent="0.2">
      <c r="A37" t="str">
        <f t="shared" si="2"/>
        <v>Validation des modèles à partir des mesures expérimentales</v>
      </c>
      <c r="B37" s="3">
        <f t="shared" si="3"/>
        <v>45580</v>
      </c>
      <c r="C37">
        <f t="shared" si="4"/>
        <v>8</v>
      </c>
    </row>
    <row r="38" spans="1:3" x14ac:dyDescent="0.2">
      <c r="A38" t="str">
        <f t="shared" si="2"/>
        <v>1.3 Conception de l'asservissement</v>
      </c>
      <c r="B38" s="3">
        <f t="shared" si="3"/>
        <v>45588</v>
      </c>
      <c r="C38">
        <f t="shared" si="4"/>
        <v>16</v>
      </c>
    </row>
    <row r="39" spans="1:3" x14ac:dyDescent="0.2">
      <c r="A39" t="str">
        <f t="shared" si="2"/>
        <v>Conception de l'asservissement de boucle interne</v>
      </c>
      <c r="B39" s="3">
        <f t="shared" si="3"/>
        <v>45588</v>
      </c>
      <c r="C39">
        <f t="shared" si="4"/>
        <v>4</v>
      </c>
    </row>
    <row r="40" spans="1:3" x14ac:dyDescent="0.2">
      <c r="A40" t="str">
        <f t="shared" si="2"/>
        <v>Calcul des conditions d'équilibre</v>
      </c>
      <c r="B40" s="3">
        <f t="shared" si="3"/>
        <v>45592</v>
      </c>
      <c r="C40">
        <f t="shared" si="4"/>
        <v>4</v>
      </c>
    </row>
    <row r="41" spans="1:3" x14ac:dyDescent="0.2">
      <c r="A41" t="str">
        <f t="shared" si="2"/>
        <v>Conception de l'asservissement de boucle interne</v>
      </c>
      <c r="B41" s="3">
        <f t="shared" si="3"/>
        <v>45596</v>
      </c>
      <c r="C41">
        <f t="shared" si="4"/>
        <v>4</v>
      </c>
    </row>
    <row r="42" spans="1:3" x14ac:dyDescent="0.2">
      <c r="A42" t="str">
        <f t="shared" si="2"/>
        <v>Calcul des conditions d'équilibre</v>
      </c>
      <c r="B42" s="3">
        <f t="shared" si="3"/>
        <v>45600</v>
      </c>
      <c r="C42">
        <f t="shared" si="4"/>
        <v>4</v>
      </c>
    </row>
    <row r="43" spans="1:3" x14ac:dyDescent="0.2">
      <c r="A43" t="str">
        <f t="shared" si="2"/>
        <v>1.4 Tests des asservissements</v>
      </c>
      <c r="B43" s="3">
        <f t="shared" si="2"/>
        <v>45594</v>
      </c>
      <c r="C43">
        <f t="shared" si="4"/>
        <v>19</v>
      </c>
    </row>
    <row r="44" spans="1:3" x14ac:dyDescent="0.2">
      <c r="A44" t="str">
        <f t="shared" si="2"/>
        <v>Validation Simulink</v>
      </c>
      <c r="B44" s="3">
        <f t="shared" si="2"/>
        <v>45594</v>
      </c>
      <c r="C44">
        <f t="shared" si="4"/>
        <v>10</v>
      </c>
    </row>
    <row r="45" spans="1:3" x14ac:dyDescent="0.2">
      <c r="A45" t="str">
        <f t="shared" si="2"/>
        <v>Validation physiques sur le banc d'essai poutre-sphère</v>
      </c>
      <c r="B45" s="3">
        <f t="shared" si="2"/>
        <v>45604</v>
      </c>
      <c r="C45">
        <f t="shared" si="4"/>
        <v>9</v>
      </c>
    </row>
    <row r="46" spans="1:3" x14ac:dyDescent="0.2">
      <c r="A46" t="str">
        <f t="shared" si="2"/>
        <v>1.5 Transposition au système plaque-sphère</v>
      </c>
      <c r="B46" s="3">
        <f t="shared" si="2"/>
        <v>45613</v>
      </c>
      <c r="C46">
        <f t="shared" si="4"/>
        <v>14</v>
      </c>
    </row>
    <row r="47" spans="1:3" x14ac:dyDescent="0.2">
      <c r="A47" t="str">
        <f t="shared" si="2"/>
        <v>Modification du modèle et des paramètres pour un système à deux axes</v>
      </c>
      <c r="B47" s="3">
        <f t="shared" si="2"/>
        <v>45613</v>
      </c>
      <c r="C47">
        <f t="shared" si="4"/>
        <v>7</v>
      </c>
    </row>
    <row r="48" spans="1:3" x14ac:dyDescent="0.2">
      <c r="A48" t="str">
        <f t="shared" si="2"/>
        <v>Modification des asservissements pour un système à deux axes </v>
      </c>
      <c r="B48" s="3">
        <f t="shared" si="2"/>
        <v>45620</v>
      </c>
      <c r="C48">
        <f t="shared" si="4"/>
        <v>7</v>
      </c>
    </row>
    <row r="49" spans="1:3" x14ac:dyDescent="0.2">
      <c r="A49" t="str">
        <f t="shared" si="2"/>
        <v>1.6 Conception des trajectoires</v>
      </c>
      <c r="B49" s="3">
        <f t="shared" si="2"/>
        <v>45613</v>
      </c>
      <c r="C49">
        <f t="shared" si="4"/>
        <v>14</v>
      </c>
    </row>
    <row r="50" spans="1:3" x14ac:dyDescent="0.2">
      <c r="A50" t="str">
        <f t="shared" si="2"/>
        <v>Détermination de fonction d'interpolations des trajectoires</v>
      </c>
      <c r="B50" s="3">
        <f t="shared" si="2"/>
        <v>45613</v>
      </c>
      <c r="C50">
        <f t="shared" si="4"/>
        <v>7</v>
      </c>
    </row>
    <row r="51" spans="1:3" x14ac:dyDescent="0.2">
      <c r="A51" t="str">
        <f t="shared" si="2"/>
        <v>Validation des trajectoires</v>
      </c>
      <c r="B51" s="3">
        <f t="shared" si="2"/>
        <v>45620</v>
      </c>
      <c r="C51">
        <f t="shared" si="4"/>
        <v>7</v>
      </c>
    </row>
    <row r="52" spans="1:3" x14ac:dyDescent="0.2">
      <c r="A52" t="str">
        <f t="shared" si="2"/>
        <v>1.6 Documentation</v>
      </c>
      <c r="B52" s="3">
        <f t="shared" si="2"/>
        <v>45565</v>
      </c>
      <c r="C52">
        <f t="shared" si="4"/>
        <v>62</v>
      </c>
    </row>
    <row r="53" spans="1:3" x14ac:dyDescent="0.2">
      <c r="A53" t="str">
        <f>A25</f>
        <v>Production de rapport pour chaque phase</v>
      </c>
      <c r="B53" s="3">
        <f t="shared" ref="B53" si="5">B25</f>
        <v>45565</v>
      </c>
      <c r="C53">
        <f t="shared" si="4"/>
        <v>62</v>
      </c>
    </row>
    <row r="54" spans="1:3" x14ac:dyDescent="0.2">
      <c r="A54" t="str">
        <f t="shared" si="2"/>
        <v>Documentation des résultats comparatifs et ajustements nécessaires</v>
      </c>
      <c r="B54" s="3">
        <f t="shared" si="2"/>
        <v>45594</v>
      </c>
      <c r="C54">
        <f t="shared" si="4"/>
        <v>33</v>
      </c>
    </row>
    <row r="55" spans="1:3" x14ac:dyDescent="0.2">
      <c r="B55" s="3"/>
    </row>
    <row r="56" spans="1:3" x14ac:dyDescent="0.2">
      <c r="B56" s="4"/>
    </row>
  </sheetData>
  <mergeCells count="1">
    <mergeCell ref="G31:H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10c0c3-1a1f-41f2-a116-27116f2b4f1e">
      <Terms xmlns="http://schemas.microsoft.com/office/infopath/2007/PartnerControls"/>
    </lcf76f155ced4ddcb4097134ff3c332f>
    <TaxCatchAll xmlns="2b03561f-3972-4df4-81a9-63c6cee63b8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DF7F3D71D83D42BF6E38E2297A64B1" ma:contentTypeVersion="11" ma:contentTypeDescription="Crée un document." ma:contentTypeScope="" ma:versionID="35ba43f32c738b47d48a2296578ed0de">
  <xsd:schema xmlns:xsd="http://www.w3.org/2001/XMLSchema" xmlns:xs="http://www.w3.org/2001/XMLSchema" xmlns:p="http://schemas.microsoft.com/office/2006/metadata/properties" xmlns:ns2="7510c0c3-1a1f-41f2-a116-27116f2b4f1e" xmlns:ns3="2b03561f-3972-4df4-81a9-63c6cee63b82" targetNamespace="http://schemas.microsoft.com/office/2006/metadata/properties" ma:root="true" ma:fieldsID="ac7a4a2bf15740fb868bcad367af8027" ns2:_="" ns3:_="">
    <xsd:import namespace="7510c0c3-1a1f-41f2-a116-27116f2b4f1e"/>
    <xsd:import namespace="2b03561f-3972-4df4-81a9-63c6cee63b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0c0c3-1a1f-41f2-a116-27116f2b4f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264a842-8adc-43f3-ad4e-91e5e271ce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3561f-3972-4df4-81a9-63c6cee63b8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a2828d-79c7-458e-9c51-f2fc781e2b26}" ma:internalName="TaxCatchAll" ma:showField="CatchAllData" ma:web="2b03561f-3972-4df4-81a9-63c6cee63b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756936-8D2A-4B24-A1E8-7E00A4577ACA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  <ds:schemaRef ds:uri="2b03561f-3972-4df4-81a9-63c6cee63b82"/>
    <ds:schemaRef ds:uri="7510c0c3-1a1f-41f2-a116-27116f2b4f1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633E925-53E6-4CEC-96BF-100E6B7341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9C2779-3A7D-4CED-A109-8F68DDA8F5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10c0c3-1a1f-41f2-a116-27116f2b4f1e"/>
    <ds:schemaRef ds:uri="2b03561f-3972-4df4-81a9-63c6cee63b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Mathieu Désautels</cp:lastModifiedBy>
  <cp:revision/>
  <dcterms:created xsi:type="dcterms:W3CDTF">2024-09-22T18:00:52Z</dcterms:created>
  <dcterms:modified xsi:type="dcterms:W3CDTF">2024-11-19T14:43:06Z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0x0101002EDF7F3D71D83D42BF6E38E2297A64B1</vt:lpwstr>
  </property>
  <property fmtid="{D5CDD505-2E9C-101B-9397-08002B2CF9AE}" pid="3" name="MediaServiceImageTags">
    <vt:lpwstr/>
  </property>
</Properties>
</file>