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Legion\Downloads\Telegram\"/>
    </mc:Choice>
  </mc:AlternateContent>
  <xr:revisionPtr revIDLastSave="0" documentId="13_ncr:1_{9AE1D516-B392-4A6C-9B95-C55D6DD51293}" xr6:coauthVersionLast="47" xr6:coauthVersionMax="47" xr10:uidLastSave="{00000000-0000-0000-0000-000000000000}"/>
  <bookViews>
    <workbookView xWindow="-110" yWindow="-110" windowWidth="25820" windowHeight="16220" tabRatio="500" xr2:uid="{00000000-000D-0000-FFFF-FFFF00000000}"/>
  </bookViews>
  <sheets>
    <sheet name="Лист1" sheetId="1" r:id="rId1"/>
  </sheets>
  <externalReferences>
    <externalReference r:id="rId2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7" i="1" l="1"/>
  <c r="E4" i="1"/>
  <c r="J27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AJ26" i="1"/>
  <c r="AJ27" i="1" s="1"/>
  <c r="AJ28" i="1" s="1"/>
  <c r="AJ29" i="1" s="1"/>
  <c r="AJ30" i="1" s="1"/>
  <c r="AJ31" i="1" s="1"/>
  <c r="AJ32" i="1" s="1"/>
  <c r="AJ7" i="1"/>
  <c r="AJ8" i="1" s="1"/>
  <c r="AJ9" i="1" s="1"/>
  <c r="AJ10" i="1" s="1"/>
  <c r="AJ11" i="1" s="1"/>
  <c r="AJ12" i="1" s="1"/>
  <c r="AJ13" i="1" s="1"/>
  <c r="AJ14" i="1" s="1"/>
  <c r="AJ15" i="1" s="1"/>
  <c r="AI5" i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G5" i="1" l="1"/>
  <c r="G6" i="1"/>
  <c r="G8" i="1"/>
  <c r="G9" i="1"/>
  <c r="G10" i="1"/>
  <c r="G12" i="1"/>
  <c r="G18" i="1"/>
  <c r="G19" i="1"/>
  <c r="G20" i="1"/>
  <c r="G24" i="1"/>
  <c r="G28" i="1"/>
  <c r="G4" i="1"/>
  <c r="G7" i="1"/>
  <c r="G17" i="1"/>
  <c r="G21" i="1"/>
  <c r="G25" i="1"/>
  <c r="G11" i="1"/>
  <c r="G13" i="1"/>
  <c r="G14" i="1"/>
  <c r="G15" i="1"/>
  <c r="G16" i="1"/>
  <c r="G22" i="1"/>
  <c r="G23" i="1"/>
  <c r="G26" i="1"/>
  <c r="G27" i="1"/>
  <c r="L7" i="1" l="1"/>
  <c r="L10" i="1"/>
  <c r="L11" i="1"/>
  <c r="L15" i="1"/>
  <c r="L17" i="1"/>
  <c r="L23" i="1"/>
  <c r="L24" i="1"/>
  <c r="L28" i="1"/>
  <c r="L8" i="1"/>
  <c r="L25" i="1"/>
  <c r="L9" i="1"/>
  <c r="L12" i="1"/>
  <c r="L16" i="1"/>
  <c r="L27" i="1"/>
  <c r="L22" i="1"/>
  <c r="L20" i="1"/>
  <c r="L21" i="1"/>
  <c r="L26" i="1"/>
  <c r="L5" i="1"/>
  <c r="L6" i="1"/>
  <c r="L13" i="1"/>
  <c r="L14" i="1"/>
  <c r="L18" i="1"/>
  <c r="L19" i="1"/>
  <c r="L4" i="1"/>
  <c r="Q24" i="1" l="1"/>
  <c r="Q25" i="1"/>
  <c r="Q27" i="1"/>
  <c r="Q28" i="1"/>
  <c r="Q5" i="1"/>
  <c r="Q7" i="1"/>
  <c r="Q11" i="1"/>
  <c r="Q12" i="1"/>
  <c r="Q19" i="1"/>
  <c r="Q15" i="1"/>
  <c r="Q26" i="1"/>
  <c r="Q4" i="1"/>
  <c r="Q9" i="1"/>
  <c r="Q20" i="1"/>
  <c r="Q6" i="1"/>
  <c r="Q22" i="1"/>
  <c r="Q23" i="1"/>
  <c r="Q8" i="1"/>
  <c r="Q10" i="1"/>
  <c r="Q13" i="1"/>
  <c r="Q14" i="1"/>
  <c r="Q16" i="1"/>
  <c r="Q18" i="1"/>
  <c r="Q17" i="1"/>
  <c r="Q21" i="1"/>
  <c r="V13" i="1" l="1"/>
  <c r="V14" i="1"/>
  <c r="V16" i="1"/>
  <c r="V18" i="1"/>
  <c r="V23" i="1"/>
  <c r="V4" i="1"/>
  <c r="V5" i="1"/>
  <c r="V7" i="1"/>
  <c r="V15" i="1"/>
  <c r="V17" i="1"/>
  <c r="V20" i="1"/>
  <c r="V21" i="1"/>
  <c r="V22" i="1"/>
  <c r="V10" i="1"/>
  <c r="V11" i="1"/>
  <c r="V8" i="1"/>
  <c r="V12" i="1"/>
  <c r="V19" i="1"/>
  <c r="V24" i="1"/>
  <c r="V6" i="1"/>
  <c r="V9" i="1"/>
</calcChain>
</file>

<file path=xl/sharedStrings.xml><?xml version="1.0" encoding="utf-8"?>
<sst xmlns="http://schemas.openxmlformats.org/spreadsheetml/2006/main" count="24" uniqueCount="7">
  <si>
    <t>№</t>
  </si>
  <si>
    <t>Ec. В</t>
  </si>
  <si>
    <t>Uвых. В</t>
  </si>
  <si>
    <t>K</t>
  </si>
  <si>
    <t>Ec</t>
  </si>
  <si>
    <t>Ui</t>
  </si>
  <si>
    <t>Uвых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</si>
</sst>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ptos Narrow"/>
      <family val="2"/>
      <charset val="204"/>
    </font>
    <font>
      <sz val="12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lightUp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График</a:t>
            </a:r>
            <a:r>
              <a:rPr lang="ru-RU" sz="1400" b="1" i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зависимости выходного напряжения усилителя от входного</a:t>
            </a:r>
            <a:endParaRPr lang="ru-RU" sz="14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170099821350495E-2"/>
          <c:y val="0.11173954389384089"/>
          <c:w val="0.89406196794329218"/>
          <c:h val="0.72773981660305409"/>
        </c:manualLayout>
      </c:layout>
      <c:scatterChart>
        <c:scatterStyle val="smoothMarker"/>
        <c:varyColors val="0"/>
        <c:ser>
          <c:idx val="1"/>
          <c:order val="1"/>
          <c:tx>
            <c:v>Ec(Uвых)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(Лист1!$C$4:$C$28,Лист1!$H$4:$H$28,Лист1!$M$4:$M$28,Лист1!$R$4:$R$28,Лист1!$W$4:$W$24)</c:f>
              <c:numCache>
                <c:formatCode>General</c:formatCode>
                <c:ptCount val="121"/>
                <c:pt idx="0">
                  <c:v>15</c:v>
                </c:pt>
                <c:pt idx="1">
                  <c:v>14.7</c:v>
                </c:pt>
                <c:pt idx="2">
                  <c:v>14.4</c:v>
                </c:pt>
                <c:pt idx="3">
                  <c:v>14.1</c:v>
                </c:pt>
                <c:pt idx="4">
                  <c:v>13.8</c:v>
                </c:pt>
                <c:pt idx="5">
                  <c:v>13.5</c:v>
                </c:pt>
                <c:pt idx="6">
                  <c:v>13.2</c:v>
                </c:pt>
                <c:pt idx="7">
                  <c:v>12.9</c:v>
                </c:pt>
                <c:pt idx="8">
                  <c:v>12.6</c:v>
                </c:pt>
                <c:pt idx="9">
                  <c:v>12.2</c:v>
                </c:pt>
                <c:pt idx="10">
                  <c:v>11.9</c:v>
                </c:pt>
                <c:pt idx="11">
                  <c:v>11.6</c:v>
                </c:pt>
                <c:pt idx="12">
                  <c:v>11.3</c:v>
                </c:pt>
                <c:pt idx="13">
                  <c:v>11</c:v>
                </c:pt>
                <c:pt idx="14">
                  <c:v>10.7</c:v>
                </c:pt>
                <c:pt idx="15">
                  <c:v>10.4</c:v>
                </c:pt>
                <c:pt idx="16">
                  <c:v>10.1</c:v>
                </c:pt>
                <c:pt idx="17">
                  <c:v>9.83</c:v>
                </c:pt>
                <c:pt idx="18">
                  <c:v>9.5299999999999994</c:v>
                </c:pt>
                <c:pt idx="19">
                  <c:v>9.23</c:v>
                </c:pt>
                <c:pt idx="20">
                  <c:v>8.93</c:v>
                </c:pt>
                <c:pt idx="21">
                  <c:v>8.6300000000000008</c:v>
                </c:pt>
                <c:pt idx="22">
                  <c:v>8.33</c:v>
                </c:pt>
                <c:pt idx="23">
                  <c:v>8.0299999999999994</c:v>
                </c:pt>
                <c:pt idx="24">
                  <c:v>7.73</c:v>
                </c:pt>
                <c:pt idx="25">
                  <c:v>7.43</c:v>
                </c:pt>
                <c:pt idx="26">
                  <c:v>7.13</c:v>
                </c:pt>
                <c:pt idx="27">
                  <c:v>6.83</c:v>
                </c:pt>
                <c:pt idx="28">
                  <c:v>6.53</c:v>
                </c:pt>
                <c:pt idx="29">
                  <c:v>6.24</c:v>
                </c:pt>
                <c:pt idx="30">
                  <c:v>5.94</c:v>
                </c:pt>
                <c:pt idx="31">
                  <c:v>5.64</c:v>
                </c:pt>
                <c:pt idx="32">
                  <c:v>5.34</c:v>
                </c:pt>
                <c:pt idx="33">
                  <c:v>5.04</c:v>
                </c:pt>
                <c:pt idx="34">
                  <c:v>4.75</c:v>
                </c:pt>
                <c:pt idx="35">
                  <c:v>4.45</c:v>
                </c:pt>
                <c:pt idx="36">
                  <c:v>4.1500000000000004</c:v>
                </c:pt>
                <c:pt idx="37">
                  <c:v>3.86</c:v>
                </c:pt>
                <c:pt idx="38">
                  <c:v>3.56</c:v>
                </c:pt>
                <c:pt idx="39">
                  <c:v>3.26</c:v>
                </c:pt>
                <c:pt idx="40">
                  <c:v>2.96</c:v>
                </c:pt>
                <c:pt idx="41">
                  <c:v>2.67</c:v>
                </c:pt>
                <c:pt idx="42">
                  <c:v>2.37</c:v>
                </c:pt>
                <c:pt idx="43">
                  <c:v>2.0699999999999998</c:v>
                </c:pt>
                <c:pt idx="44">
                  <c:v>1.78</c:v>
                </c:pt>
                <c:pt idx="45">
                  <c:v>1.48</c:v>
                </c:pt>
                <c:pt idx="46">
                  <c:v>1.19</c:v>
                </c:pt>
                <c:pt idx="47">
                  <c:v>0.89</c:v>
                </c:pt>
                <c:pt idx="48">
                  <c:v>0.59</c:v>
                </c:pt>
                <c:pt idx="49">
                  <c:v>0.3</c:v>
                </c:pt>
                <c:pt idx="50">
                  <c:v>0.27</c:v>
                </c:pt>
                <c:pt idx="51">
                  <c:v>0.24</c:v>
                </c:pt>
                <c:pt idx="52">
                  <c:v>0.22</c:v>
                </c:pt>
                <c:pt idx="53">
                  <c:v>0.19</c:v>
                </c:pt>
                <c:pt idx="54">
                  <c:v>0.16</c:v>
                </c:pt>
                <c:pt idx="55">
                  <c:v>0.13</c:v>
                </c:pt>
                <c:pt idx="56">
                  <c:v>0.11</c:v>
                </c:pt>
                <c:pt idx="57">
                  <c:v>0.08</c:v>
                </c:pt>
                <c:pt idx="58">
                  <c:v>0.05</c:v>
                </c:pt>
                <c:pt idx="59">
                  <c:v>0.02</c:v>
                </c:pt>
                <c:pt idx="60">
                  <c:v>0</c:v>
                </c:pt>
                <c:pt idx="61">
                  <c:v>-0.02</c:v>
                </c:pt>
                <c:pt idx="62">
                  <c:v>-0.05</c:v>
                </c:pt>
                <c:pt idx="63">
                  <c:v>-0.08</c:v>
                </c:pt>
                <c:pt idx="64">
                  <c:v>-0.11</c:v>
                </c:pt>
                <c:pt idx="65">
                  <c:v>-0.13</c:v>
                </c:pt>
                <c:pt idx="66">
                  <c:v>-0.16</c:v>
                </c:pt>
                <c:pt idx="67">
                  <c:v>-0.19</c:v>
                </c:pt>
                <c:pt idx="68">
                  <c:v>-0.22</c:v>
                </c:pt>
                <c:pt idx="69">
                  <c:v>-0.24</c:v>
                </c:pt>
                <c:pt idx="70">
                  <c:v>-0.27</c:v>
                </c:pt>
                <c:pt idx="71">
                  <c:v>-0.3</c:v>
                </c:pt>
                <c:pt idx="72">
                  <c:v>-0.59</c:v>
                </c:pt>
                <c:pt idx="73">
                  <c:v>-0.89</c:v>
                </c:pt>
                <c:pt idx="74">
                  <c:v>-1.19</c:v>
                </c:pt>
                <c:pt idx="75">
                  <c:v>-1.48</c:v>
                </c:pt>
                <c:pt idx="76">
                  <c:v>-1.78</c:v>
                </c:pt>
                <c:pt idx="77">
                  <c:v>-2.0699999999999998</c:v>
                </c:pt>
                <c:pt idx="78">
                  <c:v>-2.37</c:v>
                </c:pt>
                <c:pt idx="79">
                  <c:v>-2.67</c:v>
                </c:pt>
                <c:pt idx="80">
                  <c:v>-2.96</c:v>
                </c:pt>
                <c:pt idx="81">
                  <c:v>-3.26</c:v>
                </c:pt>
                <c:pt idx="82">
                  <c:v>-3.56</c:v>
                </c:pt>
                <c:pt idx="83">
                  <c:v>-3.86</c:v>
                </c:pt>
                <c:pt idx="84">
                  <c:v>-4.1500000000000004</c:v>
                </c:pt>
                <c:pt idx="85">
                  <c:v>-4.45</c:v>
                </c:pt>
                <c:pt idx="86">
                  <c:v>-4.75</c:v>
                </c:pt>
                <c:pt idx="87">
                  <c:v>-5.04</c:v>
                </c:pt>
                <c:pt idx="88">
                  <c:v>-5.34</c:v>
                </c:pt>
                <c:pt idx="89">
                  <c:v>-5.64</c:v>
                </c:pt>
                <c:pt idx="90">
                  <c:v>-5.94</c:v>
                </c:pt>
                <c:pt idx="91">
                  <c:v>-6.24</c:v>
                </c:pt>
                <c:pt idx="92">
                  <c:v>-6.53</c:v>
                </c:pt>
                <c:pt idx="93">
                  <c:v>-6.83</c:v>
                </c:pt>
                <c:pt idx="94">
                  <c:v>-7.13</c:v>
                </c:pt>
                <c:pt idx="95">
                  <c:v>-7.43</c:v>
                </c:pt>
                <c:pt idx="96">
                  <c:v>-7.73</c:v>
                </c:pt>
                <c:pt idx="97">
                  <c:v>-8.0299999999999994</c:v>
                </c:pt>
                <c:pt idx="98">
                  <c:v>-8.33</c:v>
                </c:pt>
                <c:pt idx="99">
                  <c:v>-8.6300000000000008</c:v>
                </c:pt>
                <c:pt idx="100">
                  <c:v>-8.93</c:v>
                </c:pt>
                <c:pt idx="101">
                  <c:v>-9.23</c:v>
                </c:pt>
                <c:pt idx="102">
                  <c:v>-9.5299999999999994</c:v>
                </c:pt>
                <c:pt idx="103">
                  <c:v>-9.83</c:v>
                </c:pt>
                <c:pt idx="104">
                  <c:v>-10.1</c:v>
                </c:pt>
                <c:pt idx="105">
                  <c:v>-10.4</c:v>
                </c:pt>
                <c:pt idx="106">
                  <c:v>-10.7</c:v>
                </c:pt>
                <c:pt idx="107">
                  <c:v>-11</c:v>
                </c:pt>
                <c:pt idx="108">
                  <c:v>-11.3</c:v>
                </c:pt>
                <c:pt idx="109">
                  <c:v>-11.6</c:v>
                </c:pt>
                <c:pt idx="110">
                  <c:v>-11.9</c:v>
                </c:pt>
                <c:pt idx="111">
                  <c:v>-12.2</c:v>
                </c:pt>
                <c:pt idx="112">
                  <c:v>-12.6</c:v>
                </c:pt>
                <c:pt idx="113">
                  <c:v>-12.9</c:v>
                </c:pt>
                <c:pt idx="114">
                  <c:v>-13.2</c:v>
                </c:pt>
                <c:pt idx="115">
                  <c:v>-13.5</c:v>
                </c:pt>
                <c:pt idx="116">
                  <c:v>-13.8</c:v>
                </c:pt>
                <c:pt idx="117">
                  <c:v>-14.1</c:v>
                </c:pt>
                <c:pt idx="118">
                  <c:v>-14.4</c:v>
                </c:pt>
                <c:pt idx="119">
                  <c:v>-14.7</c:v>
                </c:pt>
                <c:pt idx="120">
                  <c:v>-15</c:v>
                </c:pt>
              </c:numCache>
            </c:numRef>
          </c:xVal>
          <c:yVal>
            <c:numRef>
              <c:f>(Лист1!$D$4:$D$28,Лист1!$I$4:$I$28,Лист1!$N$4:$N$28,Лист1!$S$4:$S$28,Лист1!$X$4:$X$24)</c:f>
              <c:numCache>
                <c:formatCode>General</c:formatCode>
                <c:ptCount val="121"/>
                <c:pt idx="0">
                  <c:v>-11.8</c:v>
                </c:pt>
                <c:pt idx="1">
                  <c:v>-11.7</c:v>
                </c:pt>
                <c:pt idx="2">
                  <c:v>-11.5</c:v>
                </c:pt>
                <c:pt idx="3">
                  <c:v>-11.4</c:v>
                </c:pt>
                <c:pt idx="4">
                  <c:v>-11.2</c:v>
                </c:pt>
                <c:pt idx="5">
                  <c:v>-11.1</c:v>
                </c:pt>
                <c:pt idx="6">
                  <c:v>-10.9</c:v>
                </c:pt>
                <c:pt idx="7">
                  <c:v>-10.8</c:v>
                </c:pt>
                <c:pt idx="8">
                  <c:v>-10.6</c:v>
                </c:pt>
                <c:pt idx="9">
                  <c:v>-10.5</c:v>
                </c:pt>
                <c:pt idx="10">
                  <c:v>-10.3</c:v>
                </c:pt>
                <c:pt idx="11">
                  <c:v>-10.1</c:v>
                </c:pt>
                <c:pt idx="12">
                  <c:v>-9.99</c:v>
                </c:pt>
                <c:pt idx="13">
                  <c:v>-9.84</c:v>
                </c:pt>
                <c:pt idx="14">
                  <c:v>-9.69</c:v>
                </c:pt>
                <c:pt idx="15">
                  <c:v>-9.5399999999999991</c:v>
                </c:pt>
                <c:pt idx="16">
                  <c:v>-9.39</c:v>
                </c:pt>
                <c:pt idx="17">
                  <c:v>-9.23</c:v>
                </c:pt>
                <c:pt idx="18">
                  <c:v>-9.08</c:v>
                </c:pt>
                <c:pt idx="19">
                  <c:v>-8.93</c:v>
                </c:pt>
                <c:pt idx="20">
                  <c:v>-8.7799999999999994</c:v>
                </c:pt>
                <c:pt idx="21">
                  <c:v>-8.6300000000000008</c:v>
                </c:pt>
                <c:pt idx="22">
                  <c:v>-8.48</c:v>
                </c:pt>
                <c:pt idx="23">
                  <c:v>-8.33</c:v>
                </c:pt>
                <c:pt idx="24">
                  <c:v>-8.18</c:v>
                </c:pt>
                <c:pt idx="25">
                  <c:v>-8.02</c:v>
                </c:pt>
                <c:pt idx="26">
                  <c:v>-7.87</c:v>
                </c:pt>
                <c:pt idx="27">
                  <c:v>-7.72</c:v>
                </c:pt>
                <c:pt idx="28">
                  <c:v>-7.57</c:v>
                </c:pt>
                <c:pt idx="29">
                  <c:v>-7.42</c:v>
                </c:pt>
                <c:pt idx="30">
                  <c:v>-7.27</c:v>
                </c:pt>
                <c:pt idx="31">
                  <c:v>-7.12</c:v>
                </c:pt>
                <c:pt idx="32">
                  <c:v>-6.97</c:v>
                </c:pt>
                <c:pt idx="33">
                  <c:v>-6.82</c:v>
                </c:pt>
                <c:pt idx="34">
                  <c:v>-6.67</c:v>
                </c:pt>
                <c:pt idx="35">
                  <c:v>-6.52</c:v>
                </c:pt>
                <c:pt idx="36">
                  <c:v>-6.36</c:v>
                </c:pt>
                <c:pt idx="37">
                  <c:v>-6.21</c:v>
                </c:pt>
                <c:pt idx="38">
                  <c:v>-6.06</c:v>
                </c:pt>
                <c:pt idx="39">
                  <c:v>-5.91</c:v>
                </c:pt>
                <c:pt idx="40">
                  <c:v>-5.76</c:v>
                </c:pt>
                <c:pt idx="41">
                  <c:v>-5.6</c:v>
                </c:pt>
                <c:pt idx="42">
                  <c:v>-5.45</c:v>
                </c:pt>
                <c:pt idx="43">
                  <c:v>-5.3</c:v>
                </c:pt>
                <c:pt idx="44">
                  <c:v>-5.14</c:v>
                </c:pt>
                <c:pt idx="45">
                  <c:v>-4.9800000000000004</c:v>
                </c:pt>
                <c:pt idx="46">
                  <c:v>-4.8099999999999996</c:v>
                </c:pt>
                <c:pt idx="47">
                  <c:v>-4.4400000000000004</c:v>
                </c:pt>
                <c:pt idx="48">
                  <c:v>-2.96</c:v>
                </c:pt>
                <c:pt idx="49">
                  <c:v>-1.48</c:v>
                </c:pt>
                <c:pt idx="50">
                  <c:v>-1.35</c:v>
                </c:pt>
                <c:pt idx="51">
                  <c:v>-1.21</c:v>
                </c:pt>
                <c:pt idx="52">
                  <c:v>-1.08</c:v>
                </c:pt>
                <c:pt idx="53">
                  <c:v>-0.94</c:v>
                </c:pt>
                <c:pt idx="54">
                  <c:v>-0.81</c:v>
                </c:pt>
                <c:pt idx="55">
                  <c:v>-0.67</c:v>
                </c:pt>
                <c:pt idx="56">
                  <c:v>-0.54</c:v>
                </c:pt>
                <c:pt idx="57">
                  <c:v>-0.4</c:v>
                </c:pt>
                <c:pt idx="58">
                  <c:v>-0.27</c:v>
                </c:pt>
                <c:pt idx="59">
                  <c:v>-0.13</c:v>
                </c:pt>
                <c:pt idx="60">
                  <c:v>0</c:v>
                </c:pt>
                <c:pt idx="61">
                  <c:v>0.13</c:v>
                </c:pt>
                <c:pt idx="62">
                  <c:v>0.27</c:v>
                </c:pt>
                <c:pt idx="63">
                  <c:v>0.4</c:v>
                </c:pt>
                <c:pt idx="64">
                  <c:v>0.54</c:v>
                </c:pt>
                <c:pt idx="65">
                  <c:v>0.67</c:v>
                </c:pt>
                <c:pt idx="66">
                  <c:v>0.81</c:v>
                </c:pt>
                <c:pt idx="67">
                  <c:v>0.94</c:v>
                </c:pt>
                <c:pt idx="68">
                  <c:v>1.08</c:v>
                </c:pt>
                <c:pt idx="69">
                  <c:v>1.21</c:v>
                </c:pt>
                <c:pt idx="70">
                  <c:v>1.35</c:v>
                </c:pt>
                <c:pt idx="71">
                  <c:v>1.48</c:v>
                </c:pt>
                <c:pt idx="72">
                  <c:v>2.96</c:v>
                </c:pt>
                <c:pt idx="73">
                  <c:v>4.4400000000000004</c:v>
                </c:pt>
                <c:pt idx="74">
                  <c:v>4.76</c:v>
                </c:pt>
                <c:pt idx="75">
                  <c:v>4.87</c:v>
                </c:pt>
                <c:pt idx="76">
                  <c:v>4.97</c:v>
                </c:pt>
                <c:pt idx="77">
                  <c:v>5.07</c:v>
                </c:pt>
                <c:pt idx="78">
                  <c:v>5.17</c:v>
                </c:pt>
                <c:pt idx="79">
                  <c:v>5.26</c:v>
                </c:pt>
                <c:pt idx="80">
                  <c:v>5.35</c:v>
                </c:pt>
                <c:pt idx="81">
                  <c:v>5.45</c:v>
                </c:pt>
                <c:pt idx="82">
                  <c:v>5.54</c:v>
                </c:pt>
                <c:pt idx="83">
                  <c:v>5.63</c:v>
                </c:pt>
                <c:pt idx="84">
                  <c:v>5.72</c:v>
                </c:pt>
                <c:pt idx="85">
                  <c:v>5.82</c:v>
                </c:pt>
                <c:pt idx="86">
                  <c:v>5.91</c:v>
                </c:pt>
                <c:pt idx="87">
                  <c:v>6</c:v>
                </c:pt>
                <c:pt idx="88">
                  <c:v>6.09</c:v>
                </c:pt>
                <c:pt idx="89">
                  <c:v>6.18</c:v>
                </c:pt>
                <c:pt idx="90">
                  <c:v>6.27</c:v>
                </c:pt>
                <c:pt idx="91">
                  <c:v>6.36</c:v>
                </c:pt>
                <c:pt idx="92">
                  <c:v>6.46</c:v>
                </c:pt>
                <c:pt idx="93">
                  <c:v>6.55</c:v>
                </c:pt>
                <c:pt idx="94">
                  <c:v>6.64</c:v>
                </c:pt>
                <c:pt idx="95">
                  <c:v>6.73</c:v>
                </c:pt>
                <c:pt idx="96">
                  <c:v>6.82</c:v>
                </c:pt>
                <c:pt idx="97">
                  <c:v>6.91</c:v>
                </c:pt>
                <c:pt idx="98">
                  <c:v>7</c:v>
                </c:pt>
                <c:pt idx="99">
                  <c:v>7.09</c:v>
                </c:pt>
                <c:pt idx="100">
                  <c:v>7.18</c:v>
                </c:pt>
                <c:pt idx="101">
                  <c:v>7.28</c:v>
                </c:pt>
                <c:pt idx="102">
                  <c:v>7.37</c:v>
                </c:pt>
                <c:pt idx="103">
                  <c:v>7.46</c:v>
                </c:pt>
                <c:pt idx="104">
                  <c:v>7.55</c:v>
                </c:pt>
                <c:pt idx="105">
                  <c:v>7.64</c:v>
                </c:pt>
                <c:pt idx="106">
                  <c:v>7.73</c:v>
                </c:pt>
                <c:pt idx="107">
                  <c:v>7.82</c:v>
                </c:pt>
                <c:pt idx="108">
                  <c:v>7.92</c:v>
                </c:pt>
                <c:pt idx="109">
                  <c:v>8.01</c:v>
                </c:pt>
                <c:pt idx="110">
                  <c:v>8.1</c:v>
                </c:pt>
                <c:pt idx="111">
                  <c:v>8.19</c:v>
                </c:pt>
                <c:pt idx="112">
                  <c:v>8.2799999999999994</c:v>
                </c:pt>
                <c:pt idx="113">
                  <c:v>8.3800000000000008</c:v>
                </c:pt>
                <c:pt idx="114">
                  <c:v>8.4700000000000006</c:v>
                </c:pt>
                <c:pt idx="115">
                  <c:v>8.56</c:v>
                </c:pt>
                <c:pt idx="116">
                  <c:v>8.65</c:v>
                </c:pt>
                <c:pt idx="117">
                  <c:v>8.74</c:v>
                </c:pt>
                <c:pt idx="118">
                  <c:v>8.84</c:v>
                </c:pt>
                <c:pt idx="119">
                  <c:v>8.93</c:v>
                </c:pt>
                <c:pt idx="120">
                  <c:v>9.02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E1-41EC-8D39-FFEA52FB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57600"/>
        <c:axId val="12720422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Лист1!$AU$2:$AU$122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15</c:v>
                      </c:pt>
                      <c:pt idx="1">
                        <c:v>14.7</c:v>
                      </c:pt>
                      <c:pt idx="2">
                        <c:v>14.4</c:v>
                      </c:pt>
                      <c:pt idx="3">
                        <c:v>14.1</c:v>
                      </c:pt>
                      <c:pt idx="4">
                        <c:v>13.8</c:v>
                      </c:pt>
                      <c:pt idx="5">
                        <c:v>13.5</c:v>
                      </c:pt>
                      <c:pt idx="6">
                        <c:v>13.2</c:v>
                      </c:pt>
                      <c:pt idx="7">
                        <c:v>12.9</c:v>
                      </c:pt>
                      <c:pt idx="8">
                        <c:v>12.6</c:v>
                      </c:pt>
                      <c:pt idx="9">
                        <c:v>12.2</c:v>
                      </c:pt>
                      <c:pt idx="10">
                        <c:v>11.9</c:v>
                      </c:pt>
                      <c:pt idx="11">
                        <c:v>11.6</c:v>
                      </c:pt>
                      <c:pt idx="12">
                        <c:v>11.3</c:v>
                      </c:pt>
                      <c:pt idx="13">
                        <c:v>11</c:v>
                      </c:pt>
                      <c:pt idx="14">
                        <c:v>10.7</c:v>
                      </c:pt>
                      <c:pt idx="15">
                        <c:v>10.4</c:v>
                      </c:pt>
                      <c:pt idx="16">
                        <c:v>10.1</c:v>
                      </c:pt>
                      <c:pt idx="17">
                        <c:v>9.83</c:v>
                      </c:pt>
                      <c:pt idx="18">
                        <c:v>9.5299999999999994</c:v>
                      </c:pt>
                      <c:pt idx="19">
                        <c:v>9.23</c:v>
                      </c:pt>
                      <c:pt idx="20">
                        <c:v>8.93</c:v>
                      </c:pt>
                      <c:pt idx="21">
                        <c:v>8.6300000000000008</c:v>
                      </c:pt>
                      <c:pt idx="22">
                        <c:v>8.33</c:v>
                      </c:pt>
                      <c:pt idx="23">
                        <c:v>8.0299999999999994</c:v>
                      </c:pt>
                      <c:pt idx="24">
                        <c:v>7.73</c:v>
                      </c:pt>
                      <c:pt idx="25">
                        <c:v>7.43</c:v>
                      </c:pt>
                      <c:pt idx="26">
                        <c:v>7.13</c:v>
                      </c:pt>
                      <c:pt idx="27">
                        <c:v>6.83</c:v>
                      </c:pt>
                      <c:pt idx="28">
                        <c:v>6.53</c:v>
                      </c:pt>
                      <c:pt idx="29">
                        <c:v>6.24</c:v>
                      </c:pt>
                      <c:pt idx="30">
                        <c:v>5.94</c:v>
                      </c:pt>
                      <c:pt idx="31">
                        <c:v>5.64</c:v>
                      </c:pt>
                      <c:pt idx="32">
                        <c:v>5.34</c:v>
                      </c:pt>
                      <c:pt idx="33">
                        <c:v>5.04</c:v>
                      </c:pt>
                      <c:pt idx="34">
                        <c:v>4.75</c:v>
                      </c:pt>
                      <c:pt idx="35">
                        <c:v>4.45</c:v>
                      </c:pt>
                      <c:pt idx="36">
                        <c:v>4.1500000000000004</c:v>
                      </c:pt>
                      <c:pt idx="37">
                        <c:v>3.86</c:v>
                      </c:pt>
                      <c:pt idx="38">
                        <c:v>3.56</c:v>
                      </c:pt>
                      <c:pt idx="39">
                        <c:v>3.26</c:v>
                      </c:pt>
                      <c:pt idx="40">
                        <c:v>2.96</c:v>
                      </c:pt>
                      <c:pt idx="41">
                        <c:v>2.67</c:v>
                      </c:pt>
                      <c:pt idx="42">
                        <c:v>2.37</c:v>
                      </c:pt>
                      <c:pt idx="43">
                        <c:v>2.0699999999999998</c:v>
                      </c:pt>
                      <c:pt idx="44">
                        <c:v>1.78</c:v>
                      </c:pt>
                      <c:pt idx="45">
                        <c:v>1.48</c:v>
                      </c:pt>
                      <c:pt idx="46">
                        <c:v>1.19</c:v>
                      </c:pt>
                      <c:pt idx="47">
                        <c:v>0.89</c:v>
                      </c:pt>
                      <c:pt idx="48">
                        <c:v>0.59</c:v>
                      </c:pt>
                      <c:pt idx="49">
                        <c:v>0.3</c:v>
                      </c:pt>
                      <c:pt idx="76">
                        <c:v>-1.78</c:v>
                      </c:pt>
                      <c:pt idx="77">
                        <c:v>-2.0699999999999998</c:v>
                      </c:pt>
                      <c:pt idx="78">
                        <c:v>-2.37</c:v>
                      </c:pt>
                      <c:pt idx="79">
                        <c:v>-2.67</c:v>
                      </c:pt>
                      <c:pt idx="80">
                        <c:v>-2.96</c:v>
                      </c:pt>
                      <c:pt idx="81">
                        <c:v>-3.26</c:v>
                      </c:pt>
                      <c:pt idx="82">
                        <c:v>-3.56</c:v>
                      </c:pt>
                      <c:pt idx="83">
                        <c:v>-3.86</c:v>
                      </c:pt>
                      <c:pt idx="84">
                        <c:v>-4.1500000000000004</c:v>
                      </c:pt>
                      <c:pt idx="85">
                        <c:v>-4.45</c:v>
                      </c:pt>
                      <c:pt idx="86">
                        <c:v>-4.75</c:v>
                      </c:pt>
                      <c:pt idx="87">
                        <c:v>-5.04</c:v>
                      </c:pt>
                      <c:pt idx="88">
                        <c:v>-5.34</c:v>
                      </c:pt>
                      <c:pt idx="89">
                        <c:v>-5.64</c:v>
                      </c:pt>
                      <c:pt idx="90">
                        <c:v>-5.94</c:v>
                      </c:pt>
                      <c:pt idx="91">
                        <c:v>-6.24</c:v>
                      </c:pt>
                      <c:pt idx="92">
                        <c:v>-6.53</c:v>
                      </c:pt>
                      <c:pt idx="93">
                        <c:v>-6.83</c:v>
                      </c:pt>
                      <c:pt idx="94">
                        <c:v>-7.13</c:v>
                      </c:pt>
                      <c:pt idx="95">
                        <c:v>-7.43</c:v>
                      </c:pt>
                      <c:pt idx="96">
                        <c:v>-7.73</c:v>
                      </c:pt>
                      <c:pt idx="97">
                        <c:v>-8.0299999999999994</c:v>
                      </c:pt>
                      <c:pt idx="98">
                        <c:v>-8.33</c:v>
                      </c:pt>
                      <c:pt idx="99">
                        <c:v>-8.6300000000000008</c:v>
                      </c:pt>
                      <c:pt idx="100">
                        <c:v>-8.93</c:v>
                      </c:pt>
                      <c:pt idx="101">
                        <c:v>-9.23</c:v>
                      </c:pt>
                      <c:pt idx="102">
                        <c:v>-9.5299999999999994</c:v>
                      </c:pt>
                      <c:pt idx="103">
                        <c:v>-9.83</c:v>
                      </c:pt>
                      <c:pt idx="104">
                        <c:v>-10.1</c:v>
                      </c:pt>
                      <c:pt idx="105">
                        <c:v>-10.4</c:v>
                      </c:pt>
                      <c:pt idx="106">
                        <c:v>-10.7</c:v>
                      </c:pt>
                      <c:pt idx="107">
                        <c:v>-11</c:v>
                      </c:pt>
                      <c:pt idx="108">
                        <c:v>-11.3</c:v>
                      </c:pt>
                      <c:pt idx="109">
                        <c:v>-11.6</c:v>
                      </c:pt>
                      <c:pt idx="110">
                        <c:v>-11.9</c:v>
                      </c:pt>
                      <c:pt idx="111">
                        <c:v>-12.2</c:v>
                      </c:pt>
                      <c:pt idx="112">
                        <c:v>-12.6</c:v>
                      </c:pt>
                      <c:pt idx="113">
                        <c:v>-12.9</c:v>
                      </c:pt>
                      <c:pt idx="114">
                        <c:v>-13.2</c:v>
                      </c:pt>
                      <c:pt idx="115">
                        <c:v>-13.5</c:v>
                      </c:pt>
                      <c:pt idx="116">
                        <c:v>-13.8</c:v>
                      </c:pt>
                      <c:pt idx="117">
                        <c:v>-14.1</c:v>
                      </c:pt>
                      <c:pt idx="118">
                        <c:v>-14.4</c:v>
                      </c:pt>
                      <c:pt idx="119">
                        <c:v>-14.7</c:v>
                      </c:pt>
                      <c:pt idx="120">
                        <c:v>-15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Лист1!$AV$2:$AV$122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-11.8</c:v>
                      </c:pt>
                      <c:pt idx="1">
                        <c:v>-11.7</c:v>
                      </c:pt>
                      <c:pt idx="2">
                        <c:v>-11.5</c:v>
                      </c:pt>
                      <c:pt idx="3">
                        <c:v>-11.4</c:v>
                      </c:pt>
                      <c:pt idx="4">
                        <c:v>-11.2</c:v>
                      </c:pt>
                      <c:pt idx="5">
                        <c:v>-11.1</c:v>
                      </c:pt>
                      <c:pt idx="6">
                        <c:v>-10.9</c:v>
                      </c:pt>
                      <c:pt idx="7">
                        <c:v>-10.8</c:v>
                      </c:pt>
                      <c:pt idx="8">
                        <c:v>-10.6</c:v>
                      </c:pt>
                      <c:pt idx="9">
                        <c:v>-10.5</c:v>
                      </c:pt>
                      <c:pt idx="10">
                        <c:v>-10.3</c:v>
                      </c:pt>
                      <c:pt idx="11">
                        <c:v>-10.1</c:v>
                      </c:pt>
                      <c:pt idx="12">
                        <c:v>-9.99</c:v>
                      </c:pt>
                      <c:pt idx="13">
                        <c:v>-9.84</c:v>
                      </c:pt>
                      <c:pt idx="14">
                        <c:v>-9.69</c:v>
                      </c:pt>
                      <c:pt idx="15">
                        <c:v>-9.5399999999999991</c:v>
                      </c:pt>
                      <c:pt idx="16">
                        <c:v>-9.39</c:v>
                      </c:pt>
                      <c:pt idx="17">
                        <c:v>-9.23</c:v>
                      </c:pt>
                      <c:pt idx="18">
                        <c:v>-9.08</c:v>
                      </c:pt>
                      <c:pt idx="19">
                        <c:v>-8.93</c:v>
                      </c:pt>
                      <c:pt idx="20">
                        <c:v>-8.7799999999999994</c:v>
                      </c:pt>
                      <c:pt idx="21">
                        <c:v>-8.6300000000000008</c:v>
                      </c:pt>
                      <c:pt idx="22">
                        <c:v>-8.48</c:v>
                      </c:pt>
                      <c:pt idx="23">
                        <c:v>-8.33</c:v>
                      </c:pt>
                      <c:pt idx="24">
                        <c:v>-8.18</c:v>
                      </c:pt>
                      <c:pt idx="25">
                        <c:v>-8.02</c:v>
                      </c:pt>
                      <c:pt idx="26">
                        <c:v>-7.87</c:v>
                      </c:pt>
                      <c:pt idx="27">
                        <c:v>-7.72</c:v>
                      </c:pt>
                      <c:pt idx="28">
                        <c:v>-7.57</c:v>
                      </c:pt>
                      <c:pt idx="29">
                        <c:v>-7.42</c:v>
                      </c:pt>
                      <c:pt idx="30">
                        <c:v>-7.27</c:v>
                      </c:pt>
                      <c:pt idx="31">
                        <c:v>-7.12</c:v>
                      </c:pt>
                      <c:pt idx="32">
                        <c:v>-6.97</c:v>
                      </c:pt>
                      <c:pt idx="33">
                        <c:v>-6.82</c:v>
                      </c:pt>
                      <c:pt idx="34">
                        <c:v>-6.67</c:v>
                      </c:pt>
                      <c:pt idx="35">
                        <c:v>-6.52</c:v>
                      </c:pt>
                      <c:pt idx="36">
                        <c:v>-6.36</c:v>
                      </c:pt>
                      <c:pt idx="37">
                        <c:v>-6.21</c:v>
                      </c:pt>
                      <c:pt idx="38">
                        <c:v>-6.06</c:v>
                      </c:pt>
                      <c:pt idx="39">
                        <c:v>-5.91</c:v>
                      </c:pt>
                      <c:pt idx="40">
                        <c:v>-5.76</c:v>
                      </c:pt>
                      <c:pt idx="41">
                        <c:v>-5.6</c:v>
                      </c:pt>
                      <c:pt idx="42">
                        <c:v>-5.45</c:v>
                      </c:pt>
                      <c:pt idx="43">
                        <c:v>-5.3</c:v>
                      </c:pt>
                      <c:pt idx="44">
                        <c:v>-5.14</c:v>
                      </c:pt>
                      <c:pt idx="45">
                        <c:v>-4.9800000000000004</c:v>
                      </c:pt>
                      <c:pt idx="46">
                        <c:v>-4.8099999999999996</c:v>
                      </c:pt>
                      <c:pt idx="47">
                        <c:v>-4.4400000000000004</c:v>
                      </c:pt>
                      <c:pt idx="48">
                        <c:v>-2.96</c:v>
                      </c:pt>
                      <c:pt idx="49">
                        <c:v>-1.48</c:v>
                      </c:pt>
                      <c:pt idx="76">
                        <c:v>4.97</c:v>
                      </c:pt>
                      <c:pt idx="77">
                        <c:v>5.07</c:v>
                      </c:pt>
                      <c:pt idx="78">
                        <c:v>5.17</c:v>
                      </c:pt>
                      <c:pt idx="79">
                        <c:v>5.26</c:v>
                      </c:pt>
                      <c:pt idx="80">
                        <c:v>5.35</c:v>
                      </c:pt>
                      <c:pt idx="81">
                        <c:v>5.45</c:v>
                      </c:pt>
                      <c:pt idx="82">
                        <c:v>5.54</c:v>
                      </c:pt>
                      <c:pt idx="83">
                        <c:v>5.63</c:v>
                      </c:pt>
                      <c:pt idx="84">
                        <c:v>5.72</c:v>
                      </c:pt>
                      <c:pt idx="85">
                        <c:v>5.82</c:v>
                      </c:pt>
                      <c:pt idx="86">
                        <c:v>5.91</c:v>
                      </c:pt>
                      <c:pt idx="87">
                        <c:v>6</c:v>
                      </c:pt>
                      <c:pt idx="88">
                        <c:v>6.09</c:v>
                      </c:pt>
                      <c:pt idx="89">
                        <c:v>6.18</c:v>
                      </c:pt>
                      <c:pt idx="90">
                        <c:v>6.27</c:v>
                      </c:pt>
                      <c:pt idx="91">
                        <c:v>6.36</c:v>
                      </c:pt>
                      <c:pt idx="92">
                        <c:v>6.46</c:v>
                      </c:pt>
                      <c:pt idx="93">
                        <c:v>6.55</c:v>
                      </c:pt>
                      <c:pt idx="94">
                        <c:v>6.64</c:v>
                      </c:pt>
                      <c:pt idx="95">
                        <c:v>6.73</c:v>
                      </c:pt>
                      <c:pt idx="96">
                        <c:v>6.82</c:v>
                      </c:pt>
                      <c:pt idx="97">
                        <c:v>6.91</c:v>
                      </c:pt>
                      <c:pt idx="98">
                        <c:v>7</c:v>
                      </c:pt>
                      <c:pt idx="99">
                        <c:v>7.09</c:v>
                      </c:pt>
                      <c:pt idx="100">
                        <c:v>7.18</c:v>
                      </c:pt>
                      <c:pt idx="101">
                        <c:v>7.28</c:v>
                      </c:pt>
                      <c:pt idx="102">
                        <c:v>7.37</c:v>
                      </c:pt>
                      <c:pt idx="103">
                        <c:v>7.46</c:v>
                      </c:pt>
                      <c:pt idx="104">
                        <c:v>7.55</c:v>
                      </c:pt>
                      <c:pt idx="105">
                        <c:v>7.64</c:v>
                      </c:pt>
                      <c:pt idx="106">
                        <c:v>7.73</c:v>
                      </c:pt>
                      <c:pt idx="107">
                        <c:v>7.82</c:v>
                      </c:pt>
                      <c:pt idx="108">
                        <c:v>7.92</c:v>
                      </c:pt>
                      <c:pt idx="109">
                        <c:v>8.01</c:v>
                      </c:pt>
                      <c:pt idx="110">
                        <c:v>8.1</c:v>
                      </c:pt>
                      <c:pt idx="111">
                        <c:v>8.19</c:v>
                      </c:pt>
                      <c:pt idx="112">
                        <c:v>8.2799999999999994</c:v>
                      </c:pt>
                      <c:pt idx="113">
                        <c:v>8.3800000000000008</c:v>
                      </c:pt>
                      <c:pt idx="114">
                        <c:v>8.4700000000000006</c:v>
                      </c:pt>
                      <c:pt idx="115">
                        <c:v>8.56</c:v>
                      </c:pt>
                      <c:pt idx="116">
                        <c:v>8.65</c:v>
                      </c:pt>
                      <c:pt idx="117">
                        <c:v>8.74</c:v>
                      </c:pt>
                      <c:pt idx="118">
                        <c:v>8.84</c:v>
                      </c:pt>
                      <c:pt idx="119">
                        <c:v>8.93</c:v>
                      </c:pt>
                      <c:pt idx="120">
                        <c:v>9.02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7E1-41EC-8D39-FFEA52FB8986}"/>
                  </c:ext>
                </c:extLst>
              </c15:ser>
            </c15:filteredScatterSeries>
          </c:ext>
        </c:extLst>
      </c:scatterChart>
      <c:valAx>
        <c:axId val="19570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Ec, </a:t>
                </a:r>
                <a:r>
                  <a:rPr lang="ru-RU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 w="med" len="lg"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2042256"/>
        <c:crossesAt val="0"/>
        <c:crossBetween val="midCat"/>
      </c:valAx>
      <c:valAx>
        <c:axId val="12720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ru-RU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1.097046403088414E-2"/>
              <c:y val="0.39280846997201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15875" cap="flat" cmpd="sng" algn="ctr">
            <a:solidFill>
              <a:schemeClr val="bg2">
                <a:lumMod val="25000"/>
              </a:schemeClr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057600"/>
        <c:crossesAt val="0"/>
        <c:crossBetween val="midCat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График работы сравнивающего устройства</a:t>
            </a:r>
            <a:endParaRPr lang="ru-RU" sz="14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170099821350495E-2"/>
          <c:y val="0.11173954389384089"/>
          <c:w val="0.89406196794329218"/>
          <c:h val="0.72773981660305409"/>
        </c:manualLayout>
      </c:layout>
      <c:scatterChart>
        <c:scatterStyle val="smoothMarker"/>
        <c:varyColors val="0"/>
        <c:ser>
          <c:idx val="1"/>
          <c:order val="0"/>
          <c:tx>
            <c:v>Ec(Uвых)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Лист1!$AJ$4:$AJ$32</c:f>
              <c:numCache>
                <c:formatCode>General</c:formatCode>
                <c:ptCount val="2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0.56000000000000005</c:v>
                </c:pt>
                <c:pt idx="13">
                  <c:v>0.56999999999999995</c:v>
                </c:pt>
                <c:pt idx="14">
                  <c:v>0.57999999999999996</c:v>
                </c:pt>
                <c:pt idx="15">
                  <c:v>0.59</c:v>
                </c:pt>
                <c:pt idx="16">
                  <c:v>0.6</c:v>
                </c:pt>
                <c:pt idx="17">
                  <c:v>0.61</c:v>
                </c:pt>
                <c:pt idx="18">
                  <c:v>0.62</c:v>
                </c:pt>
                <c:pt idx="19">
                  <c:v>0.63</c:v>
                </c:pt>
                <c:pt idx="20">
                  <c:v>0.64</c:v>
                </c:pt>
                <c:pt idx="21">
                  <c:v>0.65</c:v>
                </c:pt>
                <c:pt idx="22">
                  <c:v>0.70000000000000007</c:v>
                </c:pt>
                <c:pt idx="23">
                  <c:v>0.75000000000000011</c:v>
                </c:pt>
                <c:pt idx="24">
                  <c:v>0.80000000000000016</c:v>
                </c:pt>
                <c:pt idx="25">
                  <c:v>0.8500000000000002</c:v>
                </c:pt>
                <c:pt idx="26">
                  <c:v>0.90000000000000024</c:v>
                </c:pt>
                <c:pt idx="27">
                  <c:v>0.95000000000000029</c:v>
                </c:pt>
                <c:pt idx="28">
                  <c:v>1.0000000000000002</c:v>
                </c:pt>
              </c:numCache>
            </c:numRef>
          </c:xVal>
          <c:yVal>
            <c:numRef>
              <c:f>Лист1!$AL$4:$AL$32</c:f>
              <c:numCache>
                <c:formatCode>General</c:formatCode>
                <c:ptCount val="29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-15</c:v>
                </c:pt>
                <c:pt idx="20">
                  <c:v>-15</c:v>
                </c:pt>
                <c:pt idx="21">
                  <c:v>-15</c:v>
                </c:pt>
                <c:pt idx="22">
                  <c:v>-15</c:v>
                </c:pt>
                <c:pt idx="23">
                  <c:v>-15</c:v>
                </c:pt>
                <c:pt idx="24">
                  <c:v>-15</c:v>
                </c:pt>
                <c:pt idx="25">
                  <c:v>-15</c:v>
                </c:pt>
                <c:pt idx="26">
                  <c:v>-15</c:v>
                </c:pt>
                <c:pt idx="27">
                  <c:v>-15</c:v>
                </c:pt>
                <c:pt idx="28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5D-4488-B37F-1804CABB4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57600"/>
        <c:axId val="1272042256"/>
        <c:extLst/>
      </c:scatterChart>
      <c:valAx>
        <c:axId val="19570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Ec, </a:t>
                </a:r>
                <a:r>
                  <a:rPr lang="ru-RU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2042256"/>
        <c:crossesAt val="0"/>
        <c:crossBetween val="midCat"/>
      </c:valAx>
      <c:valAx>
        <c:axId val="12720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ru-RU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1.097046403088414E-2"/>
              <c:y val="0.39280846997201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15875" cap="flat" cmpd="sng" algn="ctr">
            <a:solidFill>
              <a:schemeClr val="bg2">
                <a:lumMod val="25000"/>
              </a:schemeClr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057600"/>
        <c:crossesAt val="0"/>
        <c:crossBetween val="midCat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tx2">
        <a:lumMod val="10000"/>
        <a:lumOff val="9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График работы сравнивающего устройства</a:t>
            </a:r>
            <a:endParaRPr lang="ru-RU" sz="1400" b="1" i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170099821350495E-2"/>
          <c:y val="0.11173954389384089"/>
          <c:w val="0.89406196794329218"/>
          <c:h val="0.72773981660305409"/>
        </c:manualLayout>
      </c:layout>
      <c:scatterChart>
        <c:scatterStyle val="smoothMarker"/>
        <c:varyColors val="0"/>
        <c:ser>
          <c:idx val="1"/>
          <c:order val="0"/>
          <c:tx>
            <c:v>Ec(Uвых)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Лист1!$AJ$4:$AJ$32</c:f>
              <c:numCache>
                <c:formatCode>General</c:formatCode>
                <c:ptCount val="2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0.56000000000000005</c:v>
                </c:pt>
                <c:pt idx="13">
                  <c:v>0.56999999999999995</c:v>
                </c:pt>
                <c:pt idx="14">
                  <c:v>0.57999999999999996</c:v>
                </c:pt>
                <c:pt idx="15">
                  <c:v>0.59</c:v>
                </c:pt>
                <c:pt idx="16">
                  <c:v>0.6</c:v>
                </c:pt>
                <c:pt idx="17">
                  <c:v>0.61</c:v>
                </c:pt>
                <c:pt idx="18">
                  <c:v>0.62</c:v>
                </c:pt>
                <c:pt idx="19">
                  <c:v>0.63</c:v>
                </c:pt>
                <c:pt idx="20">
                  <c:v>0.64</c:v>
                </c:pt>
                <c:pt idx="21">
                  <c:v>0.65</c:v>
                </c:pt>
                <c:pt idx="22">
                  <c:v>0.70000000000000007</c:v>
                </c:pt>
                <c:pt idx="23">
                  <c:v>0.75000000000000011</c:v>
                </c:pt>
                <c:pt idx="24">
                  <c:v>0.80000000000000016</c:v>
                </c:pt>
                <c:pt idx="25">
                  <c:v>0.8500000000000002</c:v>
                </c:pt>
                <c:pt idx="26">
                  <c:v>0.90000000000000024</c:v>
                </c:pt>
                <c:pt idx="27">
                  <c:v>0.95000000000000029</c:v>
                </c:pt>
                <c:pt idx="28">
                  <c:v>1.0000000000000002</c:v>
                </c:pt>
              </c:numCache>
            </c:numRef>
          </c:xVal>
          <c:yVal>
            <c:numRef>
              <c:f>Лист1!$AK$4:$AK$32</c:f>
              <c:numCache>
                <c:formatCode>General</c:formatCode>
                <c:ptCount val="29"/>
                <c:pt idx="0">
                  <c:v>-0.5</c:v>
                </c:pt>
                <c:pt idx="1">
                  <c:v>-0.45</c:v>
                </c:pt>
                <c:pt idx="2">
                  <c:v>-0.41</c:v>
                </c:pt>
                <c:pt idx="3">
                  <c:v>-0.37</c:v>
                </c:pt>
                <c:pt idx="4">
                  <c:v>-0.33</c:v>
                </c:pt>
                <c:pt idx="5">
                  <c:v>-0.28999999999999998</c:v>
                </c:pt>
                <c:pt idx="6">
                  <c:v>-0.25</c:v>
                </c:pt>
                <c:pt idx="7">
                  <c:v>-0.21</c:v>
                </c:pt>
                <c:pt idx="8">
                  <c:v>-0.17</c:v>
                </c:pt>
                <c:pt idx="9">
                  <c:v>-0.12</c:v>
                </c:pt>
                <c:pt idx="10">
                  <c:v>-0.08</c:v>
                </c:pt>
                <c:pt idx="11">
                  <c:v>-0.03</c:v>
                </c:pt>
                <c:pt idx="12">
                  <c:v>-0.03</c:v>
                </c:pt>
                <c:pt idx="13">
                  <c:v>-0.02</c:v>
                </c:pt>
                <c:pt idx="14">
                  <c:v>-0.01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0.08</c:v>
                </c:pt>
                <c:pt idx="23">
                  <c:v>0.12</c:v>
                </c:pt>
                <c:pt idx="24">
                  <c:v>0.16</c:v>
                </c:pt>
                <c:pt idx="25">
                  <c:v>0.21</c:v>
                </c:pt>
                <c:pt idx="26">
                  <c:v>0.25</c:v>
                </c:pt>
                <c:pt idx="27">
                  <c:v>0.3</c:v>
                </c:pt>
                <c:pt idx="28">
                  <c:v>0.34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5-4B83-A032-9F9B82E9A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57600"/>
        <c:axId val="1272042256"/>
        <c:extLst/>
      </c:scatterChart>
      <c:valAx>
        <c:axId val="19570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Ec, </a:t>
                </a:r>
                <a:r>
                  <a:rPr lang="ru-RU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 w="med" len="lg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2042256"/>
        <c:crossesAt val="0"/>
        <c:crossBetween val="midCat"/>
      </c:valAx>
      <c:valAx>
        <c:axId val="12720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ru-RU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1.097046403088414E-2"/>
              <c:y val="0.39280846997201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out"/>
        <c:tickLblPos val="low"/>
        <c:spPr>
          <a:noFill/>
          <a:ln w="15875" cap="flat" cmpd="sng" algn="ctr">
            <a:solidFill>
              <a:schemeClr val="bg2">
                <a:lumMod val="25000"/>
              </a:schemeClr>
            </a:solidFill>
            <a:round/>
            <a:tailEnd type="triangl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057600"/>
        <c:crossesAt val="0"/>
        <c:crossBetween val="midCat"/>
        <c:maj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tx2">
        <a:lumMod val="10000"/>
        <a:lumOff val="9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614844</xdr:colOff>
      <xdr:row>29</xdr:row>
      <xdr:rowOff>171990</xdr:rowOff>
    </xdr:from>
    <xdr:to>
      <xdr:col>23</xdr:col>
      <xdr:colOff>142875</xdr:colOff>
      <xdr:row>63</xdr:row>
      <xdr:rowOff>142876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9C2FA8A-5307-F598-A1C9-6C930E74B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587375</xdr:colOff>
      <xdr:row>34</xdr:row>
      <xdr:rowOff>174625</xdr:rowOff>
    </xdr:from>
    <xdr:to>
      <xdr:col>43</xdr:col>
      <xdr:colOff>512281</xdr:colOff>
      <xdr:row>68</xdr:row>
      <xdr:rowOff>145511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D474963-414E-41C0-B9E2-DA9FEA6F3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71</xdr:row>
      <xdr:rowOff>0</xdr:rowOff>
    </xdr:from>
    <xdr:to>
      <xdr:col>43</xdr:col>
      <xdr:colOff>536815</xdr:colOff>
      <xdr:row>104</xdr:row>
      <xdr:rowOff>155614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1220B9B-2E4B-4066-9226-5808182FB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gion\Desktop\Polytech\&#1057;&#1093;&#1077;&#1084;&#1072;&#1090;&#1077;&#1093;&#1085;&#1080;&#1082;&#1072;\3%20&#1082;&#1091;&#1088;&#1089;\2%20&#1095;&#1072;&#1089;&#1090;&#1100;%20-%20&#1051;&#1072;&#1074;&#1088;&#1086;&#1074;\&#1054;&#1090;&#1095;&#1105;&#1090;&#1099;\lab%201\lab_1.xlsx" TargetMode="External"/><Relationship Id="rId1" Type="http://schemas.openxmlformats.org/officeDocument/2006/relationships/externalLinkPath" Target="file:///C:\Users\Legion\Desktop\Polytech\&#1057;&#1093;&#1077;&#1084;&#1072;&#1090;&#1077;&#1093;&#1085;&#1080;&#1082;&#1072;\3%20&#1082;&#1091;&#1088;&#1089;\2%20&#1095;&#1072;&#1089;&#1090;&#1100;%20-%20&#1051;&#1072;&#1074;&#1088;&#1086;&#1074;\&#1054;&#1090;&#1095;&#1105;&#1090;&#1099;\lab%201\lab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2">
          <cell r="N12">
            <v>20</v>
          </cell>
          <cell r="R12">
            <v>-41.566373893160538</v>
          </cell>
          <cell r="T12">
            <v>-39.739986786287254</v>
          </cell>
        </row>
        <row r="13">
          <cell r="N13">
            <v>40</v>
          </cell>
          <cell r="R13">
            <v>-35.442981186832696</v>
          </cell>
          <cell r="T13">
            <v>-33.720769922536569</v>
          </cell>
        </row>
        <row r="14">
          <cell r="N14">
            <v>80</v>
          </cell>
          <cell r="R14">
            <v>-29.387776089779436</v>
          </cell>
          <cell r="T14">
            <v>-27.705697807131457</v>
          </cell>
        </row>
        <row r="15">
          <cell r="N15">
            <v>160</v>
          </cell>
          <cell r="R15">
            <v>-23.384496002055283</v>
          </cell>
          <cell r="T15">
            <v>-21.707138993814503</v>
          </cell>
        </row>
        <row r="16">
          <cell r="N16">
            <v>320</v>
          </cell>
          <cell r="R16">
            <v>-17.419098802240839</v>
          </cell>
          <cell r="T16">
            <v>-15.773601607463672</v>
          </cell>
        </row>
        <row r="17">
          <cell r="N17">
            <v>640</v>
          </cell>
          <cell r="R17">
            <v>-11.732792649209372</v>
          </cell>
          <cell r="T17">
            <v>-10.084782133751824</v>
          </cell>
        </row>
        <row r="18">
          <cell r="N18">
            <v>1280</v>
          </cell>
          <cell r="R18">
            <v>-6.5927170974656599</v>
          </cell>
          <cell r="T18">
            <v>-5.1841970231381342</v>
          </cell>
        </row>
        <row r="19">
          <cell r="N19">
            <v>2560</v>
          </cell>
          <cell r="R19">
            <v>-2.7207530578585999</v>
          </cell>
          <cell r="T19">
            <v>-1.9723119814234578</v>
          </cell>
        </row>
        <row r="20">
          <cell r="N20">
            <v>5120</v>
          </cell>
          <cell r="R20">
            <v>-1.1301096818779497</v>
          </cell>
          <cell r="T20">
            <v>-0.58314114926591398</v>
          </cell>
        </row>
        <row r="21">
          <cell r="N21">
            <v>10240</v>
          </cell>
          <cell r="R21">
            <v>-0.53413688636231649</v>
          </cell>
          <cell r="T21">
            <v>-0.15328864346938914</v>
          </cell>
        </row>
        <row r="22">
          <cell r="N22">
            <v>20480</v>
          </cell>
          <cell r="R22">
            <v>-0.35385298986827957</v>
          </cell>
          <cell r="T22">
            <v>-3.8832370261807622E-2</v>
          </cell>
        </row>
        <row r="23">
          <cell r="N23">
            <v>40960</v>
          </cell>
          <cell r="R23">
            <v>-0.30168532771771722</v>
          </cell>
          <cell r="T23">
            <v>-9.7406928300527839E-3</v>
          </cell>
        </row>
        <row r="24">
          <cell r="N24">
            <v>81920</v>
          </cell>
          <cell r="R24">
            <v>-0.30107014769080698</v>
          </cell>
          <cell r="T24">
            <v>-2.4372221461567752E-3</v>
          </cell>
        </row>
        <row r="25">
          <cell r="N25">
            <v>163840</v>
          </cell>
          <cell r="R25">
            <v>-0.31845932194338378</v>
          </cell>
          <cell r="T25">
            <v>-6.0943377485841153E-4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22"/>
  <sheetViews>
    <sheetView tabSelected="1" zoomScale="55" zoomScaleNormal="55" workbookViewId="0">
      <selection activeCell="AI3" sqref="AI3:AL32"/>
    </sheetView>
  </sheetViews>
  <sheetFormatPr defaultColWidth="8.81640625" defaultRowHeight="14.5" x14ac:dyDescent="0.35"/>
  <cols>
    <col min="6" max="6" width="2.36328125" customWidth="1"/>
    <col min="11" max="11" width="1.54296875" customWidth="1"/>
    <col min="16" max="16" width="1.7265625" customWidth="1"/>
    <col min="21" max="21" width="1.453125" customWidth="1"/>
    <col min="24" max="24" width="8.6328125" customWidth="1"/>
    <col min="29" max="29" width="9.36328125" bestFit="1" customWidth="1"/>
    <col min="34" max="34" width="9.36328125" bestFit="1" customWidth="1"/>
    <col min="39" max="39" width="9.36328125" bestFit="1" customWidth="1"/>
    <col min="44" max="44" width="9.36328125" bestFit="1" customWidth="1"/>
  </cols>
  <sheetData>
    <row r="1" spans="1:48" ht="16" customHeight="1" x14ac:dyDescent="0.35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48" ht="21" customHeight="1" thickBot="1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U2">
        <v>15</v>
      </c>
      <c r="AV2">
        <v>-11.8</v>
      </c>
    </row>
    <row r="3" spans="1:48" ht="16" thickBot="1" x14ac:dyDescent="0.4">
      <c r="A3" s="24"/>
      <c r="B3" s="21" t="s">
        <v>0</v>
      </c>
      <c r="C3" s="22" t="s">
        <v>1</v>
      </c>
      <c r="D3" s="23" t="s">
        <v>2</v>
      </c>
      <c r="E3" s="21" t="s">
        <v>3</v>
      </c>
      <c r="F3" s="10"/>
      <c r="G3" s="21" t="s">
        <v>0</v>
      </c>
      <c r="H3" s="22" t="s">
        <v>1</v>
      </c>
      <c r="I3" s="23" t="s">
        <v>2</v>
      </c>
      <c r="J3" s="21" t="s">
        <v>3</v>
      </c>
      <c r="K3" s="10"/>
      <c r="L3" s="21" t="s">
        <v>0</v>
      </c>
      <c r="M3" s="22" t="s">
        <v>1</v>
      </c>
      <c r="N3" s="23" t="s">
        <v>2</v>
      </c>
      <c r="O3" s="21" t="s">
        <v>3</v>
      </c>
      <c r="P3" s="10"/>
      <c r="Q3" s="21" t="s">
        <v>0</v>
      </c>
      <c r="R3" s="22" t="s">
        <v>1</v>
      </c>
      <c r="S3" s="23" t="s">
        <v>2</v>
      </c>
      <c r="T3" s="21" t="s">
        <v>3</v>
      </c>
      <c r="U3" s="10"/>
      <c r="V3" s="21" t="s">
        <v>0</v>
      </c>
      <c r="W3" s="22" t="s">
        <v>1</v>
      </c>
      <c r="X3" s="23" t="s">
        <v>2</v>
      </c>
      <c r="Y3" s="21" t="s">
        <v>3</v>
      </c>
      <c r="Z3" s="24"/>
      <c r="AI3" s="7" t="s">
        <v>0</v>
      </c>
      <c r="AJ3" s="32" t="s">
        <v>4</v>
      </c>
      <c r="AK3" s="7" t="s">
        <v>5</v>
      </c>
      <c r="AL3" s="36" t="s">
        <v>6</v>
      </c>
      <c r="AU3">
        <v>14.7</v>
      </c>
      <c r="AV3">
        <v>-11.7</v>
      </c>
    </row>
    <row r="4" spans="1:48" ht="15.5" x14ac:dyDescent="0.35">
      <c r="A4" s="24"/>
      <c r="B4" s="11">
        <v>1</v>
      </c>
      <c r="C4" s="12">
        <v>15</v>
      </c>
      <c r="D4" s="13">
        <v>-11.8</v>
      </c>
      <c r="E4" s="26">
        <f>(D4-I26)/(C4-H26)*(-1)</f>
        <v>0.52161587526576902</v>
      </c>
      <c r="F4" s="10"/>
      <c r="G4" s="11">
        <f>B$28+$B4</f>
        <v>26</v>
      </c>
      <c r="H4" s="12">
        <v>7.43</v>
      </c>
      <c r="I4" s="13">
        <v>-8.02</v>
      </c>
      <c r="J4" s="26">
        <v>0.52161587526576902</v>
      </c>
      <c r="K4" s="10"/>
      <c r="L4" s="11">
        <f>G$28+$B4</f>
        <v>51</v>
      </c>
      <c r="M4" s="12">
        <v>0.27</v>
      </c>
      <c r="N4" s="13">
        <v>-1.35</v>
      </c>
      <c r="O4" s="26">
        <v>5.0169491525423728</v>
      </c>
      <c r="P4" s="10"/>
      <c r="Q4" s="11">
        <f>L$28+$B4</f>
        <v>76</v>
      </c>
      <c r="R4" s="12">
        <v>-1.48</v>
      </c>
      <c r="S4" s="13">
        <v>4.87</v>
      </c>
      <c r="T4" s="26">
        <v>0.32459248759744858</v>
      </c>
      <c r="U4" s="10"/>
      <c r="V4" s="11">
        <f>Q$28+$B4</f>
        <v>101</v>
      </c>
      <c r="W4" s="12">
        <v>-8.93</v>
      </c>
      <c r="X4" s="13">
        <v>7.18</v>
      </c>
      <c r="Y4" s="26">
        <v>0.32459248759744858</v>
      </c>
      <c r="Z4" s="24"/>
      <c r="AI4" s="4">
        <v>1</v>
      </c>
      <c r="AJ4" s="33">
        <v>0</v>
      </c>
      <c r="AK4" s="8">
        <v>-0.5</v>
      </c>
      <c r="AL4" s="37">
        <v>15</v>
      </c>
      <c r="AU4">
        <v>14.4</v>
      </c>
      <c r="AV4">
        <v>-11.5</v>
      </c>
    </row>
    <row r="5" spans="1:48" ht="15.5" x14ac:dyDescent="0.35">
      <c r="A5" s="24"/>
      <c r="B5" s="14">
        <f>B4+1</f>
        <v>2</v>
      </c>
      <c r="C5" s="15">
        <v>14.7</v>
      </c>
      <c r="D5" s="16">
        <v>-11.7</v>
      </c>
      <c r="E5" s="27"/>
      <c r="F5" s="10"/>
      <c r="G5" s="14">
        <f>B$28+B5</f>
        <v>27</v>
      </c>
      <c r="H5" s="15">
        <v>7.13</v>
      </c>
      <c r="I5" s="16">
        <v>-7.87</v>
      </c>
      <c r="J5" s="27"/>
      <c r="K5" s="10"/>
      <c r="L5" s="14">
        <f>G$28+$B5</f>
        <v>52</v>
      </c>
      <c r="M5" s="15">
        <v>0.24</v>
      </c>
      <c r="N5" s="16">
        <v>-1.21</v>
      </c>
      <c r="O5" s="27"/>
      <c r="P5" s="10"/>
      <c r="Q5" s="14">
        <f>L$28+$B5</f>
        <v>77</v>
      </c>
      <c r="R5" s="15">
        <v>-1.78</v>
      </c>
      <c r="S5" s="16">
        <v>4.97</v>
      </c>
      <c r="T5" s="27"/>
      <c r="U5" s="10"/>
      <c r="V5" s="14">
        <f>Q$28+$B5</f>
        <v>102</v>
      </c>
      <c r="W5" s="15">
        <v>-9.23</v>
      </c>
      <c r="X5" s="16">
        <v>7.28</v>
      </c>
      <c r="Y5" s="27"/>
      <c r="Z5" s="24"/>
      <c r="AI5" s="5">
        <f>AI4+1</f>
        <v>2</v>
      </c>
      <c r="AJ5" s="34">
        <v>0.05</v>
      </c>
      <c r="AK5" s="3">
        <v>-0.45</v>
      </c>
      <c r="AL5" s="38">
        <v>15</v>
      </c>
      <c r="AU5">
        <v>14.1</v>
      </c>
      <c r="AV5">
        <v>-11.4</v>
      </c>
    </row>
    <row r="6" spans="1:48" ht="15.5" x14ac:dyDescent="0.35">
      <c r="A6" s="24"/>
      <c r="B6" s="14">
        <f t="shared" ref="B6:B28" si="0">B5+1</f>
        <v>3</v>
      </c>
      <c r="C6" s="15">
        <v>14.4</v>
      </c>
      <c r="D6" s="16">
        <v>-11.5</v>
      </c>
      <c r="E6" s="27"/>
      <c r="F6" s="10"/>
      <c r="G6" s="14">
        <f>B$28+B6</f>
        <v>28</v>
      </c>
      <c r="H6" s="15">
        <v>6.83</v>
      </c>
      <c r="I6" s="16">
        <v>-7.72</v>
      </c>
      <c r="J6" s="27"/>
      <c r="K6" s="10"/>
      <c r="L6" s="14">
        <f>G$28+$B6</f>
        <v>53</v>
      </c>
      <c r="M6" s="15">
        <v>0.22</v>
      </c>
      <c r="N6" s="16">
        <v>-1.08</v>
      </c>
      <c r="O6" s="27"/>
      <c r="P6" s="10"/>
      <c r="Q6" s="14">
        <f>L$28+$B6</f>
        <v>78</v>
      </c>
      <c r="R6" s="15">
        <v>-2.0699999999999998</v>
      </c>
      <c r="S6" s="16">
        <v>5.07</v>
      </c>
      <c r="T6" s="27"/>
      <c r="U6" s="10"/>
      <c r="V6" s="14">
        <f>Q$28+$B6</f>
        <v>103</v>
      </c>
      <c r="W6" s="15">
        <v>-9.5299999999999994</v>
      </c>
      <c r="X6" s="16">
        <v>7.37</v>
      </c>
      <c r="Y6" s="27"/>
      <c r="Z6" s="24"/>
      <c r="AI6" s="5">
        <f t="shared" ref="AI6:AI32" si="1">AI5+1</f>
        <v>3</v>
      </c>
      <c r="AJ6" s="34">
        <v>0.1</v>
      </c>
      <c r="AK6" s="3">
        <v>-0.41</v>
      </c>
      <c r="AL6" s="38">
        <v>15</v>
      </c>
      <c r="AU6">
        <v>13.8</v>
      </c>
      <c r="AV6">
        <v>-11.2</v>
      </c>
    </row>
    <row r="7" spans="1:48" ht="15.5" x14ac:dyDescent="0.35">
      <c r="A7" s="24"/>
      <c r="B7" s="14">
        <f t="shared" si="0"/>
        <v>4</v>
      </c>
      <c r="C7" s="15">
        <v>14.1</v>
      </c>
      <c r="D7" s="16">
        <v>-11.4</v>
      </c>
      <c r="E7" s="27"/>
      <c r="F7" s="10"/>
      <c r="G7" s="14">
        <f>B$28+B7</f>
        <v>29</v>
      </c>
      <c r="H7" s="15">
        <v>6.53</v>
      </c>
      <c r="I7" s="16">
        <v>-7.57</v>
      </c>
      <c r="J7" s="27"/>
      <c r="K7" s="10"/>
      <c r="L7" s="14">
        <f>G$28+$B7</f>
        <v>54</v>
      </c>
      <c r="M7" s="15">
        <v>0.19</v>
      </c>
      <c r="N7" s="16">
        <v>-0.94</v>
      </c>
      <c r="O7" s="27"/>
      <c r="P7" s="10"/>
      <c r="Q7" s="14">
        <f>L$28+$B7</f>
        <v>79</v>
      </c>
      <c r="R7" s="15">
        <v>-2.37</v>
      </c>
      <c r="S7" s="16">
        <v>5.17</v>
      </c>
      <c r="T7" s="27"/>
      <c r="U7" s="10"/>
      <c r="V7" s="14">
        <f>Q$28+$B7</f>
        <v>104</v>
      </c>
      <c r="W7" s="15">
        <v>-9.83</v>
      </c>
      <c r="X7" s="16">
        <v>7.46</v>
      </c>
      <c r="Y7" s="27"/>
      <c r="Z7" s="24"/>
      <c r="AI7" s="5">
        <f t="shared" si="1"/>
        <v>4</v>
      </c>
      <c r="AJ7" s="34">
        <f>AJ6+0.05</f>
        <v>0.15000000000000002</v>
      </c>
      <c r="AK7" s="3">
        <v>-0.37</v>
      </c>
      <c r="AL7" s="38">
        <v>15</v>
      </c>
      <c r="AU7">
        <v>13.5</v>
      </c>
      <c r="AV7">
        <v>-11.1</v>
      </c>
    </row>
    <row r="8" spans="1:48" ht="15.5" x14ac:dyDescent="0.35">
      <c r="A8" s="24"/>
      <c r="B8" s="14">
        <f t="shared" si="0"/>
        <v>5</v>
      </c>
      <c r="C8" s="15">
        <v>13.8</v>
      </c>
      <c r="D8" s="16">
        <v>-11.2</v>
      </c>
      <c r="E8" s="27"/>
      <c r="F8" s="10"/>
      <c r="G8" s="14">
        <f>B$28+B8</f>
        <v>30</v>
      </c>
      <c r="H8" s="15">
        <v>6.24</v>
      </c>
      <c r="I8" s="16">
        <v>-7.42</v>
      </c>
      <c r="J8" s="27"/>
      <c r="K8" s="10"/>
      <c r="L8" s="14">
        <f>G$28+$B8</f>
        <v>55</v>
      </c>
      <c r="M8" s="15">
        <v>0.16</v>
      </c>
      <c r="N8" s="16">
        <v>-0.81</v>
      </c>
      <c r="O8" s="27"/>
      <c r="P8" s="10"/>
      <c r="Q8" s="14">
        <f>L$28+$B8</f>
        <v>80</v>
      </c>
      <c r="R8" s="15">
        <v>-2.67</v>
      </c>
      <c r="S8" s="16">
        <v>5.26</v>
      </c>
      <c r="T8" s="27"/>
      <c r="U8" s="10"/>
      <c r="V8" s="14">
        <f>Q$28+$B8</f>
        <v>105</v>
      </c>
      <c r="W8" s="15">
        <v>-10.1</v>
      </c>
      <c r="X8" s="16">
        <v>7.55</v>
      </c>
      <c r="Y8" s="27"/>
      <c r="Z8" s="24"/>
      <c r="AI8" s="5">
        <f t="shared" si="1"/>
        <v>5</v>
      </c>
      <c r="AJ8" s="34">
        <f t="shared" ref="AJ8:AJ31" si="2">AJ7+0.05</f>
        <v>0.2</v>
      </c>
      <c r="AK8" s="3">
        <v>-0.33</v>
      </c>
      <c r="AL8" s="38">
        <v>15</v>
      </c>
      <c r="AU8">
        <v>13.2</v>
      </c>
      <c r="AV8">
        <v>-10.9</v>
      </c>
    </row>
    <row r="9" spans="1:48" ht="15.5" x14ac:dyDescent="0.35">
      <c r="A9" s="24"/>
      <c r="B9" s="14">
        <f t="shared" si="0"/>
        <v>6</v>
      </c>
      <c r="C9" s="15">
        <v>13.5</v>
      </c>
      <c r="D9" s="16">
        <v>-11.1</v>
      </c>
      <c r="E9" s="27"/>
      <c r="F9" s="10"/>
      <c r="G9" s="14">
        <f>B$28+B9</f>
        <v>31</v>
      </c>
      <c r="H9" s="15">
        <v>5.94</v>
      </c>
      <c r="I9" s="16">
        <v>-7.27</v>
      </c>
      <c r="J9" s="27"/>
      <c r="K9" s="10"/>
      <c r="L9" s="14">
        <f>G$28+$B9</f>
        <v>56</v>
      </c>
      <c r="M9" s="15">
        <v>0.13</v>
      </c>
      <c r="N9" s="16">
        <v>-0.67</v>
      </c>
      <c r="O9" s="27"/>
      <c r="P9" s="10"/>
      <c r="Q9" s="14">
        <f>L$28+$B9</f>
        <v>81</v>
      </c>
      <c r="R9" s="15">
        <v>-2.96</v>
      </c>
      <c r="S9" s="16">
        <v>5.35</v>
      </c>
      <c r="T9" s="27"/>
      <c r="U9" s="10"/>
      <c r="V9" s="14">
        <f>Q$28+$B9</f>
        <v>106</v>
      </c>
      <c r="W9" s="15">
        <v>-10.4</v>
      </c>
      <c r="X9" s="16">
        <v>7.64</v>
      </c>
      <c r="Y9" s="27"/>
      <c r="Z9" s="24"/>
      <c r="AI9" s="5">
        <f t="shared" si="1"/>
        <v>6</v>
      </c>
      <c r="AJ9" s="34">
        <f t="shared" si="2"/>
        <v>0.25</v>
      </c>
      <c r="AK9" s="3">
        <v>-0.28999999999999998</v>
      </c>
      <c r="AL9" s="38">
        <v>15</v>
      </c>
      <c r="AU9">
        <v>12.9</v>
      </c>
      <c r="AV9">
        <v>-10.8</v>
      </c>
    </row>
    <row r="10" spans="1:48" ht="15.5" x14ac:dyDescent="0.35">
      <c r="A10" s="24"/>
      <c r="B10" s="14">
        <f t="shared" si="0"/>
        <v>7</v>
      </c>
      <c r="C10" s="15">
        <v>13.2</v>
      </c>
      <c r="D10" s="16">
        <v>-10.9</v>
      </c>
      <c r="E10" s="27"/>
      <c r="F10" s="10"/>
      <c r="G10" s="14">
        <f>B$28+B10</f>
        <v>32</v>
      </c>
      <c r="H10" s="15">
        <v>5.64</v>
      </c>
      <c r="I10" s="16">
        <v>-7.12</v>
      </c>
      <c r="J10" s="27"/>
      <c r="K10" s="10"/>
      <c r="L10" s="14">
        <f>G$28+$B10</f>
        <v>57</v>
      </c>
      <c r="M10" s="15">
        <v>0.11</v>
      </c>
      <c r="N10" s="16">
        <v>-0.54</v>
      </c>
      <c r="O10" s="27"/>
      <c r="P10" s="10"/>
      <c r="Q10" s="14">
        <f>L$28+$B10</f>
        <v>82</v>
      </c>
      <c r="R10" s="15">
        <v>-3.26</v>
      </c>
      <c r="S10" s="16">
        <v>5.45</v>
      </c>
      <c r="T10" s="27"/>
      <c r="U10" s="10"/>
      <c r="V10" s="14">
        <f>Q$28+$B10</f>
        <v>107</v>
      </c>
      <c r="W10" s="15">
        <v>-10.7</v>
      </c>
      <c r="X10" s="16">
        <v>7.73</v>
      </c>
      <c r="Y10" s="27"/>
      <c r="Z10" s="24"/>
      <c r="AI10" s="5">
        <f t="shared" si="1"/>
        <v>7</v>
      </c>
      <c r="AJ10" s="34">
        <f t="shared" si="2"/>
        <v>0.3</v>
      </c>
      <c r="AK10" s="3">
        <v>-0.25</v>
      </c>
      <c r="AL10" s="38">
        <v>15</v>
      </c>
      <c r="AU10">
        <v>12.6</v>
      </c>
      <c r="AV10">
        <v>-10.6</v>
      </c>
    </row>
    <row r="11" spans="1:48" ht="15.5" x14ac:dyDescent="0.35">
      <c r="A11" s="24"/>
      <c r="B11" s="14">
        <f t="shared" si="0"/>
        <v>8</v>
      </c>
      <c r="C11" s="15">
        <v>12.9</v>
      </c>
      <c r="D11" s="16">
        <v>-10.8</v>
      </c>
      <c r="E11" s="27"/>
      <c r="F11" s="10"/>
      <c r="G11" s="14">
        <f>B$28+B11</f>
        <v>33</v>
      </c>
      <c r="H11" s="15">
        <v>5.34</v>
      </c>
      <c r="I11" s="16">
        <v>-6.97</v>
      </c>
      <c r="J11" s="27"/>
      <c r="K11" s="10"/>
      <c r="L11" s="14">
        <f>G$28+$B11</f>
        <v>58</v>
      </c>
      <c r="M11" s="15">
        <v>0.08</v>
      </c>
      <c r="N11" s="16">
        <v>-0.4</v>
      </c>
      <c r="O11" s="27"/>
      <c r="P11" s="10"/>
      <c r="Q11" s="14">
        <f>L$28+$B11</f>
        <v>83</v>
      </c>
      <c r="R11" s="15">
        <v>-3.56</v>
      </c>
      <c r="S11" s="16">
        <v>5.54</v>
      </c>
      <c r="T11" s="27"/>
      <c r="U11" s="10"/>
      <c r="V11" s="14">
        <f>Q$28+$B11</f>
        <v>108</v>
      </c>
      <c r="W11" s="15">
        <v>-11</v>
      </c>
      <c r="X11" s="16">
        <v>7.82</v>
      </c>
      <c r="Y11" s="27"/>
      <c r="Z11" s="24"/>
      <c r="AI11" s="5">
        <f t="shared" si="1"/>
        <v>8</v>
      </c>
      <c r="AJ11" s="34">
        <f t="shared" si="2"/>
        <v>0.35</v>
      </c>
      <c r="AK11" s="3">
        <v>-0.21</v>
      </c>
      <c r="AL11" s="38">
        <v>15</v>
      </c>
      <c r="AU11">
        <v>12.2</v>
      </c>
      <c r="AV11">
        <v>-10.5</v>
      </c>
    </row>
    <row r="12" spans="1:48" ht="15.5" x14ac:dyDescent="0.35">
      <c r="A12" s="24"/>
      <c r="B12" s="14">
        <f t="shared" si="0"/>
        <v>9</v>
      </c>
      <c r="C12" s="15">
        <v>12.6</v>
      </c>
      <c r="D12" s="16">
        <v>-10.6</v>
      </c>
      <c r="E12" s="27"/>
      <c r="F12" s="10"/>
      <c r="G12" s="14">
        <f>B$28+B12</f>
        <v>34</v>
      </c>
      <c r="H12" s="15">
        <v>5.04</v>
      </c>
      <c r="I12" s="16">
        <v>-6.82</v>
      </c>
      <c r="J12" s="27"/>
      <c r="K12" s="10"/>
      <c r="L12" s="14">
        <f>G$28+$B12</f>
        <v>59</v>
      </c>
      <c r="M12" s="15">
        <v>0.05</v>
      </c>
      <c r="N12" s="16">
        <v>-0.27</v>
      </c>
      <c r="O12" s="27"/>
      <c r="P12" s="10"/>
      <c r="Q12" s="14">
        <f>L$28+$B12</f>
        <v>84</v>
      </c>
      <c r="R12" s="15">
        <v>-3.86</v>
      </c>
      <c r="S12" s="16">
        <v>5.63</v>
      </c>
      <c r="T12" s="27"/>
      <c r="U12" s="10"/>
      <c r="V12" s="14">
        <f>Q$28+$B12</f>
        <v>109</v>
      </c>
      <c r="W12" s="15">
        <v>-11.3</v>
      </c>
      <c r="X12" s="16">
        <v>7.92</v>
      </c>
      <c r="Y12" s="27"/>
      <c r="Z12" s="24"/>
      <c r="AI12" s="5">
        <f t="shared" si="1"/>
        <v>9</v>
      </c>
      <c r="AJ12" s="34">
        <f t="shared" si="2"/>
        <v>0.39999999999999997</v>
      </c>
      <c r="AK12" s="3">
        <v>-0.17</v>
      </c>
      <c r="AL12" s="38">
        <v>15</v>
      </c>
      <c r="AU12">
        <v>11.9</v>
      </c>
      <c r="AV12">
        <v>-10.3</v>
      </c>
    </row>
    <row r="13" spans="1:48" ht="15.5" x14ac:dyDescent="0.35">
      <c r="A13" s="24"/>
      <c r="B13" s="14">
        <f t="shared" si="0"/>
        <v>10</v>
      </c>
      <c r="C13" s="15">
        <v>12.2</v>
      </c>
      <c r="D13" s="16">
        <v>-10.5</v>
      </c>
      <c r="E13" s="27"/>
      <c r="F13" s="10"/>
      <c r="G13" s="14">
        <f>B$28+B13</f>
        <v>35</v>
      </c>
      <c r="H13" s="15">
        <v>4.75</v>
      </c>
      <c r="I13" s="16">
        <v>-6.67</v>
      </c>
      <c r="J13" s="27"/>
      <c r="K13" s="10"/>
      <c r="L13" s="14">
        <f>G$28+$B13</f>
        <v>60</v>
      </c>
      <c r="M13" s="15">
        <v>0.02</v>
      </c>
      <c r="N13" s="16">
        <v>-0.13</v>
      </c>
      <c r="O13" s="27"/>
      <c r="P13" s="10"/>
      <c r="Q13" s="14">
        <f>L$28+$B13</f>
        <v>85</v>
      </c>
      <c r="R13" s="15">
        <v>-4.1500000000000004</v>
      </c>
      <c r="S13" s="16">
        <v>5.72</v>
      </c>
      <c r="T13" s="27"/>
      <c r="U13" s="10"/>
      <c r="V13" s="14">
        <f>Q$28+$B13</f>
        <v>110</v>
      </c>
      <c r="W13" s="15">
        <v>-11.6</v>
      </c>
      <c r="X13" s="16">
        <v>8.01</v>
      </c>
      <c r="Y13" s="27"/>
      <c r="Z13" s="24"/>
      <c r="AI13" s="5">
        <f t="shared" si="1"/>
        <v>10</v>
      </c>
      <c r="AJ13" s="34">
        <f t="shared" si="2"/>
        <v>0.44999999999999996</v>
      </c>
      <c r="AK13" s="3">
        <v>-0.12</v>
      </c>
      <c r="AL13" s="38">
        <v>15</v>
      </c>
      <c r="AU13">
        <v>11.6</v>
      </c>
      <c r="AV13">
        <v>-10.1</v>
      </c>
    </row>
    <row r="14" spans="1:48" ht="15.5" x14ac:dyDescent="0.35">
      <c r="A14" s="24"/>
      <c r="B14" s="14">
        <f t="shared" si="0"/>
        <v>11</v>
      </c>
      <c r="C14" s="15">
        <v>11.9</v>
      </c>
      <c r="D14" s="16">
        <v>-10.3</v>
      </c>
      <c r="E14" s="27"/>
      <c r="F14" s="10"/>
      <c r="G14" s="14">
        <f>B$28+B14</f>
        <v>36</v>
      </c>
      <c r="H14" s="15">
        <v>4.45</v>
      </c>
      <c r="I14" s="16">
        <v>-6.52</v>
      </c>
      <c r="J14" s="27"/>
      <c r="K14" s="10"/>
      <c r="L14" s="14">
        <f>G$28+$B14</f>
        <v>61</v>
      </c>
      <c r="M14" s="15">
        <v>0</v>
      </c>
      <c r="N14" s="16">
        <v>0</v>
      </c>
      <c r="O14" s="27"/>
      <c r="P14" s="10"/>
      <c r="Q14" s="14">
        <f>L$28+$B14</f>
        <v>86</v>
      </c>
      <c r="R14" s="15">
        <v>-4.45</v>
      </c>
      <c r="S14" s="16">
        <v>5.82</v>
      </c>
      <c r="T14" s="27"/>
      <c r="U14" s="10"/>
      <c r="V14" s="14">
        <f>Q$28+$B14</f>
        <v>111</v>
      </c>
      <c r="W14" s="15">
        <v>-11.9</v>
      </c>
      <c r="X14" s="16">
        <v>8.1</v>
      </c>
      <c r="Y14" s="27"/>
      <c r="Z14" s="24"/>
      <c r="AI14" s="5">
        <f t="shared" si="1"/>
        <v>11</v>
      </c>
      <c r="AJ14" s="34">
        <f t="shared" si="2"/>
        <v>0.49999999999999994</v>
      </c>
      <c r="AK14" s="3">
        <v>-0.08</v>
      </c>
      <c r="AL14" s="38">
        <v>15</v>
      </c>
      <c r="AU14">
        <v>11.3</v>
      </c>
      <c r="AV14">
        <v>-9.99</v>
      </c>
    </row>
    <row r="15" spans="1:48" ht="15.5" x14ac:dyDescent="0.35">
      <c r="A15" s="24"/>
      <c r="B15" s="14">
        <f t="shared" si="0"/>
        <v>12</v>
      </c>
      <c r="C15" s="15">
        <v>11.6</v>
      </c>
      <c r="D15" s="16">
        <v>-10.1</v>
      </c>
      <c r="E15" s="27"/>
      <c r="F15" s="10"/>
      <c r="G15" s="14">
        <f>B$28+B15</f>
        <v>37</v>
      </c>
      <c r="H15" s="15">
        <v>4.1500000000000004</v>
      </c>
      <c r="I15" s="16">
        <v>-6.36</v>
      </c>
      <c r="J15" s="27"/>
      <c r="K15" s="10"/>
      <c r="L15" s="14">
        <f>G$28+$B15</f>
        <v>62</v>
      </c>
      <c r="M15" s="15">
        <v>-0.02</v>
      </c>
      <c r="N15" s="16">
        <v>0.13</v>
      </c>
      <c r="O15" s="27"/>
      <c r="P15" s="10"/>
      <c r="Q15" s="14">
        <f>L$28+$B15</f>
        <v>87</v>
      </c>
      <c r="R15" s="15">
        <v>-4.75</v>
      </c>
      <c r="S15" s="16">
        <v>5.91</v>
      </c>
      <c r="T15" s="27"/>
      <c r="U15" s="10"/>
      <c r="V15" s="14">
        <f>Q$28+$B15</f>
        <v>112</v>
      </c>
      <c r="W15" s="15">
        <v>-12.2</v>
      </c>
      <c r="X15" s="16">
        <v>8.19</v>
      </c>
      <c r="Y15" s="27"/>
      <c r="Z15" s="24"/>
      <c r="AI15" s="5">
        <f t="shared" si="1"/>
        <v>12</v>
      </c>
      <c r="AJ15" s="34">
        <f t="shared" si="2"/>
        <v>0.54999999999999993</v>
      </c>
      <c r="AK15" s="3">
        <v>-0.03</v>
      </c>
      <c r="AL15" s="38">
        <v>15</v>
      </c>
      <c r="AU15">
        <v>11</v>
      </c>
      <c r="AV15">
        <v>-9.84</v>
      </c>
    </row>
    <row r="16" spans="1:48" ht="15.5" x14ac:dyDescent="0.35">
      <c r="A16" s="24"/>
      <c r="B16" s="14">
        <f t="shared" si="0"/>
        <v>13</v>
      </c>
      <c r="C16" s="15">
        <v>11.3</v>
      </c>
      <c r="D16" s="16">
        <v>-9.99</v>
      </c>
      <c r="E16" s="27"/>
      <c r="F16" s="10"/>
      <c r="G16" s="14">
        <f>B$28+B16</f>
        <v>38</v>
      </c>
      <c r="H16" s="15">
        <v>3.86</v>
      </c>
      <c r="I16" s="16">
        <v>-6.21</v>
      </c>
      <c r="J16" s="27"/>
      <c r="K16" s="10"/>
      <c r="L16" s="14">
        <f>G$28+$B16</f>
        <v>63</v>
      </c>
      <c r="M16" s="15">
        <v>-0.05</v>
      </c>
      <c r="N16" s="16">
        <v>0.27</v>
      </c>
      <c r="O16" s="27"/>
      <c r="P16" s="10"/>
      <c r="Q16" s="14">
        <f>L$28+$B16</f>
        <v>88</v>
      </c>
      <c r="R16" s="15">
        <v>-5.04</v>
      </c>
      <c r="S16" s="16">
        <v>6</v>
      </c>
      <c r="T16" s="27"/>
      <c r="U16" s="10"/>
      <c r="V16" s="14">
        <f>Q$28+$B16</f>
        <v>113</v>
      </c>
      <c r="W16" s="15">
        <v>-12.6</v>
      </c>
      <c r="X16" s="16">
        <v>8.2799999999999994</v>
      </c>
      <c r="Y16" s="27"/>
      <c r="Z16" s="24"/>
      <c r="AI16" s="5">
        <f t="shared" si="1"/>
        <v>13</v>
      </c>
      <c r="AJ16" s="34">
        <v>0.56000000000000005</v>
      </c>
      <c r="AK16" s="3">
        <v>-0.03</v>
      </c>
      <c r="AL16" s="38">
        <v>15</v>
      </c>
      <c r="AU16">
        <v>10.7</v>
      </c>
      <c r="AV16">
        <v>-9.69</v>
      </c>
    </row>
    <row r="17" spans="1:48" ht="15.5" x14ac:dyDescent="0.35">
      <c r="A17" s="24"/>
      <c r="B17" s="14">
        <f t="shared" si="0"/>
        <v>14</v>
      </c>
      <c r="C17" s="15">
        <v>11</v>
      </c>
      <c r="D17" s="16">
        <v>-9.84</v>
      </c>
      <c r="E17" s="27"/>
      <c r="F17" s="10"/>
      <c r="G17" s="14">
        <f>B$28+B17</f>
        <v>39</v>
      </c>
      <c r="H17" s="15">
        <v>3.56</v>
      </c>
      <c r="I17" s="16">
        <v>-6.06</v>
      </c>
      <c r="J17" s="27"/>
      <c r="K17" s="10"/>
      <c r="L17" s="14">
        <f>G$28+$B17</f>
        <v>64</v>
      </c>
      <c r="M17" s="15">
        <v>-0.08</v>
      </c>
      <c r="N17" s="16">
        <v>0.4</v>
      </c>
      <c r="O17" s="27"/>
      <c r="P17" s="10"/>
      <c r="Q17" s="14">
        <f>L$28+$B17</f>
        <v>89</v>
      </c>
      <c r="R17" s="15">
        <v>-5.34</v>
      </c>
      <c r="S17" s="16">
        <v>6.09</v>
      </c>
      <c r="T17" s="27"/>
      <c r="U17" s="10"/>
      <c r="V17" s="14">
        <f>Q$28+$B17</f>
        <v>114</v>
      </c>
      <c r="W17" s="15">
        <v>-12.9</v>
      </c>
      <c r="X17" s="16">
        <v>8.3800000000000008</v>
      </c>
      <c r="Y17" s="27"/>
      <c r="Z17" s="24"/>
      <c r="AI17" s="5">
        <f t="shared" si="1"/>
        <v>14</v>
      </c>
      <c r="AJ17" s="34">
        <v>0.56999999999999995</v>
      </c>
      <c r="AK17" s="3">
        <v>-0.02</v>
      </c>
      <c r="AL17" s="38">
        <v>15</v>
      </c>
      <c r="AU17">
        <v>10.4</v>
      </c>
      <c r="AV17">
        <v>-9.5399999999999991</v>
      </c>
    </row>
    <row r="18" spans="1:48" ht="15.5" x14ac:dyDescent="0.35">
      <c r="A18" s="24"/>
      <c r="B18" s="14">
        <f t="shared" si="0"/>
        <v>15</v>
      </c>
      <c r="C18" s="15">
        <v>10.7</v>
      </c>
      <c r="D18" s="16">
        <v>-9.69</v>
      </c>
      <c r="E18" s="27"/>
      <c r="F18" s="10"/>
      <c r="G18" s="14">
        <f>B$28+B18</f>
        <v>40</v>
      </c>
      <c r="H18" s="15">
        <v>3.26</v>
      </c>
      <c r="I18" s="16">
        <v>-5.91</v>
      </c>
      <c r="J18" s="27"/>
      <c r="K18" s="10"/>
      <c r="L18" s="14">
        <f>G$28+$B18</f>
        <v>65</v>
      </c>
      <c r="M18" s="15">
        <v>-0.11</v>
      </c>
      <c r="N18" s="16">
        <v>0.54</v>
      </c>
      <c r="O18" s="27"/>
      <c r="P18" s="10"/>
      <c r="Q18" s="14">
        <f>L$28+$B18</f>
        <v>90</v>
      </c>
      <c r="R18" s="15">
        <v>-5.64</v>
      </c>
      <c r="S18" s="16">
        <v>6.18</v>
      </c>
      <c r="T18" s="27"/>
      <c r="U18" s="10"/>
      <c r="V18" s="14">
        <f>Q$28+$B18</f>
        <v>115</v>
      </c>
      <c r="W18" s="15">
        <v>-13.2</v>
      </c>
      <c r="X18" s="16">
        <v>8.4700000000000006</v>
      </c>
      <c r="Y18" s="27"/>
      <c r="Z18" s="24"/>
      <c r="AI18" s="5">
        <f t="shared" si="1"/>
        <v>15</v>
      </c>
      <c r="AJ18" s="34">
        <v>0.57999999999999996</v>
      </c>
      <c r="AK18" s="3">
        <v>-0.01</v>
      </c>
      <c r="AL18" s="38">
        <v>15</v>
      </c>
      <c r="AU18">
        <v>10.1</v>
      </c>
      <c r="AV18">
        <v>-9.39</v>
      </c>
    </row>
    <row r="19" spans="1:48" ht="15.5" x14ac:dyDescent="0.35">
      <c r="A19" s="24"/>
      <c r="B19" s="14">
        <f t="shared" si="0"/>
        <v>16</v>
      </c>
      <c r="C19" s="15">
        <v>10.4</v>
      </c>
      <c r="D19" s="16">
        <v>-9.5399999999999991</v>
      </c>
      <c r="E19" s="27"/>
      <c r="F19" s="10"/>
      <c r="G19" s="14">
        <f>B$28+B19</f>
        <v>41</v>
      </c>
      <c r="H19" s="15">
        <v>2.96</v>
      </c>
      <c r="I19" s="16">
        <v>-5.76</v>
      </c>
      <c r="J19" s="27"/>
      <c r="K19" s="10"/>
      <c r="L19" s="14">
        <f>G$28+$B19</f>
        <v>66</v>
      </c>
      <c r="M19" s="15">
        <v>-0.13</v>
      </c>
      <c r="N19" s="16">
        <v>0.67</v>
      </c>
      <c r="O19" s="27"/>
      <c r="P19" s="10"/>
      <c r="Q19" s="14">
        <f>L$28+$B19</f>
        <v>91</v>
      </c>
      <c r="R19" s="15">
        <v>-5.94</v>
      </c>
      <c r="S19" s="16">
        <v>6.27</v>
      </c>
      <c r="T19" s="27"/>
      <c r="U19" s="10"/>
      <c r="V19" s="14">
        <f>Q$28+$B19</f>
        <v>116</v>
      </c>
      <c r="W19" s="15">
        <v>-13.5</v>
      </c>
      <c r="X19" s="16">
        <v>8.56</v>
      </c>
      <c r="Y19" s="27"/>
      <c r="Z19" s="24"/>
      <c r="AA19" s="2"/>
      <c r="AI19" s="5">
        <f t="shared" si="1"/>
        <v>16</v>
      </c>
      <c r="AJ19" s="34">
        <v>0.59</v>
      </c>
      <c r="AK19" s="3">
        <v>0</v>
      </c>
      <c r="AL19" s="38">
        <v>15</v>
      </c>
      <c r="AU19">
        <v>9.83</v>
      </c>
      <c r="AV19">
        <v>-9.23</v>
      </c>
    </row>
    <row r="20" spans="1:48" ht="15.5" x14ac:dyDescent="0.35">
      <c r="A20" s="24"/>
      <c r="B20" s="14">
        <f t="shared" si="0"/>
        <v>17</v>
      </c>
      <c r="C20" s="15">
        <v>10.1</v>
      </c>
      <c r="D20" s="16">
        <v>-9.39</v>
      </c>
      <c r="E20" s="27"/>
      <c r="F20" s="10"/>
      <c r="G20" s="14">
        <f>B$28+B20</f>
        <v>42</v>
      </c>
      <c r="H20" s="15">
        <v>2.67</v>
      </c>
      <c r="I20" s="16">
        <v>-5.6</v>
      </c>
      <c r="J20" s="27"/>
      <c r="K20" s="10"/>
      <c r="L20" s="14">
        <f>G$28+$B20</f>
        <v>67</v>
      </c>
      <c r="M20" s="15">
        <v>-0.16</v>
      </c>
      <c r="N20" s="16">
        <v>0.81</v>
      </c>
      <c r="O20" s="27"/>
      <c r="P20" s="10"/>
      <c r="Q20" s="14">
        <f>L$28+$B20</f>
        <v>92</v>
      </c>
      <c r="R20" s="15">
        <v>-6.24</v>
      </c>
      <c r="S20" s="16">
        <v>6.36</v>
      </c>
      <c r="T20" s="27"/>
      <c r="U20" s="10"/>
      <c r="V20" s="14">
        <f>Q$28+$B20</f>
        <v>117</v>
      </c>
      <c r="W20" s="15">
        <v>-13.8</v>
      </c>
      <c r="X20" s="16">
        <v>8.65</v>
      </c>
      <c r="Y20" s="27"/>
      <c r="Z20" s="24"/>
      <c r="AI20" s="5">
        <f t="shared" si="1"/>
        <v>17</v>
      </c>
      <c r="AJ20" s="34">
        <v>0.6</v>
      </c>
      <c r="AK20" s="3">
        <v>0</v>
      </c>
      <c r="AL20" s="38">
        <v>15</v>
      </c>
      <c r="AU20">
        <v>9.5299999999999994</v>
      </c>
      <c r="AV20">
        <v>-9.08</v>
      </c>
    </row>
    <row r="21" spans="1:48" ht="15.5" x14ac:dyDescent="0.35">
      <c r="A21" s="24"/>
      <c r="B21" s="14">
        <f t="shared" si="0"/>
        <v>18</v>
      </c>
      <c r="C21" s="15">
        <v>9.83</v>
      </c>
      <c r="D21" s="16">
        <v>-9.23</v>
      </c>
      <c r="E21" s="27"/>
      <c r="F21" s="10"/>
      <c r="G21" s="14">
        <f>B$28+B21</f>
        <v>43</v>
      </c>
      <c r="H21" s="15">
        <v>2.37</v>
      </c>
      <c r="I21" s="16">
        <v>-5.45</v>
      </c>
      <c r="J21" s="27"/>
      <c r="K21" s="10"/>
      <c r="L21" s="14">
        <f>G$28+$B21</f>
        <v>68</v>
      </c>
      <c r="M21" s="15">
        <v>-0.19</v>
      </c>
      <c r="N21" s="16">
        <v>0.94</v>
      </c>
      <c r="O21" s="27"/>
      <c r="P21" s="10"/>
      <c r="Q21" s="14">
        <f>L$28+$B21</f>
        <v>93</v>
      </c>
      <c r="R21" s="15">
        <v>-6.53</v>
      </c>
      <c r="S21" s="16">
        <v>6.46</v>
      </c>
      <c r="T21" s="27"/>
      <c r="U21" s="10"/>
      <c r="V21" s="14">
        <f>Q$28+$B21</f>
        <v>118</v>
      </c>
      <c r="W21" s="15">
        <v>-14.1</v>
      </c>
      <c r="X21" s="16">
        <v>8.74</v>
      </c>
      <c r="Y21" s="27"/>
      <c r="Z21" s="24"/>
      <c r="AI21" s="5">
        <f t="shared" si="1"/>
        <v>18</v>
      </c>
      <c r="AJ21" s="34">
        <v>0.61</v>
      </c>
      <c r="AK21" s="3">
        <v>0</v>
      </c>
      <c r="AL21" s="38">
        <v>15</v>
      </c>
      <c r="AU21">
        <v>9.23</v>
      </c>
      <c r="AV21">
        <v>-8.93</v>
      </c>
    </row>
    <row r="22" spans="1:48" ht="15.5" x14ac:dyDescent="0.35">
      <c r="A22" s="24"/>
      <c r="B22" s="14">
        <f t="shared" si="0"/>
        <v>19</v>
      </c>
      <c r="C22" s="15">
        <v>9.5299999999999994</v>
      </c>
      <c r="D22" s="16">
        <v>-9.08</v>
      </c>
      <c r="E22" s="27"/>
      <c r="F22" s="10"/>
      <c r="G22" s="14">
        <f>B$28+B22</f>
        <v>44</v>
      </c>
      <c r="H22" s="15">
        <v>2.0699999999999998</v>
      </c>
      <c r="I22" s="16">
        <v>-5.3</v>
      </c>
      <c r="J22" s="27"/>
      <c r="K22" s="10"/>
      <c r="L22" s="14">
        <f>G$28+$B22</f>
        <v>69</v>
      </c>
      <c r="M22" s="15">
        <v>-0.22</v>
      </c>
      <c r="N22" s="16">
        <v>1.08</v>
      </c>
      <c r="O22" s="27"/>
      <c r="P22" s="10"/>
      <c r="Q22" s="14">
        <f>L$28+$B22</f>
        <v>94</v>
      </c>
      <c r="R22" s="15">
        <v>-6.83</v>
      </c>
      <c r="S22" s="16">
        <v>6.55</v>
      </c>
      <c r="T22" s="27"/>
      <c r="U22" s="10"/>
      <c r="V22" s="14">
        <f>Q$28+$B22</f>
        <v>119</v>
      </c>
      <c r="W22" s="15">
        <v>-14.4</v>
      </c>
      <c r="X22" s="16">
        <v>8.84</v>
      </c>
      <c r="Y22" s="27"/>
      <c r="Z22" s="24"/>
      <c r="AI22" s="5">
        <f t="shared" si="1"/>
        <v>19</v>
      </c>
      <c r="AJ22" s="34">
        <v>0.62</v>
      </c>
      <c r="AK22" s="3">
        <v>0</v>
      </c>
      <c r="AL22" s="38">
        <v>15</v>
      </c>
      <c r="AU22">
        <v>8.93</v>
      </c>
      <c r="AV22">
        <v>-8.7799999999999994</v>
      </c>
    </row>
    <row r="23" spans="1:48" ht="15.5" x14ac:dyDescent="0.35">
      <c r="A23" s="24"/>
      <c r="B23" s="14">
        <f t="shared" si="0"/>
        <v>20</v>
      </c>
      <c r="C23" s="15">
        <v>9.23</v>
      </c>
      <c r="D23" s="16">
        <v>-8.93</v>
      </c>
      <c r="E23" s="27"/>
      <c r="F23" s="10"/>
      <c r="G23" s="14">
        <f>B$28+B23</f>
        <v>45</v>
      </c>
      <c r="H23" s="15">
        <v>1.78</v>
      </c>
      <c r="I23" s="16">
        <v>-5.14</v>
      </c>
      <c r="J23" s="27"/>
      <c r="K23" s="10"/>
      <c r="L23" s="14">
        <f>G$28+$B23</f>
        <v>70</v>
      </c>
      <c r="M23" s="15">
        <v>-0.24</v>
      </c>
      <c r="N23" s="16">
        <v>1.21</v>
      </c>
      <c r="O23" s="27"/>
      <c r="P23" s="10"/>
      <c r="Q23" s="14">
        <f>L$28+$B23</f>
        <v>95</v>
      </c>
      <c r="R23" s="15">
        <v>-7.13</v>
      </c>
      <c r="S23" s="16">
        <v>6.64</v>
      </c>
      <c r="T23" s="27"/>
      <c r="U23" s="10"/>
      <c r="V23" s="14">
        <f>Q$28+$B23</f>
        <v>120</v>
      </c>
      <c r="W23" s="15">
        <v>-14.7</v>
      </c>
      <c r="X23" s="16">
        <v>8.93</v>
      </c>
      <c r="Y23" s="27"/>
      <c r="Z23" s="24"/>
      <c r="AI23" s="5">
        <f t="shared" si="1"/>
        <v>20</v>
      </c>
      <c r="AJ23" s="34">
        <v>0.63</v>
      </c>
      <c r="AK23" s="3">
        <v>0.02</v>
      </c>
      <c r="AL23" s="38">
        <v>-15</v>
      </c>
      <c r="AU23">
        <v>8.6300000000000008</v>
      </c>
      <c r="AV23">
        <v>-8.6300000000000008</v>
      </c>
    </row>
    <row r="24" spans="1:48" ht="16" thickBot="1" x14ac:dyDescent="0.4">
      <c r="A24" s="24"/>
      <c r="B24" s="14">
        <f t="shared" si="0"/>
        <v>21</v>
      </c>
      <c r="C24" s="15">
        <v>8.93</v>
      </c>
      <c r="D24" s="16">
        <v>-8.7799999999999994</v>
      </c>
      <c r="E24" s="27"/>
      <c r="F24" s="10"/>
      <c r="G24" s="14">
        <f>B$28+B24</f>
        <v>46</v>
      </c>
      <c r="H24" s="15">
        <v>1.48</v>
      </c>
      <c r="I24" s="16">
        <v>-4.9800000000000004</v>
      </c>
      <c r="J24" s="27"/>
      <c r="K24" s="10"/>
      <c r="L24" s="14">
        <f>G$28+$B24</f>
        <v>71</v>
      </c>
      <c r="M24" s="15">
        <v>-0.27</v>
      </c>
      <c r="N24" s="16">
        <v>1.35</v>
      </c>
      <c r="O24" s="27"/>
      <c r="P24" s="10"/>
      <c r="Q24" s="14">
        <f>L$28+$B24</f>
        <v>96</v>
      </c>
      <c r="R24" s="15">
        <v>-7.43</v>
      </c>
      <c r="S24" s="16">
        <v>6.73</v>
      </c>
      <c r="T24" s="27"/>
      <c r="U24" s="10"/>
      <c r="V24" s="17">
        <f>Q$28+$B24</f>
        <v>121</v>
      </c>
      <c r="W24" s="18">
        <v>-15</v>
      </c>
      <c r="X24" s="19">
        <v>9.02</v>
      </c>
      <c r="Y24" s="28"/>
      <c r="Z24" s="24"/>
      <c r="AI24" s="5">
        <f t="shared" si="1"/>
        <v>21</v>
      </c>
      <c r="AJ24" s="34">
        <v>0.64</v>
      </c>
      <c r="AK24" s="3">
        <v>0.03</v>
      </c>
      <c r="AL24" s="38">
        <v>-15</v>
      </c>
      <c r="AU24">
        <v>8.33</v>
      </c>
      <c r="AV24">
        <v>-8.48</v>
      </c>
    </row>
    <row r="25" spans="1:48" ht="15.5" x14ac:dyDescent="0.35">
      <c r="A25" s="24"/>
      <c r="B25" s="14">
        <f t="shared" si="0"/>
        <v>22</v>
      </c>
      <c r="C25" s="15">
        <v>8.6300000000000008</v>
      </c>
      <c r="D25" s="16">
        <v>-8.6300000000000008</v>
      </c>
      <c r="E25" s="27"/>
      <c r="F25" s="10"/>
      <c r="G25" s="14">
        <f>B$28+B25</f>
        <v>47</v>
      </c>
      <c r="H25" s="15">
        <v>1.19</v>
      </c>
      <c r="I25" s="16">
        <v>-4.8099999999999996</v>
      </c>
      <c r="J25" s="27"/>
      <c r="K25" s="10"/>
      <c r="L25" s="14">
        <f>G$28+$B25</f>
        <v>72</v>
      </c>
      <c r="M25" s="15">
        <v>-0.3</v>
      </c>
      <c r="N25" s="16">
        <v>1.48</v>
      </c>
      <c r="O25" s="27"/>
      <c r="P25" s="10"/>
      <c r="Q25" s="14">
        <f>L$28+$B25</f>
        <v>97</v>
      </c>
      <c r="R25" s="15">
        <v>-7.73</v>
      </c>
      <c r="S25" s="16">
        <v>6.82</v>
      </c>
      <c r="T25" s="27"/>
      <c r="U25" s="10"/>
      <c r="V25" s="20"/>
      <c r="W25" s="20"/>
      <c r="X25" s="20"/>
      <c r="Y25" s="20"/>
      <c r="Z25" s="24"/>
      <c r="AI25" s="5">
        <f t="shared" si="1"/>
        <v>22</v>
      </c>
      <c r="AJ25" s="34">
        <v>0.65</v>
      </c>
      <c r="AK25" s="3">
        <v>0.04</v>
      </c>
      <c r="AL25" s="38">
        <v>-15</v>
      </c>
      <c r="AU25">
        <v>8.0299999999999994</v>
      </c>
      <c r="AV25">
        <v>-8.33</v>
      </c>
    </row>
    <row r="26" spans="1:48" ht="16" thickBot="1" x14ac:dyDescent="0.4">
      <c r="A26" s="24"/>
      <c r="B26" s="14">
        <f t="shared" si="0"/>
        <v>23</v>
      </c>
      <c r="C26" s="15">
        <v>8.33</v>
      </c>
      <c r="D26" s="16">
        <v>-8.48</v>
      </c>
      <c r="E26" s="27"/>
      <c r="F26" s="10"/>
      <c r="G26" s="17">
        <f>B$28+B26</f>
        <v>48</v>
      </c>
      <c r="H26" s="18">
        <v>0.89</v>
      </c>
      <c r="I26" s="19">
        <v>-4.4400000000000004</v>
      </c>
      <c r="J26" s="28"/>
      <c r="K26" s="10"/>
      <c r="L26" s="17">
        <f>G$28+$B26</f>
        <v>73</v>
      </c>
      <c r="M26" s="18">
        <v>-0.59</v>
      </c>
      <c r="N26" s="19">
        <v>2.96</v>
      </c>
      <c r="O26" s="28"/>
      <c r="P26" s="10"/>
      <c r="Q26" s="14">
        <f>L$28+$B26</f>
        <v>98</v>
      </c>
      <c r="R26" s="15">
        <v>-8.0299999999999994</v>
      </c>
      <c r="S26" s="16">
        <v>6.91</v>
      </c>
      <c r="T26" s="27"/>
      <c r="U26" s="10"/>
      <c r="V26" s="20"/>
      <c r="W26" s="20"/>
      <c r="X26" s="20"/>
      <c r="Y26" s="20"/>
      <c r="Z26" s="24"/>
      <c r="AI26" s="5">
        <f t="shared" si="1"/>
        <v>23</v>
      </c>
      <c r="AJ26" s="34">
        <f>AJ25+0.05</f>
        <v>0.70000000000000007</v>
      </c>
      <c r="AK26" s="3">
        <v>0.08</v>
      </c>
      <c r="AL26" s="38">
        <v>-15</v>
      </c>
      <c r="AU26">
        <v>7.73</v>
      </c>
      <c r="AV26">
        <v>-8.18</v>
      </c>
    </row>
    <row r="27" spans="1:48" ht="15.5" x14ac:dyDescent="0.35">
      <c r="A27" s="24"/>
      <c r="B27" s="14">
        <f t="shared" si="0"/>
        <v>24</v>
      </c>
      <c r="C27" s="15">
        <v>8.0299999999999994</v>
      </c>
      <c r="D27" s="16">
        <v>-8.33</v>
      </c>
      <c r="E27" s="27"/>
      <c r="F27" s="10"/>
      <c r="G27" s="29">
        <f>B$28+B27</f>
        <v>49</v>
      </c>
      <c r="H27" s="30">
        <v>0.59</v>
      </c>
      <c r="I27" s="31">
        <v>-2.96</v>
      </c>
      <c r="J27" s="26">
        <f>(I27-N26)/(H27-M26)*(-1)</f>
        <v>5.0169491525423728</v>
      </c>
      <c r="K27" s="10"/>
      <c r="L27" s="29">
        <f>G$28+$B27</f>
        <v>74</v>
      </c>
      <c r="M27" s="30">
        <v>-0.89</v>
      </c>
      <c r="N27" s="31">
        <v>4.4400000000000004</v>
      </c>
      <c r="O27" s="26">
        <f>(X24-N27)/(W24-M27)*(-1)</f>
        <v>0.32459248759744858</v>
      </c>
      <c r="P27" s="10"/>
      <c r="Q27" s="14">
        <f>L$28+$B27</f>
        <v>99</v>
      </c>
      <c r="R27" s="15">
        <v>-8.33</v>
      </c>
      <c r="S27" s="16">
        <v>7</v>
      </c>
      <c r="T27" s="27"/>
      <c r="U27" s="10"/>
      <c r="V27" s="20"/>
      <c r="W27" s="20"/>
      <c r="X27" s="20"/>
      <c r="Y27" s="20"/>
      <c r="Z27" s="24"/>
      <c r="AI27" s="5">
        <f t="shared" si="1"/>
        <v>24</v>
      </c>
      <c r="AJ27" s="34">
        <f>AJ26+0.05</f>
        <v>0.75000000000000011</v>
      </c>
      <c r="AK27" s="3">
        <v>0.12</v>
      </c>
      <c r="AL27" s="38">
        <v>-15</v>
      </c>
      <c r="AU27">
        <v>7.43</v>
      </c>
      <c r="AV27">
        <v>-8.02</v>
      </c>
    </row>
    <row r="28" spans="1:48" ht="16" thickBot="1" x14ac:dyDescent="0.4">
      <c r="A28" s="24"/>
      <c r="B28" s="17">
        <f t="shared" si="0"/>
        <v>25</v>
      </c>
      <c r="C28" s="18">
        <v>7.73</v>
      </c>
      <c r="D28" s="19">
        <v>-8.18</v>
      </c>
      <c r="E28" s="28"/>
      <c r="F28" s="10"/>
      <c r="G28" s="17">
        <f>B$28+B28</f>
        <v>50</v>
      </c>
      <c r="H28" s="18">
        <v>0.3</v>
      </c>
      <c r="I28" s="19">
        <v>-1.48</v>
      </c>
      <c r="J28" s="28"/>
      <c r="K28" s="10"/>
      <c r="L28" s="17">
        <f>G$28+$B28</f>
        <v>75</v>
      </c>
      <c r="M28" s="18">
        <v>-1.19</v>
      </c>
      <c r="N28" s="19">
        <v>4.76</v>
      </c>
      <c r="O28" s="28"/>
      <c r="P28" s="10"/>
      <c r="Q28" s="17">
        <f>L$28+$B28</f>
        <v>100</v>
      </c>
      <c r="R28" s="18">
        <v>-8.6300000000000008</v>
      </c>
      <c r="S28" s="19">
        <v>7.09</v>
      </c>
      <c r="T28" s="28"/>
      <c r="U28" s="10"/>
      <c r="V28" s="20"/>
      <c r="W28" s="20"/>
      <c r="X28" s="20"/>
      <c r="Y28" s="20"/>
      <c r="Z28" s="24"/>
      <c r="AI28" s="5">
        <f t="shared" si="1"/>
        <v>25</v>
      </c>
      <c r="AJ28" s="34">
        <f>AJ27+0.05</f>
        <v>0.80000000000000016</v>
      </c>
      <c r="AK28" s="3">
        <v>0.16</v>
      </c>
      <c r="AL28" s="38">
        <v>-15</v>
      </c>
      <c r="AU28">
        <v>7.13</v>
      </c>
      <c r="AV28">
        <v>-7.87</v>
      </c>
    </row>
    <row r="29" spans="1:48" x14ac:dyDescent="0.3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I29" s="5">
        <f t="shared" si="1"/>
        <v>26</v>
      </c>
      <c r="AJ29" s="34">
        <f>AJ28+0.05</f>
        <v>0.8500000000000002</v>
      </c>
      <c r="AK29" s="3">
        <v>0.21</v>
      </c>
      <c r="AL29" s="38">
        <v>-15</v>
      </c>
      <c r="AU29">
        <v>6.83</v>
      </c>
      <c r="AV29">
        <v>-7.72</v>
      </c>
    </row>
    <row r="30" spans="1:48" x14ac:dyDescent="0.3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I30" s="5">
        <f t="shared" si="1"/>
        <v>27</v>
      </c>
      <c r="AJ30" s="34">
        <f>AJ29+0.05</f>
        <v>0.90000000000000024</v>
      </c>
      <c r="AK30" s="3">
        <v>0.25</v>
      </c>
      <c r="AL30" s="38">
        <v>-15</v>
      </c>
      <c r="AU30">
        <v>6.53</v>
      </c>
      <c r="AV30">
        <v>-7.57</v>
      </c>
    </row>
    <row r="31" spans="1:48" x14ac:dyDescent="0.35">
      <c r="O31" s="1"/>
      <c r="AI31" s="5">
        <f t="shared" si="1"/>
        <v>28</v>
      </c>
      <c r="AJ31" s="34">
        <f>AJ30+0.05</f>
        <v>0.95000000000000029</v>
      </c>
      <c r="AK31" s="3">
        <v>0.3</v>
      </c>
      <c r="AL31" s="38">
        <v>-15</v>
      </c>
      <c r="AU31">
        <v>6.24</v>
      </c>
      <c r="AV31">
        <v>-7.42</v>
      </c>
    </row>
    <row r="32" spans="1:48" ht="15" thickBot="1" x14ac:dyDescent="0.4">
      <c r="O32" s="1"/>
      <c r="AI32" s="6">
        <f t="shared" si="1"/>
        <v>29</v>
      </c>
      <c r="AJ32" s="35">
        <f>AJ31+0.05</f>
        <v>1.0000000000000002</v>
      </c>
      <c r="AK32" s="9">
        <v>0.34</v>
      </c>
      <c r="AL32" s="39">
        <v>-15</v>
      </c>
      <c r="AU32">
        <v>5.94</v>
      </c>
      <c r="AV32">
        <v>-7.27</v>
      </c>
    </row>
    <row r="33" spans="15:48" x14ac:dyDescent="0.35">
      <c r="O33" s="1"/>
      <c r="AU33">
        <v>5.64</v>
      </c>
      <c r="AV33">
        <v>-7.12</v>
      </c>
    </row>
    <row r="34" spans="15:48" x14ac:dyDescent="0.35">
      <c r="O34" s="1"/>
      <c r="AU34">
        <v>5.34</v>
      </c>
      <c r="AV34">
        <v>-6.97</v>
      </c>
    </row>
    <row r="35" spans="15:48" x14ac:dyDescent="0.35">
      <c r="O35" s="1"/>
      <c r="AU35">
        <v>5.04</v>
      </c>
      <c r="AV35">
        <v>-6.82</v>
      </c>
    </row>
    <row r="36" spans="15:48" x14ac:dyDescent="0.35">
      <c r="O36" s="1"/>
      <c r="AU36">
        <v>4.75</v>
      </c>
      <c r="AV36">
        <v>-6.67</v>
      </c>
    </row>
    <row r="37" spans="15:48" x14ac:dyDescent="0.35">
      <c r="O37" s="1"/>
      <c r="AU37">
        <v>4.45</v>
      </c>
      <c r="AV37">
        <v>-6.52</v>
      </c>
    </row>
    <row r="38" spans="15:48" x14ac:dyDescent="0.35">
      <c r="O38" s="1"/>
      <c r="AU38">
        <v>4.1500000000000004</v>
      </c>
      <c r="AV38">
        <v>-6.36</v>
      </c>
    </row>
    <row r="39" spans="15:48" x14ac:dyDescent="0.35">
      <c r="O39" s="1"/>
      <c r="AU39">
        <v>3.86</v>
      </c>
      <c r="AV39">
        <v>-6.21</v>
      </c>
    </row>
    <row r="40" spans="15:48" x14ac:dyDescent="0.35">
      <c r="O40" s="1"/>
      <c r="AU40">
        <v>3.56</v>
      </c>
      <c r="AV40">
        <v>-6.06</v>
      </c>
    </row>
    <row r="41" spans="15:48" x14ac:dyDescent="0.35">
      <c r="O41" s="1"/>
      <c r="AU41">
        <v>3.26</v>
      </c>
      <c r="AV41">
        <v>-5.91</v>
      </c>
    </row>
    <row r="42" spans="15:48" x14ac:dyDescent="0.35">
      <c r="O42" s="1"/>
      <c r="AU42">
        <v>2.96</v>
      </c>
      <c r="AV42">
        <v>-5.76</v>
      </c>
    </row>
    <row r="43" spans="15:48" x14ac:dyDescent="0.35">
      <c r="O43" s="1"/>
      <c r="AU43">
        <v>2.67</v>
      </c>
      <c r="AV43">
        <v>-5.6</v>
      </c>
    </row>
    <row r="44" spans="15:48" x14ac:dyDescent="0.35">
      <c r="O44" s="1"/>
      <c r="AU44">
        <v>2.37</v>
      </c>
      <c r="AV44">
        <v>-5.45</v>
      </c>
    </row>
    <row r="45" spans="15:48" x14ac:dyDescent="0.35">
      <c r="O45" s="1"/>
      <c r="AU45">
        <v>2.0699999999999998</v>
      </c>
      <c r="AV45">
        <v>-5.3</v>
      </c>
    </row>
    <row r="46" spans="15:48" x14ac:dyDescent="0.35">
      <c r="O46" s="1"/>
      <c r="AU46">
        <v>1.78</v>
      </c>
      <c r="AV46">
        <v>-5.14</v>
      </c>
    </row>
    <row r="47" spans="15:48" x14ac:dyDescent="0.35">
      <c r="O47" s="1"/>
      <c r="AU47">
        <v>1.48</v>
      </c>
      <c r="AV47">
        <v>-4.9800000000000004</v>
      </c>
    </row>
    <row r="48" spans="15:48" x14ac:dyDescent="0.35">
      <c r="O48" s="1"/>
      <c r="AU48">
        <v>1.19</v>
      </c>
      <c r="AV48">
        <v>-4.8099999999999996</v>
      </c>
    </row>
    <row r="49" spans="15:48" x14ac:dyDescent="0.35">
      <c r="O49" s="1"/>
      <c r="AU49">
        <v>0.89</v>
      </c>
      <c r="AV49">
        <v>-4.4400000000000004</v>
      </c>
    </row>
    <row r="50" spans="15:48" x14ac:dyDescent="0.35">
      <c r="O50" s="1"/>
      <c r="AU50">
        <v>0.59</v>
      </c>
      <c r="AV50">
        <v>-2.96</v>
      </c>
    </row>
    <row r="51" spans="15:48" x14ac:dyDescent="0.35">
      <c r="O51" s="1"/>
      <c r="AU51">
        <v>0.3</v>
      </c>
      <c r="AV51">
        <v>-1.48</v>
      </c>
    </row>
    <row r="78" spans="47:48" x14ac:dyDescent="0.35">
      <c r="AU78">
        <v>-1.78</v>
      </c>
      <c r="AV78">
        <v>4.97</v>
      </c>
    </row>
    <row r="79" spans="47:48" x14ac:dyDescent="0.35">
      <c r="AU79">
        <v>-2.0699999999999998</v>
      </c>
      <c r="AV79">
        <v>5.07</v>
      </c>
    </row>
    <row r="80" spans="47:48" x14ac:dyDescent="0.35">
      <c r="AU80">
        <v>-2.37</v>
      </c>
      <c r="AV80">
        <v>5.17</v>
      </c>
    </row>
    <row r="81" spans="47:48" x14ac:dyDescent="0.35">
      <c r="AU81">
        <v>-2.67</v>
      </c>
      <c r="AV81">
        <v>5.26</v>
      </c>
    </row>
    <row r="82" spans="47:48" x14ac:dyDescent="0.35">
      <c r="AU82">
        <v>-2.96</v>
      </c>
      <c r="AV82">
        <v>5.35</v>
      </c>
    </row>
    <row r="83" spans="47:48" x14ac:dyDescent="0.35">
      <c r="AU83">
        <v>-3.26</v>
      </c>
      <c r="AV83">
        <v>5.45</v>
      </c>
    </row>
    <row r="84" spans="47:48" x14ac:dyDescent="0.35">
      <c r="AU84">
        <v>-3.56</v>
      </c>
      <c r="AV84">
        <v>5.54</v>
      </c>
    </row>
    <row r="85" spans="47:48" x14ac:dyDescent="0.35">
      <c r="AU85">
        <v>-3.86</v>
      </c>
      <c r="AV85">
        <v>5.63</v>
      </c>
    </row>
    <row r="86" spans="47:48" x14ac:dyDescent="0.35">
      <c r="AU86">
        <v>-4.1500000000000004</v>
      </c>
      <c r="AV86">
        <v>5.72</v>
      </c>
    </row>
    <row r="87" spans="47:48" x14ac:dyDescent="0.35">
      <c r="AU87">
        <v>-4.45</v>
      </c>
      <c r="AV87">
        <v>5.82</v>
      </c>
    </row>
    <row r="88" spans="47:48" x14ac:dyDescent="0.35">
      <c r="AU88">
        <v>-4.75</v>
      </c>
      <c r="AV88">
        <v>5.91</v>
      </c>
    </row>
    <row r="89" spans="47:48" x14ac:dyDescent="0.35">
      <c r="AU89">
        <v>-5.04</v>
      </c>
      <c r="AV89">
        <v>6</v>
      </c>
    </row>
    <row r="90" spans="47:48" x14ac:dyDescent="0.35">
      <c r="AU90">
        <v>-5.34</v>
      </c>
      <c r="AV90">
        <v>6.09</v>
      </c>
    </row>
    <row r="91" spans="47:48" x14ac:dyDescent="0.35">
      <c r="AU91">
        <v>-5.64</v>
      </c>
      <c r="AV91">
        <v>6.18</v>
      </c>
    </row>
    <row r="92" spans="47:48" x14ac:dyDescent="0.35">
      <c r="AU92">
        <v>-5.94</v>
      </c>
      <c r="AV92">
        <v>6.27</v>
      </c>
    </row>
    <row r="93" spans="47:48" x14ac:dyDescent="0.35">
      <c r="AU93">
        <v>-6.24</v>
      </c>
      <c r="AV93">
        <v>6.36</v>
      </c>
    </row>
    <row r="94" spans="47:48" x14ac:dyDescent="0.35">
      <c r="AU94">
        <v>-6.53</v>
      </c>
      <c r="AV94">
        <v>6.46</v>
      </c>
    </row>
    <row r="95" spans="47:48" x14ac:dyDescent="0.35">
      <c r="AU95">
        <v>-6.83</v>
      </c>
      <c r="AV95">
        <v>6.55</v>
      </c>
    </row>
    <row r="96" spans="47:48" x14ac:dyDescent="0.35">
      <c r="AU96">
        <v>-7.13</v>
      </c>
      <c r="AV96">
        <v>6.64</v>
      </c>
    </row>
    <row r="97" spans="47:48" x14ac:dyDescent="0.35">
      <c r="AU97">
        <v>-7.43</v>
      </c>
      <c r="AV97">
        <v>6.73</v>
      </c>
    </row>
    <row r="98" spans="47:48" x14ac:dyDescent="0.35">
      <c r="AU98">
        <v>-7.73</v>
      </c>
      <c r="AV98">
        <v>6.82</v>
      </c>
    </row>
    <row r="99" spans="47:48" x14ac:dyDescent="0.35">
      <c r="AU99">
        <v>-8.0299999999999994</v>
      </c>
      <c r="AV99">
        <v>6.91</v>
      </c>
    </row>
    <row r="100" spans="47:48" x14ac:dyDescent="0.35">
      <c r="AU100">
        <v>-8.33</v>
      </c>
      <c r="AV100">
        <v>7</v>
      </c>
    </row>
    <row r="101" spans="47:48" x14ac:dyDescent="0.35">
      <c r="AU101">
        <v>-8.6300000000000008</v>
      </c>
      <c r="AV101">
        <v>7.09</v>
      </c>
    </row>
    <row r="102" spans="47:48" x14ac:dyDescent="0.35">
      <c r="AU102">
        <v>-8.93</v>
      </c>
      <c r="AV102">
        <v>7.18</v>
      </c>
    </row>
    <row r="103" spans="47:48" x14ac:dyDescent="0.35">
      <c r="AU103">
        <v>-9.23</v>
      </c>
      <c r="AV103">
        <v>7.28</v>
      </c>
    </row>
    <row r="104" spans="47:48" x14ac:dyDescent="0.35">
      <c r="AU104">
        <v>-9.5299999999999994</v>
      </c>
      <c r="AV104">
        <v>7.37</v>
      </c>
    </row>
    <row r="105" spans="47:48" x14ac:dyDescent="0.35">
      <c r="AU105">
        <v>-9.83</v>
      </c>
      <c r="AV105">
        <v>7.46</v>
      </c>
    </row>
    <row r="106" spans="47:48" x14ac:dyDescent="0.35">
      <c r="AU106">
        <v>-10.1</v>
      </c>
      <c r="AV106">
        <v>7.55</v>
      </c>
    </row>
    <row r="107" spans="47:48" x14ac:dyDescent="0.35">
      <c r="AU107">
        <v>-10.4</v>
      </c>
      <c r="AV107">
        <v>7.64</v>
      </c>
    </row>
    <row r="108" spans="47:48" x14ac:dyDescent="0.35">
      <c r="AU108">
        <v>-10.7</v>
      </c>
      <c r="AV108">
        <v>7.73</v>
      </c>
    </row>
    <row r="109" spans="47:48" x14ac:dyDescent="0.35">
      <c r="AU109">
        <v>-11</v>
      </c>
      <c r="AV109">
        <v>7.82</v>
      </c>
    </row>
    <row r="110" spans="47:48" x14ac:dyDescent="0.35">
      <c r="AU110">
        <v>-11.3</v>
      </c>
      <c r="AV110">
        <v>7.92</v>
      </c>
    </row>
    <row r="111" spans="47:48" x14ac:dyDescent="0.35">
      <c r="AU111">
        <v>-11.6</v>
      </c>
      <c r="AV111">
        <v>8.01</v>
      </c>
    </row>
    <row r="112" spans="47:48" x14ac:dyDescent="0.35">
      <c r="AU112">
        <v>-11.9</v>
      </c>
      <c r="AV112">
        <v>8.1</v>
      </c>
    </row>
    <row r="113" spans="47:48" x14ac:dyDescent="0.35">
      <c r="AU113">
        <v>-12.2</v>
      </c>
      <c r="AV113">
        <v>8.19</v>
      </c>
    </row>
    <row r="114" spans="47:48" x14ac:dyDescent="0.35">
      <c r="AU114">
        <v>-12.6</v>
      </c>
      <c r="AV114">
        <v>8.2799999999999994</v>
      </c>
    </row>
    <row r="115" spans="47:48" x14ac:dyDescent="0.35">
      <c r="AU115">
        <v>-12.9</v>
      </c>
      <c r="AV115">
        <v>8.3800000000000008</v>
      </c>
    </row>
    <row r="116" spans="47:48" x14ac:dyDescent="0.35">
      <c r="AU116">
        <v>-13.2</v>
      </c>
      <c r="AV116">
        <v>8.4700000000000006</v>
      </c>
    </row>
    <row r="117" spans="47:48" x14ac:dyDescent="0.35">
      <c r="AU117">
        <v>-13.5</v>
      </c>
      <c r="AV117">
        <v>8.56</v>
      </c>
    </row>
    <row r="118" spans="47:48" x14ac:dyDescent="0.35">
      <c r="AU118">
        <v>-13.8</v>
      </c>
      <c r="AV118">
        <v>8.65</v>
      </c>
    </row>
    <row r="119" spans="47:48" x14ac:dyDescent="0.35">
      <c r="AU119">
        <v>-14.1</v>
      </c>
      <c r="AV119">
        <v>8.74</v>
      </c>
    </row>
    <row r="120" spans="47:48" x14ac:dyDescent="0.35">
      <c r="AU120">
        <v>-14.4</v>
      </c>
      <c r="AV120">
        <v>8.84</v>
      </c>
    </row>
    <row r="121" spans="47:48" x14ac:dyDescent="0.35">
      <c r="AU121">
        <v>-14.7</v>
      </c>
      <c r="AV121">
        <v>8.93</v>
      </c>
    </row>
    <row r="122" spans="47:48" x14ac:dyDescent="0.35">
      <c r="AU122">
        <v>-15</v>
      </c>
      <c r="AV122">
        <v>9.02</v>
      </c>
    </row>
  </sheetData>
  <mergeCells count="16">
    <mergeCell ref="Z3:Z28"/>
    <mergeCell ref="B1:Z2"/>
    <mergeCell ref="A1:A28"/>
    <mergeCell ref="A29:Z30"/>
    <mergeCell ref="E4:E28"/>
    <mergeCell ref="J4:J26"/>
    <mergeCell ref="J27:J28"/>
    <mergeCell ref="O4:O26"/>
    <mergeCell ref="V25:Y28"/>
    <mergeCell ref="U3:U28"/>
    <mergeCell ref="P3:P28"/>
    <mergeCell ref="K3:K28"/>
    <mergeCell ref="F3:F28"/>
    <mergeCell ref="O27:O28"/>
    <mergeCell ref="T4:T28"/>
    <mergeCell ref="Y4:Y24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 Nepo</dc:creator>
  <dc:description/>
  <cp:lastModifiedBy>Mat Nepo</cp:lastModifiedBy>
  <cp:revision>5</cp:revision>
  <dcterms:created xsi:type="dcterms:W3CDTF">2024-03-21T13:27:24Z</dcterms:created>
  <dcterms:modified xsi:type="dcterms:W3CDTF">2024-03-28T04:56:00Z</dcterms:modified>
  <dc:language>ru-RU</dc:language>
</cp:coreProperties>
</file>