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05" windowWidth="14805" windowHeight="8010"/>
  </bookViews>
  <sheets>
    <sheet name="Folha1" sheetId="1" r:id="rId1"/>
  </sheets>
  <calcPr calcId="152511"/>
</workbook>
</file>

<file path=xl/calcChain.xml><?xml version="1.0" encoding="utf-8"?>
<calcChain xmlns="http://schemas.openxmlformats.org/spreadsheetml/2006/main">
  <c r="B12" i="1" l="1"/>
  <c r="D19" i="1"/>
  <c r="D18" i="1"/>
  <c r="D17" i="1"/>
  <c r="D16" i="1"/>
  <c r="D15" i="1"/>
  <c r="D14" i="1"/>
  <c r="D13" i="1"/>
  <c r="D12" i="1"/>
  <c r="B21" i="1" s="1" a="1"/>
  <c r="B21" i="1" s="1"/>
  <c r="B24" i="1" s="1"/>
  <c r="B13" i="1"/>
  <c r="B14" i="1"/>
  <c r="B15" i="1"/>
  <c r="B16" i="1"/>
  <c r="B17" i="1"/>
  <c r="B18" i="1"/>
  <c r="B19" i="1"/>
  <c r="C22" i="1" l="1"/>
  <c r="B22" i="1"/>
  <c r="C24" i="1" s="1"/>
  <c r="C23" i="1"/>
  <c r="C21" i="1"/>
  <c r="B23" i="1"/>
</calcChain>
</file>

<file path=xl/sharedStrings.xml><?xml version="1.0" encoding="utf-8"?>
<sst xmlns="http://schemas.openxmlformats.org/spreadsheetml/2006/main" count="15" uniqueCount="15">
  <si>
    <t>m</t>
  </si>
  <si>
    <t>∆m</t>
  </si>
  <si>
    <t>R²</t>
  </si>
  <si>
    <t>b</t>
  </si>
  <si>
    <t>∆b</t>
  </si>
  <si>
    <t>Li ± 0,05/cm</t>
  </si>
  <si>
    <t>Xs ± 0,05/cm</t>
  </si>
  <si>
    <t>Xi=Li</t>
  </si>
  <si>
    <t>Yi=Xs</t>
  </si>
  <si>
    <t>a=0,08 cm</t>
  </si>
  <si>
    <t>s=2</t>
  </si>
  <si>
    <t>i</t>
  </si>
  <si>
    <t>d=0,25 mm</t>
  </si>
  <si>
    <t xml:space="preserve"> Δ λ</t>
  </si>
  <si>
    <t>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</si>
</sst>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00000000"/>
    <numFmt numFmtId="174" formatCode="0.00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/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2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2" fontId="2" fillId="0" borderId="2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Alignment="1">
      <alignment horizontal="center" vertical="center" wrapText="1"/>
    </xf>
    <xf numFmtId="11" fontId="2" fillId="0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Alignment="1">
      <alignment vertical="center"/>
    </xf>
    <xf numFmtId="0" fontId="3" fillId="0" borderId="0" xfId="0" applyFont="1"/>
    <xf numFmtId="11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11" fontId="2" fillId="0" borderId="0" xfId="0" applyNumberFormat="1" applyFont="1" applyFill="1" applyAlignment="1">
      <alignment vertical="center"/>
    </xf>
    <xf numFmtId="2" fontId="2" fillId="0" borderId="0" xfId="0" applyNumberFormat="1" applyFont="1" applyFill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2" fontId="2" fillId="0" borderId="4" xfId="0" applyNumberFormat="1" applyFont="1" applyFill="1" applyBorder="1" applyAlignment="1">
      <alignment horizontal="center" vertical="center" wrapText="1"/>
    </xf>
    <xf numFmtId="11" fontId="2" fillId="0" borderId="0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 wrapText="1"/>
    </xf>
    <xf numFmtId="174" fontId="0" fillId="0" borderId="0" xfId="0" applyNumberFormat="1" applyFont="1" applyFill="1" applyAlignment="1">
      <alignment horizontal="center" vertical="center" wrapText="1"/>
    </xf>
    <xf numFmtId="2" fontId="0" fillId="0" borderId="0" xfId="0" applyNumberFormat="1" applyFont="1" applyFill="1" applyAlignment="1">
      <alignment horizontal="center" vertical="center" wrapText="1"/>
    </xf>
    <xf numFmtId="172" fontId="0" fillId="0" borderId="0" xfId="0" applyNumberFormat="1" applyFont="1" applyFill="1" applyBorder="1" applyAlignment="1">
      <alignment horizontal="center" vertical="center" wrapText="1"/>
    </xf>
    <xf numFmtId="174" fontId="1" fillId="2" borderId="0" xfId="0" applyNumberFormat="1" applyFont="1" applyFill="1" applyAlignment="1">
      <alignment horizontal="center" vertical="center"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outline="0">
        <right style="thin">
          <color theme="8" tint="0.39997558519241921"/>
        </right>
      </border>
    </dxf>
    <dxf>
      <border outline="0">
        <bottom style="thin">
          <color theme="8" tint="0.39997558519241921"/>
        </bottom>
      </border>
    </dxf>
    <dxf>
      <border outline="0"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8" tint="0.39997558519241921"/>
        </left>
        <right style="thin">
          <color theme="8" tint="0.3999755851924192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Folha1!$D$12:$D$19</c:f>
              <c:numCache>
                <c:formatCode>0.00</c:formatCode>
                <c:ptCount val="8"/>
                <c:pt idx="0">
                  <c:v>283.65471968574752</c:v>
                </c:pt>
                <c:pt idx="1">
                  <c:v>271.63946694101725</c:v>
                </c:pt>
                <c:pt idx="2">
                  <c:v>264.62993028000443</c:v>
                </c:pt>
                <c:pt idx="3">
                  <c:v>260.52410637021671</c:v>
                </c:pt>
                <c:pt idx="4">
                  <c:v>236.08526002272993</c:v>
                </c:pt>
                <c:pt idx="5">
                  <c:v>214.54370184183921</c:v>
                </c:pt>
                <c:pt idx="6">
                  <c:v>191.48890307273683</c:v>
                </c:pt>
                <c:pt idx="7">
                  <c:v>126.32660052419679</c:v>
                </c:pt>
              </c:numCache>
            </c:numRef>
          </c:xVal>
          <c:yVal>
            <c:numRef>
              <c:f>Folha1!$E$12:$E$19</c:f>
              <c:numCache>
                <c:formatCode>0.00</c:formatCode>
                <c:ptCount val="8"/>
                <c:pt idx="0">
                  <c:v>1.5</c:v>
                </c:pt>
                <c:pt idx="1">
                  <c:v>1.4</c:v>
                </c:pt>
                <c:pt idx="2">
                  <c:v>1.3</c:v>
                </c:pt>
                <c:pt idx="3">
                  <c:v>1.3</c:v>
                </c:pt>
                <c:pt idx="4">
                  <c:v>1.2</c:v>
                </c:pt>
                <c:pt idx="5">
                  <c:v>1.1000000000000001</c:v>
                </c:pt>
                <c:pt idx="6">
                  <c:v>1</c:v>
                </c:pt>
                <c:pt idx="7">
                  <c:v>0.6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4251440"/>
        <c:axId val="-144244368"/>
      </c:scatterChart>
      <c:valAx>
        <c:axId val="-14425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44244368"/>
        <c:crosses val="autoZero"/>
        <c:crossBetween val="midCat"/>
      </c:valAx>
      <c:valAx>
        <c:axId val="-14424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44251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2</xdr:row>
      <xdr:rowOff>38100</xdr:rowOff>
    </xdr:from>
    <xdr:to>
      <xdr:col>11</xdr:col>
      <xdr:colOff>514350</xdr:colOff>
      <xdr:row>15</xdr:row>
      <xdr:rowOff>180975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2" displayName="Tabela2" ref="A2:E19" totalsRowShown="0" headerRowDxfId="8" dataDxfId="7" headerRowBorderDxfId="5" tableBorderDxfId="6">
  <autoFilter ref="A2:E19"/>
  <tableColumns count="5">
    <tableColumn id="1" name="i" dataDxfId="4"/>
    <tableColumn id="2" name="Li ± 0,05/cm" dataDxfId="3"/>
    <tableColumn id="3" name="Xs ± 0,05/cm" dataDxfId="2"/>
    <tableColumn id="4" name="Xi=Li" dataDxfId="1"/>
    <tableColumn id="5" name="Yi=Xs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9" sqref="G19"/>
    </sheetView>
  </sheetViews>
  <sheetFormatPr defaultRowHeight="15" x14ac:dyDescent="0.25"/>
  <cols>
    <col min="1" max="1" width="18.28515625" bestFit="1" customWidth="1"/>
    <col min="2" max="2" width="15.28515625" bestFit="1" customWidth="1"/>
    <col min="3" max="3" width="18.5703125" bestFit="1" customWidth="1"/>
    <col min="4" max="4" width="13.140625" bestFit="1" customWidth="1"/>
    <col min="5" max="5" width="14.85546875" bestFit="1" customWidth="1"/>
    <col min="6" max="6" width="16.28515625" bestFit="1" customWidth="1"/>
    <col min="7" max="7" width="15.7109375" bestFit="1" customWidth="1"/>
    <col min="8" max="8" width="18.85546875" bestFit="1" customWidth="1"/>
  </cols>
  <sheetData>
    <row r="1" spans="1:7" x14ac:dyDescent="0.25">
      <c r="A1" s="31" t="s">
        <v>9</v>
      </c>
      <c r="B1" s="31" t="s">
        <v>12</v>
      </c>
      <c r="C1" s="31" t="s">
        <v>10</v>
      </c>
      <c r="D1" s="32"/>
      <c r="E1" s="32"/>
      <c r="F1" s="33"/>
    </row>
    <row r="2" spans="1:7" x14ac:dyDescent="0.25">
      <c r="A2" s="1" t="s">
        <v>11</v>
      </c>
      <c r="B2" s="3" t="s">
        <v>5</v>
      </c>
      <c r="C2" s="3" t="s">
        <v>6</v>
      </c>
      <c r="D2" s="3" t="s">
        <v>7</v>
      </c>
      <c r="E2" s="3" t="s">
        <v>8</v>
      </c>
      <c r="F2" s="7"/>
      <c r="G2" s="6"/>
    </row>
    <row r="3" spans="1:7" x14ac:dyDescent="0.25">
      <c r="A3" s="4">
        <v>1</v>
      </c>
      <c r="B3" s="2">
        <v>284</v>
      </c>
      <c r="C3" s="2">
        <v>1.5</v>
      </c>
      <c r="D3" s="2">
        <v>284</v>
      </c>
      <c r="E3" s="2">
        <v>1.5</v>
      </c>
    </row>
    <row r="4" spans="1:7" x14ac:dyDescent="0.25">
      <c r="A4" s="4">
        <v>2</v>
      </c>
      <c r="B4" s="2">
        <v>272</v>
      </c>
      <c r="C4" s="2">
        <v>1.4</v>
      </c>
      <c r="D4" s="2">
        <v>272</v>
      </c>
      <c r="E4" s="2">
        <v>1.4</v>
      </c>
      <c r="F4" s="8"/>
      <c r="G4" s="6"/>
    </row>
    <row r="5" spans="1:7" x14ac:dyDescent="0.25">
      <c r="A5" s="4">
        <v>3</v>
      </c>
      <c r="B5" s="2">
        <v>265</v>
      </c>
      <c r="C5" s="2">
        <v>1.3</v>
      </c>
      <c r="D5" s="2">
        <v>265</v>
      </c>
      <c r="E5" s="2">
        <v>1.3</v>
      </c>
      <c r="F5" s="8"/>
      <c r="G5" s="29"/>
    </row>
    <row r="6" spans="1:7" x14ac:dyDescent="0.25">
      <c r="A6" s="4">
        <v>4</v>
      </c>
      <c r="B6" s="5">
        <v>260.89999999999998</v>
      </c>
      <c r="C6" s="2">
        <v>1.3</v>
      </c>
      <c r="D6" s="5">
        <v>260.89999999999998</v>
      </c>
      <c r="E6" s="2">
        <v>1.3</v>
      </c>
      <c r="F6" s="19"/>
      <c r="G6" s="30"/>
    </row>
    <row r="7" spans="1:7" x14ac:dyDescent="0.25">
      <c r="A7" s="17">
        <v>5</v>
      </c>
      <c r="B7" s="18">
        <v>236.5</v>
      </c>
      <c r="C7" s="18">
        <v>1.2</v>
      </c>
      <c r="D7" s="18">
        <v>236.5</v>
      </c>
      <c r="E7" s="18">
        <v>1.2</v>
      </c>
      <c r="F7" s="19"/>
      <c r="G7" s="20"/>
    </row>
    <row r="8" spans="1:7" x14ac:dyDescent="0.25">
      <c r="A8" s="17">
        <v>6</v>
      </c>
      <c r="B8" s="18">
        <v>215</v>
      </c>
      <c r="C8" s="18">
        <v>1.1000000000000001</v>
      </c>
      <c r="D8" s="18">
        <v>215</v>
      </c>
      <c r="E8" s="18">
        <v>1.1000000000000001</v>
      </c>
      <c r="F8" s="19"/>
      <c r="G8" s="20"/>
    </row>
    <row r="9" spans="1:7" x14ac:dyDescent="0.25">
      <c r="A9" s="17">
        <v>7</v>
      </c>
      <c r="B9" s="18">
        <v>192</v>
      </c>
      <c r="C9" s="18">
        <v>1</v>
      </c>
      <c r="D9" s="18">
        <v>192</v>
      </c>
      <c r="E9" s="18">
        <v>1</v>
      </c>
      <c r="F9" s="19"/>
      <c r="G9" s="20"/>
    </row>
    <row r="10" spans="1:7" x14ac:dyDescent="0.25">
      <c r="A10" s="17">
        <v>8</v>
      </c>
      <c r="B10" s="18">
        <v>127.1</v>
      </c>
      <c r="C10" s="18">
        <v>0.6</v>
      </c>
      <c r="D10" s="18">
        <v>127.1</v>
      </c>
      <c r="E10" s="18">
        <v>0.6</v>
      </c>
      <c r="F10" s="15"/>
      <c r="G10" s="16"/>
    </row>
    <row r="11" spans="1:7" x14ac:dyDescent="0.25">
      <c r="A11" s="24"/>
      <c r="B11" s="25"/>
      <c r="C11" s="26"/>
      <c r="D11" s="27"/>
      <c r="E11" s="27"/>
      <c r="F11" s="13"/>
      <c r="G11" s="14"/>
    </row>
    <row r="12" spans="1:7" x14ac:dyDescent="0.25">
      <c r="A12" s="21">
        <v>1</v>
      </c>
      <c r="B12" s="5">
        <f>SQRT(B3^2-14^2)</f>
        <v>283.65471968574752</v>
      </c>
      <c r="C12" s="5">
        <v>1.5</v>
      </c>
      <c r="D12" s="5">
        <f>SQRT(D3^2-14^2)</f>
        <v>283.65471968574752</v>
      </c>
      <c r="E12" s="5">
        <v>1.5</v>
      </c>
      <c r="F12" s="13"/>
      <c r="G12" s="14"/>
    </row>
    <row r="13" spans="1:7" x14ac:dyDescent="0.25">
      <c r="A13" s="21">
        <v>2</v>
      </c>
      <c r="B13" s="5">
        <f t="shared" ref="B13:D19" si="0">SQRT(B4^2-14^2)</f>
        <v>271.63946694101725</v>
      </c>
      <c r="C13" s="5">
        <v>1.4</v>
      </c>
      <c r="D13" s="5">
        <f t="shared" si="0"/>
        <v>271.63946694101725</v>
      </c>
      <c r="E13" s="5">
        <v>1.4</v>
      </c>
      <c r="F13" s="13"/>
      <c r="G13" s="14"/>
    </row>
    <row r="14" spans="1:7" x14ac:dyDescent="0.25">
      <c r="A14" s="21">
        <v>3</v>
      </c>
      <c r="B14" s="5">
        <f t="shared" si="0"/>
        <v>264.62993028000443</v>
      </c>
      <c r="C14" s="5">
        <v>1.3</v>
      </c>
      <c r="D14" s="5">
        <f t="shared" si="0"/>
        <v>264.62993028000443</v>
      </c>
      <c r="E14" s="5">
        <v>1.3</v>
      </c>
      <c r="F14" s="10"/>
    </row>
    <row r="15" spans="1:7" x14ac:dyDescent="0.25">
      <c r="A15" s="21">
        <v>4</v>
      </c>
      <c r="B15" s="5">
        <f t="shared" si="0"/>
        <v>260.52410637021671</v>
      </c>
      <c r="C15" s="5">
        <v>1.3</v>
      </c>
      <c r="D15" s="5">
        <f t="shared" si="0"/>
        <v>260.52410637021671</v>
      </c>
      <c r="E15" s="5">
        <v>1.3</v>
      </c>
    </row>
    <row r="16" spans="1:7" x14ac:dyDescent="0.25">
      <c r="A16" s="22">
        <v>5</v>
      </c>
      <c r="B16" s="5">
        <f t="shared" si="0"/>
        <v>236.08526002272993</v>
      </c>
      <c r="C16" s="5">
        <v>1.2</v>
      </c>
      <c r="D16" s="5">
        <f t="shared" si="0"/>
        <v>236.08526002272993</v>
      </c>
      <c r="E16" s="5">
        <v>1.2</v>
      </c>
    </row>
    <row r="17" spans="1:6" x14ac:dyDescent="0.25">
      <c r="A17" s="22">
        <v>6</v>
      </c>
      <c r="B17" s="5">
        <f t="shared" si="0"/>
        <v>214.54370184183921</v>
      </c>
      <c r="C17" s="5">
        <v>1.1000000000000001</v>
      </c>
      <c r="D17" s="5">
        <f t="shared" si="0"/>
        <v>214.54370184183921</v>
      </c>
      <c r="E17" s="5">
        <v>1.1000000000000001</v>
      </c>
    </row>
    <row r="18" spans="1:6" x14ac:dyDescent="0.25">
      <c r="A18" s="22">
        <v>7</v>
      </c>
      <c r="B18" s="5">
        <f t="shared" si="0"/>
        <v>191.48890307273683</v>
      </c>
      <c r="C18" s="5">
        <v>1</v>
      </c>
      <c r="D18" s="5">
        <f t="shared" si="0"/>
        <v>191.48890307273683</v>
      </c>
      <c r="E18" s="5">
        <v>1</v>
      </c>
    </row>
    <row r="19" spans="1:6" x14ac:dyDescent="0.25">
      <c r="A19" s="23">
        <v>8</v>
      </c>
      <c r="B19" s="18">
        <f t="shared" si="0"/>
        <v>126.32660052419679</v>
      </c>
      <c r="C19" s="18">
        <v>0.6</v>
      </c>
      <c r="D19" s="18">
        <f t="shared" si="0"/>
        <v>126.32660052419679</v>
      </c>
      <c r="E19" s="18">
        <v>0.6</v>
      </c>
    </row>
    <row r="20" spans="1:6" x14ac:dyDescent="0.25">
      <c r="F20" s="11"/>
    </row>
    <row r="21" spans="1:6" x14ac:dyDescent="0.25">
      <c r="A21" s="8" t="s">
        <v>0</v>
      </c>
      <c r="B21" s="11">
        <f t="array" ref="B21:C23">LINEST(E12:E19,D12:D19,TRUE,TRUE)</f>
        <v>5.3331009493208133E-3</v>
      </c>
      <c r="C21" s="11">
        <v>-5.7541419187942866E-2</v>
      </c>
      <c r="D21" s="9" t="s">
        <v>3</v>
      </c>
      <c r="E21" s="11"/>
      <c r="F21" s="11"/>
    </row>
    <row r="22" spans="1:6" x14ac:dyDescent="0.25">
      <c r="A22" s="8" t="s">
        <v>1</v>
      </c>
      <c r="B22" s="11">
        <v>2.5909025974824327E-4</v>
      </c>
      <c r="C22" s="11">
        <v>6.1212059506549697E-2</v>
      </c>
      <c r="D22" s="9" t="s">
        <v>4</v>
      </c>
      <c r="E22" s="11"/>
      <c r="F22" s="11"/>
    </row>
    <row r="23" spans="1:6" x14ac:dyDescent="0.25">
      <c r="A23" s="8" t="s">
        <v>2</v>
      </c>
      <c r="B23" s="11">
        <v>0.98603673725155849</v>
      </c>
      <c r="C23" s="11">
        <v>3.593886203305327E-2</v>
      </c>
      <c r="D23" s="11"/>
      <c r="E23" s="11"/>
      <c r="F23" s="11"/>
    </row>
    <row r="24" spans="1:6" x14ac:dyDescent="0.25">
      <c r="A24" s="8" t="s">
        <v>14</v>
      </c>
      <c r="B24" s="28">
        <f>(((0.025)*B21)/2)*10^7</f>
        <v>666.63761866510174</v>
      </c>
      <c r="C24">
        <f>((0.025/2)*B22)*10^7</f>
        <v>32.38628246853041</v>
      </c>
      <c r="D24" s="9" t="s">
        <v>13</v>
      </c>
      <c r="E24" s="11"/>
      <c r="F24" s="11"/>
    </row>
    <row r="25" spans="1:6" x14ac:dyDescent="0.25">
      <c r="A25" s="11"/>
      <c r="B25" s="11"/>
      <c r="C25" s="11"/>
      <c r="D25" s="11"/>
      <c r="E25" s="11"/>
    </row>
    <row r="26" spans="1:6" x14ac:dyDescent="0.25">
      <c r="E26" s="12"/>
    </row>
  </sheetData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2015-11-26T12:46:26Z</dcterms:modified>
</cp:coreProperties>
</file>