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3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12345\OneDrive\Stalinis kompiuteris\Database\converter\CSV_to_SQL\CSV_to_SQL\"/>
    </mc:Choice>
  </mc:AlternateContent>
  <xr:revisionPtr revIDLastSave="0" documentId="13_ncr:9_{0F64A63A-1C8B-4778-9B78-BD0ACD008D77}" xr6:coauthVersionLast="47" xr6:coauthVersionMax="47" xr10:uidLastSave="{00000000-0000-0000-0000-000000000000}"/>
  <bookViews>
    <workbookView xWindow="3360" yWindow="870" windowWidth="17340" windowHeight="13485" xr2:uid="{00000000-000D-0000-FFFF-FFFF00000000}"/>
  </bookViews>
  <sheets>
    <sheet name="food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E4" i="1" l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D239" i="1"/>
  <c r="AD240" i="1"/>
  <c r="AD217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61" i="1"/>
  <c r="AD162" i="1"/>
  <c r="AD163" i="1"/>
  <c r="AD164" i="1"/>
  <c r="AD165" i="1"/>
  <c r="AD166" i="1"/>
  <c r="AD167" i="1"/>
  <c r="AD168" i="1"/>
  <c r="AD169" i="1"/>
  <c r="AD170" i="1"/>
  <c r="AD171" i="1"/>
  <c r="AD150" i="1"/>
  <c r="AD151" i="1"/>
  <c r="AD152" i="1"/>
  <c r="AD153" i="1"/>
  <c r="AD154" i="1"/>
  <c r="AD155" i="1"/>
  <c r="AD156" i="1"/>
  <c r="AD157" i="1"/>
  <c r="AD158" i="1"/>
  <c r="AD159" i="1"/>
  <c r="AD160" i="1"/>
  <c r="AD149" i="1"/>
  <c r="AD148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32" i="1"/>
  <c r="AD133" i="1"/>
  <c r="AD134" i="1"/>
  <c r="AD131" i="1"/>
  <c r="AD125" i="1"/>
  <c r="AD120" i="1"/>
  <c r="AD121" i="1"/>
  <c r="AD122" i="1"/>
  <c r="AD123" i="1"/>
  <c r="AD124" i="1"/>
  <c r="AD126" i="1"/>
  <c r="AD127" i="1"/>
  <c r="AD128" i="1"/>
  <c r="AD129" i="1"/>
  <c r="AD13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98" i="1"/>
  <c r="AD99" i="1"/>
  <c r="AD100" i="1"/>
  <c r="AE3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A26" i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A45" i="1" s="1"/>
  <c r="AA46" i="1" s="1"/>
  <c r="AA47" i="1" s="1"/>
  <c r="AA48" i="1" s="1"/>
  <c r="AA49" i="1" s="1"/>
  <c r="AA50" i="1" s="1"/>
  <c r="AA51" i="1" s="1"/>
  <c r="AA52" i="1" s="1"/>
  <c r="AA53" i="1" s="1"/>
  <c r="AA54" i="1" s="1"/>
  <c r="AA55" i="1" s="1"/>
  <c r="AA56" i="1" s="1"/>
  <c r="AA57" i="1" s="1"/>
  <c r="AA58" i="1" s="1"/>
  <c r="AA59" i="1" s="1"/>
  <c r="AA60" i="1" s="1"/>
  <c r="AA61" i="1" s="1"/>
  <c r="AA62" i="1" s="1"/>
  <c r="AA63" i="1" s="1"/>
  <c r="AA64" i="1" s="1"/>
  <c r="AA65" i="1" s="1"/>
  <c r="AA66" i="1" s="1"/>
  <c r="AA67" i="1" s="1"/>
  <c r="AA68" i="1" s="1"/>
  <c r="AA69" i="1" s="1"/>
  <c r="AA70" i="1" s="1"/>
  <c r="AA71" i="1" s="1"/>
  <c r="AA72" i="1" s="1"/>
  <c r="AA73" i="1" s="1"/>
  <c r="AA74" i="1" s="1"/>
  <c r="AA75" i="1" s="1"/>
  <c r="AA76" i="1" s="1"/>
  <c r="AA77" i="1" s="1"/>
  <c r="AA78" i="1" s="1"/>
  <c r="AA79" i="1" s="1"/>
  <c r="AA80" i="1" s="1"/>
  <c r="AA81" i="1" s="1"/>
  <c r="AA82" i="1" s="1"/>
  <c r="AA83" i="1" s="1"/>
  <c r="AA84" i="1" s="1"/>
  <c r="AA85" i="1" s="1"/>
  <c r="AA86" i="1" s="1"/>
  <c r="AA87" i="1" s="1"/>
  <c r="AA88" i="1" s="1"/>
  <c r="AA89" i="1" s="1"/>
  <c r="AA90" i="1" s="1"/>
  <c r="AA91" i="1" s="1"/>
  <c r="AA92" i="1" s="1"/>
  <c r="AA93" i="1" s="1"/>
  <c r="AA94" i="1" s="1"/>
  <c r="AA95" i="1" s="1"/>
  <c r="AA96" i="1" s="1"/>
  <c r="AA97" i="1" s="1"/>
  <c r="AA98" i="1" s="1"/>
  <c r="AA99" i="1" s="1"/>
  <c r="AA100" i="1" s="1"/>
  <c r="AA101" i="1" s="1"/>
  <c r="AA102" i="1" s="1"/>
  <c r="AA103" i="1" s="1"/>
  <c r="AA104" i="1" s="1"/>
  <c r="AA105" i="1" s="1"/>
  <c r="AA106" i="1" s="1"/>
  <c r="AA107" i="1" s="1"/>
  <c r="AA108" i="1" s="1"/>
  <c r="AA109" i="1" s="1"/>
  <c r="AA110" i="1" s="1"/>
  <c r="AA111" i="1" s="1"/>
  <c r="AA112" i="1" s="1"/>
  <c r="AA113" i="1" s="1"/>
  <c r="AA114" i="1" s="1"/>
  <c r="AA115" i="1" s="1"/>
  <c r="AA116" i="1" s="1"/>
  <c r="AA117" i="1" s="1"/>
  <c r="AA118" i="1" s="1"/>
  <c r="AA119" i="1" s="1"/>
  <c r="AA120" i="1" s="1"/>
  <c r="AA121" i="1" s="1"/>
  <c r="AA122" i="1" s="1"/>
  <c r="AA123" i="1" s="1"/>
  <c r="AA124" i="1" s="1"/>
  <c r="AA125" i="1" s="1"/>
  <c r="AA126" i="1" s="1"/>
  <c r="AA127" i="1" s="1"/>
  <c r="AA128" i="1" s="1"/>
  <c r="AA129" i="1" s="1"/>
  <c r="AA130" i="1" s="1"/>
  <c r="AA131" i="1" s="1"/>
  <c r="AA132" i="1" s="1"/>
  <c r="AA133" i="1" s="1"/>
  <c r="AA134" i="1" s="1"/>
  <c r="AA135" i="1" s="1"/>
  <c r="AA136" i="1" s="1"/>
  <c r="AA137" i="1" s="1"/>
  <c r="AA138" i="1" s="1"/>
  <c r="AA139" i="1" s="1"/>
  <c r="AA140" i="1" s="1"/>
  <c r="AA141" i="1" s="1"/>
  <c r="AA142" i="1" s="1"/>
  <c r="AA143" i="1" s="1"/>
  <c r="AA144" i="1" s="1"/>
  <c r="AA145" i="1" s="1"/>
  <c r="AA146" i="1" s="1"/>
  <c r="AA147" i="1" s="1"/>
  <c r="AA148" i="1" s="1"/>
  <c r="AA149" i="1" s="1"/>
  <c r="AA150" i="1" s="1"/>
  <c r="AA151" i="1" s="1"/>
  <c r="AA152" i="1" s="1"/>
  <c r="AA153" i="1" s="1"/>
  <c r="AA154" i="1" s="1"/>
  <c r="AA155" i="1" s="1"/>
  <c r="AA156" i="1" s="1"/>
  <c r="AA157" i="1" s="1"/>
  <c r="AA158" i="1" s="1"/>
  <c r="AA159" i="1" s="1"/>
  <c r="AA160" i="1" s="1"/>
  <c r="AA161" i="1" s="1"/>
  <c r="AA162" i="1" s="1"/>
  <c r="AA163" i="1" s="1"/>
  <c r="AA164" i="1" s="1"/>
  <c r="AA165" i="1" s="1"/>
  <c r="AA166" i="1" s="1"/>
  <c r="AA167" i="1" s="1"/>
  <c r="AA168" i="1" s="1"/>
  <c r="AA169" i="1" s="1"/>
  <c r="AA170" i="1" s="1"/>
  <c r="AA171" i="1" s="1"/>
  <c r="AA172" i="1" s="1"/>
  <c r="AA173" i="1" s="1"/>
  <c r="AA174" i="1" s="1"/>
  <c r="AA175" i="1" s="1"/>
  <c r="AA176" i="1" s="1"/>
  <c r="AA177" i="1" s="1"/>
  <c r="AA178" i="1" s="1"/>
  <c r="AA179" i="1" s="1"/>
  <c r="AA180" i="1" s="1"/>
  <c r="AA181" i="1" s="1"/>
  <c r="AA182" i="1" s="1"/>
  <c r="AA183" i="1" s="1"/>
  <c r="AA184" i="1" s="1"/>
  <c r="AA185" i="1" s="1"/>
  <c r="AA186" i="1" s="1"/>
  <c r="AA187" i="1" s="1"/>
  <c r="AA188" i="1" s="1"/>
  <c r="AA189" i="1" s="1"/>
  <c r="AA190" i="1" s="1"/>
  <c r="AA191" i="1" s="1"/>
  <c r="AA192" i="1" s="1"/>
  <c r="AA193" i="1" s="1"/>
  <c r="AA194" i="1" s="1"/>
  <c r="AA195" i="1" s="1"/>
  <c r="AA196" i="1" s="1"/>
  <c r="AA197" i="1" s="1"/>
  <c r="AA198" i="1" s="1"/>
  <c r="AA199" i="1" s="1"/>
  <c r="AA200" i="1" s="1"/>
  <c r="AA201" i="1" s="1"/>
  <c r="AA202" i="1" s="1"/>
  <c r="AA203" i="1" s="1"/>
  <c r="AA204" i="1" s="1"/>
  <c r="AA205" i="1" s="1"/>
  <c r="AA206" i="1" s="1"/>
  <c r="AA207" i="1" s="1"/>
  <c r="AA208" i="1" s="1"/>
  <c r="AA209" i="1" s="1"/>
  <c r="AA210" i="1" s="1"/>
  <c r="AA211" i="1" s="1"/>
  <c r="AA212" i="1" s="1"/>
  <c r="AA213" i="1" s="1"/>
  <c r="AA214" i="1" s="1"/>
  <c r="AA215" i="1" s="1"/>
  <c r="AA216" i="1" s="1"/>
  <c r="AA217" i="1" s="1"/>
  <c r="AA218" i="1" s="1"/>
  <c r="AA219" i="1" s="1"/>
  <c r="AA220" i="1" s="1"/>
  <c r="AA221" i="1" s="1"/>
  <c r="AA222" i="1" s="1"/>
  <c r="AA223" i="1" s="1"/>
  <c r="AA224" i="1" s="1"/>
  <c r="AA225" i="1" s="1"/>
  <c r="AA226" i="1" s="1"/>
  <c r="AA227" i="1" s="1"/>
  <c r="AA228" i="1" s="1"/>
  <c r="AA229" i="1" s="1"/>
  <c r="AA230" i="1" s="1"/>
  <c r="AA231" i="1" s="1"/>
  <c r="AA232" i="1" s="1"/>
  <c r="AA233" i="1" s="1"/>
  <c r="AA234" i="1" s="1"/>
  <c r="AA235" i="1" s="1"/>
  <c r="AA236" i="1" s="1"/>
  <c r="AA237" i="1" s="1"/>
  <c r="AA238" i="1" s="1"/>
  <c r="AA239" i="1" s="1"/>
  <c r="AA240" i="1" s="1"/>
  <c r="AA2" i="1"/>
  <c r="AA3" i="1" s="1"/>
  <c r="AA4" i="1" s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D2" i="1"/>
  <c r="J707" i="1"/>
  <c r="J3" i="1"/>
  <c r="M3" i="1" s="1"/>
  <c r="N3" i="1" s="1"/>
  <c r="J4" i="1"/>
  <c r="M4" i="1" s="1"/>
  <c r="N4" i="1" s="1"/>
  <c r="J5" i="1"/>
  <c r="M5" i="1" s="1"/>
  <c r="N5" i="1" s="1"/>
  <c r="J6" i="1"/>
  <c r="J7" i="1"/>
  <c r="M7" i="1" s="1"/>
  <c r="N7" i="1" s="1"/>
  <c r="J8" i="1"/>
  <c r="J9" i="1"/>
  <c r="J10" i="1"/>
  <c r="J11" i="1"/>
  <c r="J12" i="1"/>
  <c r="J13" i="1"/>
  <c r="J14" i="1"/>
  <c r="M14" i="1" s="1"/>
  <c r="N14" i="1" s="1"/>
  <c r="J15" i="1"/>
  <c r="J16" i="1"/>
  <c r="J17" i="1"/>
  <c r="M17" i="1" s="1"/>
  <c r="N17" i="1" s="1"/>
  <c r="J18" i="1"/>
  <c r="J19" i="1"/>
  <c r="M19" i="1" s="1"/>
  <c r="N19" i="1" s="1"/>
  <c r="J20" i="1"/>
  <c r="J21" i="1"/>
  <c r="J22" i="1"/>
  <c r="J23" i="1"/>
  <c r="J24" i="1"/>
  <c r="J25" i="1"/>
  <c r="J26" i="1"/>
  <c r="M26" i="1" s="1"/>
  <c r="N26" i="1" s="1"/>
  <c r="J27" i="1"/>
  <c r="M27" i="1" s="1"/>
  <c r="N27" i="1" s="1"/>
  <c r="J28" i="1"/>
  <c r="M28" i="1" s="1"/>
  <c r="N28" i="1" s="1"/>
  <c r="J29" i="1"/>
  <c r="M29" i="1" s="1"/>
  <c r="N29" i="1" s="1"/>
  <c r="J30" i="1"/>
  <c r="J31" i="1"/>
  <c r="M31" i="1" s="1"/>
  <c r="N31" i="1" s="1"/>
  <c r="J32" i="1"/>
  <c r="J33" i="1"/>
  <c r="J34" i="1"/>
  <c r="J35" i="1"/>
  <c r="J36" i="1"/>
  <c r="J37" i="1"/>
  <c r="J38" i="1"/>
  <c r="J39" i="1"/>
  <c r="M39" i="1" s="1"/>
  <c r="N39" i="1" s="1"/>
  <c r="J40" i="1"/>
  <c r="M40" i="1" s="1"/>
  <c r="N40" i="1" s="1"/>
  <c r="J41" i="1"/>
  <c r="M41" i="1" s="1"/>
  <c r="N41" i="1" s="1"/>
  <c r="J42" i="1"/>
  <c r="J43" i="1"/>
  <c r="M43" i="1" s="1"/>
  <c r="N43" i="1" s="1"/>
  <c r="J44" i="1"/>
  <c r="J45" i="1"/>
  <c r="J46" i="1"/>
  <c r="J47" i="1"/>
  <c r="J48" i="1"/>
  <c r="J49" i="1"/>
  <c r="J50" i="1"/>
  <c r="M50" i="1" s="1"/>
  <c r="N50" i="1" s="1"/>
  <c r="J51" i="1"/>
  <c r="J52" i="1"/>
  <c r="M52" i="1" s="1"/>
  <c r="N52" i="1" s="1"/>
  <c r="J53" i="1"/>
  <c r="M53" i="1" s="1"/>
  <c r="N53" i="1" s="1"/>
  <c r="J54" i="1"/>
  <c r="J55" i="1"/>
  <c r="M55" i="1" s="1"/>
  <c r="N55" i="1" s="1"/>
  <c r="J56" i="1"/>
  <c r="J57" i="1"/>
  <c r="J58" i="1"/>
  <c r="J59" i="1"/>
  <c r="J60" i="1"/>
  <c r="J61" i="1"/>
  <c r="J62" i="1"/>
  <c r="M62" i="1" s="1"/>
  <c r="N62" i="1" s="1"/>
  <c r="J63" i="1"/>
  <c r="M63" i="1" s="1"/>
  <c r="N63" i="1" s="1"/>
  <c r="J64" i="1"/>
  <c r="M64" i="1" s="1"/>
  <c r="N64" i="1" s="1"/>
  <c r="J65" i="1"/>
  <c r="M65" i="1" s="1"/>
  <c r="N65" i="1" s="1"/>
  <c r="J66" i="1"/>
  <c r="J67" i="1"/>
  <c r="M67" i="1" s="1"/>
  <c r="N67" i="1" s="1"/>
  <c r="J68" i="1"/>
  <c r="J69" i="1"/>
  <c r="J70" i="1"/>
  <c r="J71" i="1"/>
  <c r="J72" i="1"/>
  <c r="J73" i="1"/>
  <c r="J74" i="1"/>
  <c r="M74" i="1" s="1"/>
  <c r="N74" i="1" s="1"/>
  <c r="J75" i="1"/>
  <c r="M75" i="1" s="1"/>
  <c r="N75" i="1" s="1"/>
  <c r="J76" i="1"/>
  <c r="M76" i="1" s="1"/>
  <c r="N76" i="1" s="1"/>
  <c r="J77" i="1"/>
  <c r="M77" i="1" s="1"/>
  <c r="N77" i="1" s="1"/>
  <c r="J78" i="1"/>
  <c r="J79" i="1"/>
  <c r="M79" i="1" s="1"/>
  <c r="N79" i="1" s="1"/>
  <c r="J80" i="1"/>
  <c r="J81" i="1"/>
  <c r="J82" i="1"/>
  <c r="J83" i="1"/>
  <c r="J84" i="1"/>
  <c r="J85" i="1"/>
  <c r="J86" i="1"/>
  <c r="M86" i="1" s="1"/>
  <c r="N86" i="1" s="1"/>
  <c r="J87" i="1"/>
  <c r="M87" i="1" s="1"/>
  <c r="N87" i="1" s="1"/>
  <c r="J88" i="1"/>
  <c r="M88" i="1" s="1"/>
  <c r="N88" i="1" s="1"/>
  <c r="J89" i="1"/>
  <c r="M89" i="1" s="1"/>
  <c r="N89" i="1" s="1"/>
  <c r="J90" i="1"/>
  <c r="J91" i="1"/>
  <c r="M91" i="1" s="1"/>
  <c r="N91" i="1" s="1"/>
  <c r="J92" i="1"/>
  <c r="J93" i="1"/>
  <c r="J94" i="1"/>
  <c r="J95" i="1"/>
  <c r="J96" i="1"/>
  <c r="J97" i="1"/>
  <c r="J98" i="1"/>
  <c r="M98" i="1" s="1"/>
  <c r="N98" i="1" s="1"/>
  <c r="J99" i="1"/>
  <c r="M99" i="1" s="1"/>
  <c r="N99" i="1" s="1"/>
  <c r="J100" i="1"/>
  <c r="M100" i="1" s="1"/>
  <c r="N100" i="1" s="1"/>
  <c r="J101" i="1"/>
  <c r="M101" i="1" s="1"/>
  <c r="N101" i="1" s="1"/>
  <c r="J102" i="1"/>
  <c r="J103" i="1"/>
  <c r="M103" i="1" s="1"/>
  <c r="N103" i="1" s="1"/>
  <c r="J104" i="1"/>
  <c r="J105" i="1"/>
  <c r="J106" i="1"/>
  <c r="J107" i="1"/>
  <c r="J108" i="1"/>
  <c r="J109" i="1"/>
  <c r="J110" i="1"/>
  <c r="M110" i="1" s="1"/>
  <c r="N110" i="1" s="1"/>
  <c r="J111" i="1"/>
  <c r="M111" i="1" s="1"/>
  <c r="N111" i="1" s="1"/>
  <c r="J112" i="1"/>
  <c r="M112" i="1" s="1"/>
  <c r="N112" i="1" s="1"/>
  <c r="J113" i="1"/>
  <c r="M113" i="1" s="1"/>
  <c r="N113" i="1" s="1"/>
  <c r="J114" i="1"/>
  <c r="J115" i="1"/>
  <c r="M115" i="1" s="1"/>
  <c r="N115" i="1" s="1"/>
  <c r="J116" i="1"/>
  <c r="J117" i="1"/>
  <c r="J118" i="1"/>
  <c r="J119" i="1"/>
  <c r="J120" i="1"/>
  <c r="J121" i="1"/>
  <c r="J122" i="1"/>
  <c r="M122" i="1" s="1"/>
  <c r="N122" i="1" s="1"/>
  <c r="J123" i="1"/>
  <c r="M123" i="1" s="1"/>
  <c r="N123" i="1" s="1"/>
  <c r="J124" i="1"/>
  <c r="M124" i="1" s="1"/>
  <c r="N124" i="1" s="1"/>
  <c r="J125" i="1"/>
  <c r="M125" i="1" s="1"/>
  <c r="N125" i="1" s="1"/>
  <c r="J126" i="1"/>
  <c r="J127" i="1"/>
  <c r="M127" i="1" s="1"/>
  <c r="N127" i="1" s="1"/>
  <c r="J128" i="1"/>
  <c r="J129" i="1"/>
  <c r="J130" i="1"/>
  <c r="J131" i="1"/>
  <c r="J132" i="1"/>
  <c r="J133" i="1"/>
  <c r="J134" i="1"/>
  <c r="M134" i="1" s="1"/>
  <c r="N134" i="1" s="1"/>
  <c r="J135" i="1"/>
  <c r="M135" i="1" s="1"/>
  <c r="N135" i="1" s="1"/>
  <c r="J136" i="1"/>
  <c r="M136" i="1" s="1"/>
  <c r="N136" i="1" s="1"/>
  <c r="J137" i="1"/>
  <c r="M137" i="1" s="1"/>
  <c r="N137" i="1" s="1"/>
  <c r="J138" i="1"/>
  <c r="J139" i="1"/>
  <c r="M139" i="1" s="1"/>
  <c r="N139" i="1" s="1"/>
  <c r="J140" i="1"/>
  <c r="J141" i="1"/>
  <c r="J142" i="1"/>
  <c r="J143" i="1"/>
  <c r="J144" i="1"/>
  <c r="J145" i="1"/>
  <c r="J146" i="1"/>
  <c r="M146" i="1" s="1"/>
  <c r="N146" i="1" s="1"/>
  <c r="J147" i="1"/>
  <c r="M147" i="1" s="1"/>
  <c r="N147" i="1" s="1"/>
  <c r="J148" i="1"/>
  <c r="M148" i="1" s="1"/>
  <c r="N148" i="1" s="1"/>
  <c r="J149" i="1"/>
  <c r="M149" i="1" s="1"/>
  <c r="N149" i="1" s="1"/>
  <c r="J150" i="1"/>
  <c r="J151" i="1"/>
  <c r="M151" i="1" s="1"/>
  <c r="N151" i="1" s="1"/>
  <c r="J152" i="1"/>
  <c r="J153" i="1"/>
  <c r="J154" i="1"/>
  <c r="J155" i="1"/>
  <c r="J156" i="1"/>
  <c r="J157" i="1"/>
  <c r="J158" i="1"/>
  <c r="M158" i="1" s="1"/>
  <c r="N158" i="1" s="1"/>
  <c r="J159" i="1"/>
  <c r="M159" i="1" s="1"/>
  <c r="N159" i="1" s="1"/>
  <c r="J160" i="1"/>
  <c r="M160" i="1" s="1"/>
  <c r="N160" i="1" s="1"/>
  <c r="J161" i="1"/>
  <c r="M161" i="1" s="1"/>
  <c r="N161" i="1" s="1"/>
  <c r="J162" i="1"/>
  <c r="J163" i="1"/>
  <c r="M163" i="1" s="1"/>
  <c r="N163" i="1" s="1"/>
  <c r="J164" i="1"/>
  <c r="J165" i="1"/>
  <c r="J166" i="1"/>
  <c r="J167" i="1"/>
  <c r="J168" i="1"/>
  <c r="J169" i="1"/>
  <c r="J170" i="1"/>
  <c r="M170" i="1" s="1"/>
  <c r="N170" i="1" s="1"/>
  <c r="J171" i="1"/>
  <c r="M171" i="1" s="1"/>
  <c r="N171" i="1" s="1"/>
  <c r="J172" i="1"/>
  <c r="M172" i="1" s="1"/>
  <c r="N172" i="1" s="1"/>
  <c r="J173" i="1"/>
  <c r="M173" i="1" s="1"/>
  <c r="N173" i="1" s="1"/>
  <c r="J174" i="1"/>
  <c r="J175" i="1"/>
  <c r="M175" i="1" s="1"/>
  <c r="N175" i="1" s="1"/>
  <c r="J176" i="1"/>
  <c r="J177" i="1"/>
  <c r="J178" i="1"/>
  <c r="J179" i="1"/>
  <c r="J180" i="1"/>
  <c r="J181" i="1"/>
  <c r="J182" i="1"/>
  <c r="M182" i="1" s="1"/>
  <c r="N182" i="1" s="1"/>
  <c r="J183" i="1"/>
  <c r="M183" i="1" s="1"/>
  <c r="N183" i="1" s="1"/>
  <c r="J184" i="1"/>
  <c r="M184" i="1" s="1"/>
  <c r="N184" i="1" s="1"/>
  <c r="J185" i="1"/>
  <c r="M185" i="1" s="1"/>
  <c r="N185" i="1" s="1"/>
  <c r="J186" i="1"/>
  <c r="J187" i="1"/>
  <c r="M187" i="1" s="1"/>
  <c r="N187" i="1" s="1"/>
  <c r="J188" i="1"/>
  <c r="J189" i="1"/>
  <c r="J190" i="1"/>
  <c r="J191" i="1"/>
  <c r="J192" i="1"/>
  <c r="J193" i="1"/>
  <c r="J194" i="1"/>
  <c r="M194" i="1" s="1"/>
  <c r="N194" i="1" s="1"/>
  <c r="J195" i="1"/>
  <c r="M195" i="1" s="1"/>
  <c r="N195" i="1" s="1"/>
  <c r="J196" i="1"/>
  <c r="M196" i="1" s="1"/>
  <c r="N196" i="1" s="1"/>
  <c r="J197" i="1"/>
  <c r="M197" i="1" s="1"/>
  <c r="N197" i="1" s="1"/>
  <c r="J198" i="1"/>
  <c r="J199" i="1"/>
  <c r="M199" i="1" s="1"/>
  <c r="N199" i="1" s="1"/>
  <c r="J200" i="1"/>
  <c r="J201" i="1"/>
  <c r="J202" i="1"/>
  <c r="J203" i="1"/>
  <c r="J204" i="1"/>
  <c r="J205" i="1"/>
  <c r="J206" i="1"/>
  <c r="M206" i="1" s="1"/>
  <c r="N206" i="1" s="1"/>
  <c r="J207" i="1"/>
  <c r="M207" i="1" s="1"/>
  <c r="N207" i="1" s="1"/>
  <c r="J208" i="1"/>
  <c r="M208" i="1" s="1"/>
  <c r="N208" i="1" s="1"/>
  <c r="J209" i="1"/>
  <c r="M209" i="1" s="1"/>
  <c r="N209" i="1" s="1"/>
  <c r="J210" i="1"/>
  <c r="J211" i="1"/>
  <c r="M211" i="1" s="1"/>
  <c r="N211" i="1" s="1"/>
  <c r="J212" i="1"/>
  <c r="J213" i="1"/>
  <c r="J214" i="1"/>
  <c r="J215" i="1"/>
  <c r="J216" i="1"/>
  <c r="J217" i="1"/>
  <c r="J218" i="1"/>
  <c r="M218" i="1" s="1"/>
  <c r="N218" i="1" s="1"/>
  <c r="J219" i="1"/>
  <c r="M219" i="1" s="1"/>
  <c r="N219" i="1" s="1"/>
  <c r="J220" i="1"/>
  <c r="M220" i="1" s="1"/>
  <c r="N220" i="1" s="1"/>
  <c r="J221" i="1"/>
  <c r="M221" i="1" s="1"/>
  <c r="N221" i="1" s="1"/>
  <c r="J222" i="1"/>
  <c r="J223" i="1"/>
  <c r="M223" i="1" s="1"/>
  <c r="N223" i="1" s="1"/>
  <c r="J224" i="1"/>
  <c r="J225" i="1"/>
  <c r="J226" i="1"/>
  <c r="J227" i="1"/>
  <c r="J228" i="1"/>
  <c r="J229" i="1"/>
  <c r="J230" i="1"/>
  <c r="M230" i="1" s="1"/>
  <c r="N230" i="1" s="1"/>
  <c r="J231" i="1"/>
  <c r="M231" i="1" s="1"/>
  <c r="N231" i="1" s="1"/>
  <c r="J232" i="1"/>
  <c r="M232" i="1" s="1"/>
  <c r="N232" i="1" s="1"/>
  <c r="J233" i="1"/>
  <c r="M233" i="1" s="1"/>
  <c r="N233" i="1" s="1"/>
  <c r="J234" i="1"/>
  <c r="J235" i="1"/>
  <c r="M235" i="1" s="1"/>
  <c r="N235" i="1" s="1"/>
  <c r="J236" i="1"/>
  <c r="J237" i="1"/>
  <c r="J238" i="1"/>
  <c r="J239" i="1"/>
  <c r="J240" i="1"/>
  <c r="J241" i="1"/>
  <c r="J242" i="1"/>
  <c r="M242" i="1" s="1"/>
  <c r="N242" i="1" s="1"/>
  <c r="J243" i="1"/>
  <c r="M243" i="1" s="1"/>
  <c r="N243" i="1" s="1"/>
  <c r="J244" i="1"/>
  <c r="M244" i="1" s="1"/>
  <c r="N244" i="1" s="1"/>
  <c r="J245" i="1"/>
  <c r="M245" i="1" s="1"/>
  <c r="N245" i="1" s="1"/>
  <c r="J246" i="1"/>
  <c r="J247" i="1"/>
  <c r="M247" i="1" s="1"/>
  <c r="N247" i="1" s="1"/>
  <c r="J248" i="1"/>
  <c r="J249" i="1"/>
  <c r="J250" i="1"/>
  <c r="J251" i="1"/>
  <c r="J252" i="1"/>
  <c r="J253" i="1"/>
  <c r="J254" i="1"/>
  <c r="M254" i="1" s="1"/>
  <c r="N254" i="1" s="1"/>
  <c r="J255" i="1"/>
  <c r="M255" i="1" s="1"/>
  <c r="N255" i="1" s="1"/>
  <c r="J256" i="1"/>
  <c r="M256" i="1" s="1"/>
  <c r="N256" i="1" s="1"/>
  <c r="J257" i="1"/>
  <c r="M257" i="1" s="1"/>
  <c r="N257" i="1" s="1"/>
  <c r="J258" i="1"/>
  <c r="J259" i="1"/>
  <c r="M259" i="1" s="1"/>
  <c r="N259" i="1" s="1"/>
  <c r="J260" i="1"/>
  <c r="J261" i="1"/>
  <c r="J262" i="1"/>
  <c r="J263" i="1"/>
  <c r="J264" i="1"/>
  <c r="J265" i="1"/>
  <c r="J266" i="1"/>
  <c r="M266" i="1" s="1"/>
  <c r="N266" i="1" s="1"/>
  <c r="J267" i="1"/>
  <c r="M267" i="1" s="1"/>
  <c r="N267" i="1" s="1"/>
  <c r="J268" i="1"/>
  <c r="M268" i="1" s="1"/>
  <c r="N268" i="1" s="1"/>
  <c r="J269" i="1"/>
  <c r="M269" i="1" s="1"/>
  <c r="N269" i="1" s="1"/>
  <c r="J270" i="1"/>
  <c r="J271" i="1"/>
  <c r="M271" i="1" s="1"/>
  <c r="N271" i="1" s="1"/>
  <c r="J272" i="1"/>
  <c r="J273" i="1"/>
  <c r="J274" i="1"/>
  <c r="J275" i="1"/>
  <c r="J276" i="1"/>
  <c r="J277" i="1"/>
  <c r="J278" i="1"/>
  <c r="M278" i="1" s="1"/>
  <c r="N278" i="1" s="1"/>
  <c r="J279" i="1"/>
  <c r="M279" i="1" s="1"/>
  <c r="N279" i="1" s="1"/>
  <c r="J280" i="1"/>
  <c r="M280" i="1" s="1"/>
  <c r="N280" i="1" s="1"/>
  <c r="J281" i="1"/>
  <c r="M281" i="1" s="1"/>
  <c r="N281" i="1" s="1"/>
  <c r="J282" i="1"/>
  <c r="J283" i="1"/>
  <c r="M283" i="1" s="1"/>
  <c r="N283" i="1" s="1"/>
  <c r="J284" i="1"/>
  <c r="J285" i="1"/>
  <c r="J286" i="1"/>
  <c r="J287" i="1"/>
  <c r="J288" i="1"/>
  <c r="J289" i="1"/>
  <c r="J290" i="1"/>
  <c r="M290" i="1" s="1"/>
  <c r="N290" i="1" s="1"/>
  <c r="J291" i="1"/>
  <c r="M291" i="1" s="1"/>
  <c r="N291" i="1" s="1"/>
  <c r="J292" i="1"/>
  <c r="M292" i="1" s="1"/>
  <c r="N292" i="1" s="1"/>
  <c r="J293" i="1"/>
  <c r="M293" i="1" s="1"/>
  <c r="N293" i="1" s="1"/>
  <c r="J294" i="1"/>
  <c r="J295" i="1"/>
  <c r="M295" i="1" s="1"/>
  <c r="N295" i="1" s="1"/>
  <c r="J296" i="1"/>
  <c r="J297" i="1"/>
  <c r="J298" i="1"/>
  <c r="J299" i="1"/>
  <c r="J300" i="1"/>
  <c r="J301" i="1"/>
  <c r="J302" i="1"/>
  <c r="M302" i="1" s="1"/>
  <c r="N302" i="1" s="1"/>
  <c r="J303" i="1"/>
  <c r="M303" i="1" s="1"/>
  <c r="N303" i="1" s="1"/>
  <c r="J304" i="1"/>
  <c r="M304" i="1" s="1"/>
  <c r="N304" i="1" s="1"/>
  <c r="J305" i="1"/>
  <c r="M305" i="1" s="1"/>
  <c r="N305" i="1" s="1"/>
  <c r="J306" i="1"/>
  <c r="J307" i="1"/>
  <c r="M307" i="1" s="1"/>
  <c r="N307" i="1" s="1"/>
  <c r="J308" i="1"/>
  <c r="J309" i="1"/>
  <c r="J310" i="1"/>
  <c r="J311" i="1"/>
  <c r="J312" i="1"/>
  <c r="J313" i="1"/>
  <c r="J314" i="1"/>
  <c r="M314" i="1" s="1"/>
  <c r="N314" i="1" s="1"/>
  <c r="J315" i="1"/>
  <c r="M315" i="1" s="1"/>
  <c r="N315" i="1" s="1"/>
  <c r="J316" i="1"/>
  <c r="M316" i="1" s="1"/>
  <c r="N316" i="1" s="1"/>
  <c r="J317" i="1"/>
  <c r="M317" i="1" s="1"/>
  <c r="N317" i="1" s="1"/>
  <c r="J318" i="1"/>
  <c r="J319" i="1"/>
  <c r="M319" i="1" s="1"/>
  <c r="N319" i="1" s="1"/>
  <c r="J320" i="1"/>
  <c r="J321" i="1"/>
  <c r="J322" i="1"/>
  <c r="J323" i="1"/>
  <c r="J324" i="1"/>
  <c r="J325" i="1"/>
  <c r="J326" i="1"/>
  <c r="M326" i="1" s="1"/>
  <c r="N326" i="1" s="1"/>
  <c r="J327" i="1"/>
  <c r="M327" i="1" s="1"/>
  <c r="N327" i="1" s="1"/>
  <c r="J328" i="1"/>
  <c r="M328" i="1" s="1"/>
  <c r="N328" i="1" s="1"/>
  <c r="J329" i="1"/>
  <c r="M329" i="1" s="1"/>
  <c r="N329" i="1" s="1"/>
  <c r="J330" i="1"/>
  <c r="J331" i="1"/>
  <c r="M331" i="1" s="1"/>
  <c r="N331" i="1" s="1"/>
  <c r="J332" i="1"/>
  <c r="J333" i="1"/>
  <c r="J334" i="1"/>
  <c r="J335" i="1"/>
  <c r="J336" i="1"/>
  <c r="J337" i="1"/>
  <c r="J338" i="1"/>
  <c r="M338" i="1" s="1"/>
  <c r="N338" i="1" s="1"/>
  <c r="J339" i="1"/>
  <c r="M339" i="1" s="1"/>
  <c r="N339" i="1" s="1"/>
  <c r="J340" i="1"/>
  <c r="M340" i="1" s="1"/>
  <c r="N340" i="1" s="1"/>
  <c r="J341" i="1"/>
  <c r="M341" i="1" s="1"/>
  <c r="N341" i="1" s="1"/>
  <c r="J342" i="1"/>
  <c r="J343" i="1"/>
  <c r="M343" i="1" s="1"/>
  <c r="N343" i="1" s="1"/>
  <c r="J344" i="1"/>
  <c r="J345" i="1"/>
  <c r="J346" i="1"/>
  <c r="J347" i="1"/>
  <c r="J348" i="1"/>
  <c r="J349" i="1"/>
  <c r="J350" i="1"/>
  <c r="M350" i="1" s="1"/>
  <c r="N350" i="1" s="1"/>
  <c r="J351" i="1"/>
  <c r="M351" i="1" s="1"/>
  <c r="N351" i="1" s="1"/>
  <c r="J352" i="1"/>
  <c r="M352" i="1" s="1"/>
  <c r="N352" i="1" s="1"/>
  <c r="J353" i="1"/>
  <c r="M353" i="1" s="1"/>
  <c r="N353" i="1" s="1"/>
  <c r="J354" i="1"/>
  <c r="J355" i="1"/>
  <c r="M355" i="1" s="1"/>
  <c r="N355" i="1" s="1"/>
  <c r="J356" i="1"/>
  <c r="J357" i="1"/>
  <c r="J358" i="1"/>
  <c r="J359" i="1"/>
  <c r="J360" i="1"/>
  <c r="J361" i="1"/>
  <c r="J362" i="1"/>
  <c r="M362" i="1" s="1"/>
  <c r="N362" i="1" s="1"/>
  <c r="J363" i="1"/>
  <c r="M363" i="1" s="1"/>
  <c r="N363" i="1" s="1"/>
  <c r="J364" i="1"/>
  <c r="M364" i="1" s="1"/>
  <c r="N364" i="1" s="1"/>
  <c r="J365" i="1"/>
  <c r="M365" i="1" s="1"/>
  <c r="N365" i="1" s="1"/>
  <c r="J366" i="1"/>
  <c r="J367" i="1"/>
  <c r="M367" i="1" s="1"/>
  <c r="N367" i="1" s="1"/>
  <c r="J368" i="1"/>
  <c r="J369" i="1"/>
  <c r="J370" i="1"/>
  <c r="J371" i="1"/>
  <c r="J372" i="1"/>
  <c r="J373" i="1"/>
  <c r="J374" i="1"/>
  <c r="M374" i="1" s="1"/>
  <c r="N374" i="1" s="1"/>
  <c r="J375" i="1"/>
  <c r="M375" i="1" s="1"/>
  <c r="N375" i="1" s="1"/>
  <c r="J376" i="1"/>
  <c r="M376" i="1" s="1"/>
  <c r="N376" i="1" s="1"/>
  <c r="J377" i="1"/>
  <c r="M377" i="1" s="1"/>
  <c r="N377" i="1" s="1"/>
  <c r="J378" i="1"/>
  <c r="J379" i="1"/>
  <c r="M379" i="1" s="1"/>
  <c r="N379" i="1" s="1"/>
  <c r="J380" i="1"/>
  <c r="J381" i="1"/>
  <c r="J382" i="1"/>
  <c r="J383" i="1"/>
  <c r="J384" i="1"/>
  <c r="J385" i="1"/>
  <c r="J386" i="1"/>
  <c r="M386" i="1" s="1"/>
  <c r="N386" i="1" s="1"/>
  <c r="J387" i="1"/>
  <c r="M387" i="1" s="1"/>
  <c r="N387" i="1" s="1"/>
  <c r="J388" i="1"/>
  <c r="M388" i="1" s="1"/>
  <c r="N388" i="1" s="1"/>
  <c r="J389" i="1"/>
  <c r="M389" i="1" s="1"/>
  <c r="N389" i="1" s="1"/>
  <c r="J390" i="1"/>
  <c r="J391" i="1"/>
  <c r="M391" i="1" s="1"/>
  <c r="N391" i="1" s="1"/>
  <c r="J392" i="1"/>
  <c r="J393" i="1"/>
  <c r="J394" i="1"/>
  <c r="J395" i="1"/>
  <c r="J396" i="1"/>
  <c r="J397" i="1"/>
  <c r="J398" i="1"/>
  <c r="M398" i="1" s="1"/>
  <c r="N398" i="1" s="1"/>
  <c r="J399" i="1"/>
  <c r="M399" i="1" s="1"/>
  <c r="N399" i="1" s="1"/>
  <c r="J400" i="1"/>
  <c r="M400" i="1" s="1"/>
  <c r="N400" i="1" s="1"/>
  <c r="J401" i="1"/>
  <c r="M401" i="1" s="1"/>
  <c r="N401" i="1" s="1"/>
  <c r="J402" i="1"/>
  <c r="J403" i="1"/>
  <c r="M403" i="1" s="1"/>
  <c r="N403" i="1" s="1"/>
  <c r="J404" i="1"/>
  <c r="J405" i="1"/>
  <c r="J406" i="1"/>
  <c r="J407" i="1"/>
  <c r="J408" i="1"/>
  <c r="J409" i="1"/>
  <c r="J410" i="1"/>
  <c r="M410" i="1" s="1"/>
  <c r="N410" i="1" s="1"/>
  <c r="J411" i="1"/>
  <c r="M411" i="1" s="1"/>
  <c r="N411" i="1" s="1"/>
  <c r="J412" i="1"/>
  <c r="M412" i="1" s="1"/>
  <c r="N412" i="1" s="1"/>
  <c r="J413" i="1"/>
  <c r="M413" i="1" s="1"/>
  <c r="N413" i="1" s="1"/>
  <c r="J414" i="1"/>
  <c r="J415" i="1"/>
  <c r="M415" i="1" s="1"/>
  <c r="N415" i="1" s="1"/>
  <c r="J416" i="1"/>
  <c r="J417" i="1"/>
  <c r="J418" i="1"/>
  <c r="J419" i="1"/>
  <c r="J420" i="1"/>
  <c r="J421" i="1"/>
  <c r="J422" i="1"/>
  <c r="M422" i="1" s="1"/>
  <c r="N422" i="1" s="1"/>
  <c r="J423" i="1"/>
  <c r="M423" i="1" s="1"/>
  <c r="N423" i="1" s="1"/>
  <c r="J424" i="1"/>
  <c r="M424" i="1" s="1"/>
  <c r="N424" i="1" s="1"/>
  <c r="J425" i="1"/>
  <c r="M425" i="1" s="1"/>
  <c r="N425" i="1" s="1"/>
  <c r="J426" i="1"/>
  <c r="J427" i="1"/>
  <c r="M427" i="1" s="1"/>
  <c r="N427" i="1" s="1"/>
  <c r="J428" i="1"/>
  <c r="J429" i="1"/>
  <c r="J430" i="1"/>
  <c r="J431" i="1"/>
  <c r="J432" i="1"/>
  <c r="J433" i="1"/>
  <c r="J434" i="1"/>
  <c r="M434" i="1" s="1"/>
  <c r="N434" i="1" s="1"/>
  <c r="J435" i="1"/>
  <c r="M435" i="1" s="1"/>
  <c r="N435" i="1" s="1"/>
  <c r="J436" i="1"/>
  <c r="M436" i="1" s="1"/>
  <c r="N436" i="1" s="1"/>
  <c r="J437" i="1"/>
  <c r="M437" i="1" s="1"/>
  <c r="N437" i="1" s="1"/>
  <c r="J438" i="1"/>
  <c r="J439" i="1"/>
  <c r="M439" i="1" s="1"/>
  <c r="N439" i="1" s="1"/>
  <c r="J440" i="1"/>
  <c r="J441" i="1"/>
  <c r="J442" i="1"/>
  <c r="J443" i="1"/>
  <c r="J444" i="1"/>
  <c r="J445" i="1"/>
  <c r="J446" i="1"/>
  <c r="M446" i="1" s="1"/>
  <c r="N446" i="1" s="1"/>
  <c r="J447" i="1"/>
  <c r="M447" i="1" s="1"/>
  <c r="N447" i="1" s="1"/>
  <c r="J448" i="1"/>
  <c r="M448" i="1" s="1"/>
  <c r="N448" i="1" s="1"/>
  <c r="J449" i="1"/>
  <c r="M449" i="1" s="1"/>
  <c r="N449" i="1" s="1"/>
  <c r="J450" i="1"/>
  <c r="J451" i="1"/>
  <c r="M451" i="1" s="1"/>
  <c r="N451" i="1" s="1"/>
  <c r="J452" i="1"/>
  <c r="J453" i="1"/>
  <c r="J454" i="1"/>
  <c r="J455" i="1"/>
  <c r="J456" i="1"/>
  <c r="J457" i="1"/>
  <c r="J458" i="1"/>
  <c r="M458" i="1" s="1"/>
  <c r="N458" i="1" s="1"/>
  <c r="J459" i="1"/>
  <c r="M459" i="1" s="1"/>
  <c r="N459" i="1" s="1"/>
  <c r="J460" i="1"/>
  <c r="M460" i="1" s="1"/>
  <c r="N460" i="1" s="1"/>
  <c r="J461" i="1"/>
  <c r="M461" i="1" s="1"/>
  <c r="N461" i="1" s="1"/>
  <c r="J462" i="1"/>
  <c r="J463" i="1"/>
  <c r="M463" i="1" s="1"/>
  <c r="N463" i="1" s="1"/>
  <c r="J464" i="1"/>
  <c r="J465" i="1"/>
  <c r="J466" i="1"/>
  <c r="J467" i="1"/>
  <c r="J468" i="1"/>
  <c r="J469" i="1"/>
  <c r="J470" i="1"/>
  <c r="M470" i="1" s="1"/>
  <c r="N470" i="1" s="1"/>
  <c r="J471" i="1"/>
  <c r="M471" i="1" s="1"/>
  <c r="N471" i="1" s="1"/>
  <c r="J472" i="1"/>
  <c r="M472" i="1" s="1"/>
  <c r="N472" i="1" s="1"/>
  <c r="J473" i="1"/>
  <c r="M473" i="1" s="1"/>
  <c r="N473" i="1" s="1"/>
  <c r="J474" i="1"/>
  <c r="J475" i="1"/>
  <c r="M475" i="1" s="1"/>
  <c r="N475" i="1" s="1"/>
  <c r="J476" i="1"/>
  <c r="J477" i="1"/>
  <c r="J478" i="1"/>
  <c r="J479" i="1"/>
  <c r="J480" i="1"/>
  <c r="J481" i="1"/>
  <c r="J482" i="1"/>
  <c r="M482" i="1" s="1"/>
  <c r="N482" i="1" s="1"/>
  <c r="J483" i="1"/>
  <c r="M483" i="1" s="1"/>
  <c r="N483" i="1" s="1"/>
  <c r="J484" i="1"/>
  <c r="M484" i="1" s="1"/>
  <c r="N484" i="1" s="1"/>
  <c r="J485" i="1"/>
  <c r="M485" i="1" s="1"/>
  <c r="N485" i="1" s="1"/>
  <c r="J486" i="1"/>
  <c r="J487" i="1"/>
  <c r="M487" i="1" s="1"/>
  <c r="N487" i="1" s="1"/>
  <c r="J488" i="1"/>
  <c r="J489" i="1"/>
  <c r="J490" i="1"/>
  <c r="J491" i="1"/>
  <c r="J492" i="1"/>
  <c r="J493" i="1"/>
  <c r="J494" i="1"/>
  <c r="M494" i="1" s="1"/>
  <c r="N494" i="1" s="1"/>
  <c r="J495" i="1"/>
  <c r="M495" i="1" s="1"/>
  <c r="N495" i="1" s="1"/>
  <c r="J496" i="1"/>
  <c r="M496" i="1" s="1"/>
  <c r="N496" i="1" s="1"/>
  <c r="J497" i="1"/>
  <c r="M497" i="1" s="1"/>
  <c r="N497" i="1" s="1"/>
  <c r="J498" i="1"/>
  <c r="J499" i="1"/>
  <c r="M499" i="1" s="1"/>
  <c r="N499" i="1" s="1"/>
  <c r="J500" i="1"/>
  <c r="J501" i="1"/>
  <c r="J502" i="1"/>
  <c r="J503" i="1"/>
  <c r="J504" i="1"/>
  <c r="J505" i="1"/>
  <c r="J506" i="1"/>
  <c r="M506" i="1" s="1"/>
  <c r="N506" i="1" s="1"/>
  <c r="J507" i="1"/>
  <c r="M507" i="1" s="1"/>
  <c r="N507" i="1" s="1"/>
  <c r="J508" i="1"/>
  <c r="M508" i="1" s="1"/>
  <c r="N508" i="1" s="1"/>
  <c r="J509" i="1"/>
  <c r="M509" i="1" s="1"/>
  <c r="N509" i="1" s="1"/>
  <c r="J510" i="1"/>
  <c r="J511" i="1"/>
  <c r="M511" i="1" s="1"/>
  <c r="N511" i="1" s="1"/>
  <c r="J512" i="1"/>
  <c r="J513" i="1"/>
  <c r="J514" i="1"/>
  <c r="J515" i="1"/>
  <c r="J516" i="1"/>
  <c r="J517" i="1"/>
  <c r="J518" i="1"/>
  <c r="M518" i="1" s="1"/>
  <c r="N518" i="1" s="1"/>
  <c r="J519" i="1"/>
  <c r="M519" i="1" s="1"/>
  <c r="N519" i="1" s="1"/>
  <c r="J520" i="1"/>
  <c r="M520" i="1" s="1"/>
  <c r="N520" i="1" s="1"/>
  <c r="J521" i="1"/>
  <c r="M521" i="1" s="1"/>
  <c r="N521" i="1" s="1"/>
  <c r="J522" i="1"/>
  <c r="J523" i="1"/>
  <c r="M523" i="1" s="1"/>
  <c r="N523" i="1" s="1"/>
  <c r="J524" i="1"/>
  <c r="J525" i="1"/>
  <c r="J526" i="1"/>
  <c r="J527" i="1"/>
  <c r="J528" i="1"/>
  <c r="J529" i="1"/>
  <c r="J530" i="1"/>
  <c r="M530" i="1" s="1"/>
  <c r="N530" i="1" s="1"/>
  <c r="J531" i="1"/>
  <c r="M531" i="1" s="1"/>
  <c r="N531" i="1" s="1"/>
  <c r="J532" i="1"/>
  <c r="M532" i="1" s="1"/>
  <c r="N532" i="1" s="1"/>
  <c r="J533" i="1"/>
  <c r="M533" i="1" s="1"/>
  <c r="N533" i="1" s="1"/>
  <c r="J534" i="1"/>
  <c r="J535" i="1"/>
  <c r="M535" i="1" s="1"/>
  <c r="N535" i="1" s="1"/>
  <c r="J536" i="1"/>
  <c r="J537" i="1"/>
  <c r="J538" i="1"/>
  <c r="J539" i="1"/>
  <c r="J540" i="1"/>
  <c r="J541" i="1"/>
  <c r="J542" i="1"/>
  <c r="M542" i="1" s="1"/>
  <c r="N542" i="1" s="1"/>
  <c r="J543" i="1"/>
  <c r="M543" i="1" s="1"/>
  <c r="N543" i="1" s="1"/>
  <c r="J544" i="1"/>
  <c r="M544" i="1" s="1"/>
  <c r="N544" i="1" s="1"/>
  <c r="J545" i="1"/>
  <c r="M545" i="1" s="1"/>
  <c r="N545" i="1" s="1"/>
  <c r="J546" i="1"/>
  <c r="J547" i="1"/>
  <c r="M547" i="1" s="1"/>
  <c r="N547" i="1" s="1"/>
  <c r="J548" i="1"/>
  <c r="J549" i="1"/>
  <c r="J550" i="1"/>
  <c r="J551" i="1"/>
  <c r="J552" i="1"/>
  <c r="J553" i="1"/>
  <c r="J554" i="1"/>
  <c r="M554" i="1" s="1"/>
  <c r="N554" i="1" s="1"/>
  <c r="J555" i="1"/>
  <c r="M555" i="1" s="1"/>
  <c r="N555" i="1" s="1"/>
  <c r="J556" i="1"/>
  <c r="M556" i="1" s="1"/>
  <c r="N556" i="1" s="1"/>
  <c r="J557" i="1"/>
  <c r="M557" i="1" s="1"/>
  <c r="N557" i="1" s="1"/>
  <c r="J558" i="1"/>
  <c r="J559" i="1"/>
  <c r="M559" i="1" s="1"/>
  <c r="N559" i="1" s="1"/>
  <c r="J560" i="1"/>
  <c r="J561" i="1"/>
  <c r="J562" i="1"/>
  <c r="J563" i="1"/>
  <c r="J564" i="1"/>
  <c r="J565" i="1"/>
  <c r="J566" i="1"/>
  <c r="M566" i="1" s="1"/>
  <c r="N566" i="1" s="1"/>
  <c r="J567" i="1"/>
  <c r="M567" i="1" s="1"/>
  <c r="N567" i="1" s="1"/>
  <c r="J568" i="1"/>
  <c r="M568" i="1" s="1"/>
  <c r="N568" i="1" s="1"/>
  <c r="J569" i="1"/>
  <c r="M569" i="1" s="1"/>
  <c r="N569" i="1" s="1"/>
  <c r="J570" i="1"/>
  <c r="J571" i="1"/>
  <c r="M571" i="1" s="1"/>
  <c r="N571" i="1" s="1"/>
  <c r="J572" i="1"/>
  <c r="J573" i="1"/>
  <c r="J574" i="1"/>
  <c r="J575" i="1"/>
  <c r="J576" i="1"/>
  <c r="J577" i="1"/>
  <c r="J578" i="1"/>
  <c r="M578" i="1" s="1"/>
  <c r="N578" i="1" s="1"/>
  <c r="J579" i="1"/>
  <c r="M579" i="1" s="1"/>
  <c r="N579" i="1" s="1"/>
  <c r="J580" i="1"/>
  <c r="M580" i="1" s="1"/>
  <c r="N580" i="1" s="1"/>
  <c r="J581" i="1"/>
  <c r="M581" i="1" s="1"/>
  <c r="N581" i="1" s="1"/>
  <c r="J582" i="1"/>
  <c r="J583" i="1"/>
  <c r="M583" i="1" s="1"/>
  <c r="N583" i="1" s="1"/>
  <c r="J584" i="1"/>
  <c r="J585" i="1"/>
  <c r="J586" i="1"/>
  <c r="J587" i="1"/>
  <c r="J588" i="1"/>
  <c r="J589" i="1"/>
  <c r="J590" i="1"/>
  <c r="M590" i="1" s="1"/>
  <c r="N590" i="1" s="1"/>
  <c r="J591" i="1"/>
  <c r="M591" i="1" s="1"/>
  <c r="N591" i="1" s="1"/>
  <c r="J592" i="1"/>
  <c r="M592" i="1" s="1"/>
  <c r="N592" i="1" s="1"/>
  <c r="J593" i="1"/>
  <c r="M593" i="1" s="1"/>
  <c r="N593" i="1" s="1"/>
  <c r="J594" i="1"/>
  <c r="J595" i="1"/>
  <c r="M595" i="1" s="1"/>
  <c r="N595" i="1" s="1"/>
  <c r="J596" i="1"/>
  <c r="J597" i="1"/>
  <c r="J598" i="1"/>
  <c r="J599" i="1"/>
  <c r="J600" i="1"/>
  <c r="J601" i="1"/>
  <c r="J602" i="1"/>
  <c r="M602" i="1" s="1"/>
  <c r="N602" i="1" s="1"/>
  <c r="J603" i="1"/>
  <c r="M603" i="1" s="1"/>
  <c r="N603" i="1" s="1"/>
  <c r="J604" i="1"/>
  <c r="M604" i="1" s="1"/>
  <c r="N604" i="1" s="1"/>
  <c r="J605" i="1"/>
  <c r="M605" i="1" s="1"/>
  <c r="N605" i="1" s="1"/>
  <c r="J606" i="1"/>
  <c r="J607" i="1"/>
  <c r="M607" i="1" s="1"/>
  <c r="N607" i="1" s="1"/>
  <c r="J608" i="1"/>
  <c r="J609" i="1"/>
  <c r="J610" i="1"/>
  <c r="J611" i="1"/>
  <c r="J612" i="1"/>
  <c r="J613" i="1"/>
  <c r="J614" i="1"/>
  <c r="M614" i="1" s="1"/>
  <c r="N614" i="1" s="1"/>
  <c r="J615" i="1"/>
  <c r="M615" i="1" s="1"/>
  <c r="N615" i="1" s="1"/>
  <c r="J616" i="1"/>
  <c r="M616" i="1" s="1"/>
  <c r="N616" i="1" s="1"/>
  <c r="J617" i="1"/>
  <c r="M617" i="1" s="1"/>
  <c r="N617" i="1" s="1"/>
  <c r="J618" i="1"/>
  <c r="J619" i="1"/>
  <c r="M619" i="1" s="1"/>
  <c r="N619" i="1" s="1"/>
  <c r="J620" i="1"/>
  <c r="J621" i="1"/>
  <c r="J622" i="1"/>
  <c r="J623" i="1"/>
  <c r="J624" i="1"/>
  <c r="J625" i="1"/>
  <c r="J626" i="1"/>
  <c r="M626" i="1" s="1"/>
  <c r="N626" i="1" s="1"/>
  <c r="J627" i="1"/>
  <c r="M627" i="1" s="1"/>
  <c r="N627" i="1" s="1"/>
  <c r="J628" i="1"/>
  <c r="M628" i="1" s="1"/>
  <c r="N628" i="1" s="1"/>
  <c r="J629" i="1"/>
  <c r="M629" i="1" s="1"/>
  <c r="N629" i="1" s="1"/>
  <c r="J630" i="1"/>
  <c r="J631" i="1"/>
  <c r="M631" i="1" s="1"/>
  <c r="N631" i="1" s="1"/>
  <c r="J632" i="1"/>
  <c r="J633" i="1"/>
  <c r="J634" i="1"/>
  <c r="J635" i="1"/>
  <c r="J636" i="1"/>
  <c r="J637" i="1"/>
  <c r="J638" i="1"/>
  <c r="M638" i="1" s="1"/>
  <c r="N638" i="1" s="1"/>
  <c r="J639" i="1"/>
  <c r="M639" i="1" s="1"/>
  <c r="N639" i="1" s="1"/>
  <c r="J640" i="1"/>
  <c r="M640" i="1" s="1"/>
  <c r="N640" i="1" s="1"/>
  <c r="J641" i="1"/>
  <c r="M641" i="1" s="1"/>
  <c r="N641" i="1" s="1"/>
  <c r="J642" i="1"/>
  <c r="J643" i="1"/>
  <c r="M643" i="1" s="1"/>
  <c r="N643" i="1" s="1"/>
  <c r="J644" i="1"/>
  <c r="J645" i="1"/>
  <c r="J646" i="1"/>
  <c r="J647" i="1"/>
  <c r="J648" i="1"/>
  <c r="J649" i="1"/>
  <c r="J650" i="1"/>
  <c r="M650" i="1" s="1"/>
  <c r="N650" i="1" s="1"/>
  <c r="J651" i="1"/>
  <c r="M651" i="1" s="1"/>
  <c r="N651" i="1" s="1"/>
  <c r="J652" i="1"/>
  <c r="M652" i="1" s="1"/>
  <c r="N652" i="1" s="1"/>
  <c r="J653" i="1"/>
  <c r="M653" i="1" s="1"/>
  <c r="N653" i="1" s="1"/>
  <c r="J654" i="1"/>
  <c r="J655" i="1"/>
  <c r="M655" i="1" s="1"/>
  <c r="N655" i="1" s="1"/>
  <c r="J656" i="1"/>
  <c r="J657" i="1"/>
  <c r="J658" i="1"/>
  <c r="J659" i="1"/>
  <c r="J660" i="1"/>
  <c r="J661" i="1"/>
  <c r="J662" i="1"/>
  <c r="M662" i="1" s="1"/>
  <c r="N662" i="1" s="1"/>
  <c r="J663" i="1"/>
  <c r="M663" i="1" s="1"/>
  <c r="N663" i="1" s="1"/>
  <c r="J664" i="1"/>
  <c r="M664" i="1" s="1"/>
  <c r="N664" i="1" s="1"/>
  <c r="J665" i="1"/>
  <c r="M665" i="1" s="1"/>
  <c r="N665" i="1" s="1"/>
  <c r="J666" i="1"/>
  <c r="J667" i="1"/>
  <c r="M667" i="1" s="1"/>
  <c r="N667" i="1" s="1"/>
  <c r="J668" i="1"/>
  <c r="J669" i="1"/>
  <c r="J670" i="1"/>
  <c r="J671" i="1"/>
  <c r="J672" i="1"/>
  <c r="J673" i="1"/>
  <c r="J674" i="1"/>
  <c r="M674" i="1" s="1"/>
  <c r="N674" i="1" s="1"/>
  <c r="J675" i="1"/>
  <c r="M675" i="1" s="1"/>
  <c r="N675" i="1" s="1"/>
  <c r="J676" i="1"/>
  <c r="M676" i="1" s="1"/>
  <c r="N676" i="1" s="1"/>
  <c r="J677" i="1"/>
  <c r="M677" i="1" s="1"/>
  <c r="N677" i="1" s="1"/>
  <c r="J678" i="1"/>
  <c r="J679" i="1"/>
  <c r="M679" i="1" s="1"/>
  <c r="N679" i="1" s="1"/>
  <c r="J680" i="1"/>
  <c r="J681" i="1"/>
  <c r="J682" i="1"/>
  <c r="J683" i="1"/>
  <c r="J684" i="1"/>
  <c r="J685" i="1"/>
  <c r="J686" i="1"/>
  <c r="M686" i="1" s="1"/>
  <c r="N686" i="1" s="1"/>
  <c r="J687" i="1"/>
  <c r="M687" i="1" s="1"/>
  <c r="N687" i="1" s="1"/>
  <c r="J688" i="1"/>
  <c r="M688" i="1" s="1"/>
  <c r="N688" i="1" s="1"/>
  <c r="J689" i="1"/>
  <c r="M689" i="1" s="1"/>
  <c r="N689" i="1" s="1"/>
  <c r="J690" i="1"/>
  <c r="J691" i="1"/>
  <c r="M691" i="1" s="1"/>
  <c r="N691" i="1" s="1"/>
  <c r="J692" i="1"/>
  <c r="J693" i="1"/>
  <c r="J694" i="1"/>
  <c r="J695" i="1"/>
  <c r="J696" i="1"/>
  <c r="J697" i="1"/>
  <c r="J698" i="1"/>
  <c r="M698" i="1" s="1"/>
  <c r="N698" i="1" s="1"/>
  <c r="J699" i="1"/>
  <c r="M699" i="1" s="1"/>
  <c r="N699" i="1" s="1"/>
  <c r="J700" i="1"/>
  <c r="M700" i="1" s="1"/>
  <c r="N700" i="1" s="1"/>
  <c r="J701" i="1"/>
  <c r="M701" i="1" s="1"/>
  <c r="N701" i="1" s="1"/>
  <c r="J702" i="1"/>
  <c r="J703" i="1"/>
  <c r="M703" i="1" s="1"/>
  <c r="N703" i="1" s="1"/>
  <c r="J704" i="1"/>
  <c r="J705" i="1"/>
  <c r="J706" i="1"/>
  <c r="M707" i="1"/>
  <c r="N707" i="1" s="1"/>
  <c r="J708" i="1"/>
  <c r="J709" i="1"/>
  <c r="J710" i="1"/>
  <c r="M710" i="1" s="1"/>
  <c r="N710" i="1" s="1"/>
  <c r="J711" i="1"/>
  <c r="M711" i="1" s="1"/>
  <c r="N711" i="1" s="1"/>
  <c r="J712" i="1"/>
  <c r="M712" i="1" s="1"/>
  <c r="N712" i="1" s="1"/>
  <c r="J713" i="1"/>
  <c r="M713" i="1" s="1"/>
  <c r="N713" i="1" s="1"/>
  <c r="J714" i="1"/>
  <c r="J715" i="1"/>
  <c r="M715" i="1" s="1"/>
  <c r="N715" i="1" s="1"/>
  <c r="J716" i="1"/>
  <c r="J717" i="1"/>
  <c r="J718" i="1"/>
  <c r="J719" i="1"/>
  <c r="M719" i="1" s="1"/>
  <c r="N719" i="1" s="1"/>
  <c r="J720" i="1"/>
  <c r="J721" i="1"/>
  <c r="J722" i="1"/>
  <c r="M722" i="1" s="1"/>
  <c r="N722" i="1" s="1"/>
  <c r="J723" i="1"/>
  <c r="M723" i="1" s="1"/>
  <c r="N723" i="1" s="1"/>
  <c r="J724" i="1"/>
  <c r="M724" i="1" s="1"/>
  <c r="N724" i="1" s="1"/>
  <c r="J725" i="1"/>
  <c r="M725" i="1" s="1"/>
  <c r="N725" i="1" s="1"/>
  <c r="J726" i="1"/>
  <c r="J727" i="1"/>
  <c r="M727" i="1" s="1"/>
  <c r="N727" i="1" s="1"/>
  <c r="J728" i="1"/>
  <c r="J729" i="1"/>
  <c r="J730" i="1"/>
  <c r="J731" i="1"/>
  <c r="J732" i="1"/>
  <c r="J733" i="1"/>
  <c r="J734" i="1"/>
  <c r="M734" i="1" s="1"/>
  <c r="N734" i="1" s="1"/>
  <c r="J735" i="1"/>
  <c r="M735" i="1" s="1"/>
  <c r="N735" i="1" s="1"/>
  <c r="J736" i="1"/>
  <c r="M736" i="1" s="1"/>
  <c r="N736" i="1" s="1"/>
  <c r="J737" i="1"/>
  <c r="M737" i="1" s="1"/>
  <c r="N737" i="1" s="1"/>
  <c r="J738" i="1"/>
  <c r="J739" i="1"/>
  <c r="M739" i="1" s="1"/>
  <c r="N739" i="1" s="1"/>
  <c r="J740" i="1"/>
  <c r="J741" i="1"/>
  <c r="J742" i="1"/>
  <c r="J743" i="1"/>
  <c r="M743" i="1" s="1"/>
  <c r="N743" i="1" s="1"/>
  <c r="J744" i="1"/>
  <c r="J745" i="1"/>
  <c r="J746" i="1"/>
  <c r="M746" i="1" s="1"/>
  <c r="N746" i="1" s="1"/>
  <c r="J747" i="1"/>
  <c r="M747" i="1" s="1"/>
  <c r="N747" i="1" s="1"/>
  <c r="J748" i="1"/>
  <c r="M748" i="1" s="1"/>
  <c r="N748" i="1" s="1"/>
  <c r="J749" i="1"/>
  <c r="M749" i="1" s="1"/>
  <c r="N749" i="1" s="1"/>
  <c r="J750" i="1"/>
  <c r="J751" i="1"/>
  <c r="M751" i="1" s="1"/>
  <c r="N751" i="1" s="1"/>
  <c r="J752" i="1"/>
  <c r="J753" i="1"/>
  <c r="J754" i="1"/>
  <c r="J755" i="1"/>
  <c r="J756" i="1"/>
  <c r="J757" i="1"/>
  <c r="J758" i="1"/>
  <c r="M758" i="1" s="1"/>
  <c r="N758" i="1" s="1"/>
  <c r="J759" i="1"/>
  <c r="M759" i="1" s="1"/>
  <c r="N759" i="1" s="1"/>
  <c r="J760" i="1"/>
  <c r="M760" i="1" s="1"/>
  <c r="N760" i="1" s="1"/>
  <c r="J761" i="1"/>
  <c r="M761" i="1" s="1"/>
  <c r="N761" i="1" s="1"/>
  <c r="J762" i="1"/>
  <c r="J763" i="1"/>
  <c r="M763" i="1" s="1"/>
  <c r="N763" i="1" s="1"/>
  <c r="J764" i="1"/>
  <c r="J765" i="1"/>
  <c r="J766" i="1"/>
  <c r="J767" i="1"/>
  <c r="J768" i="1"/>
  <c r="J769" i="1"/>
  <c r="J770" i="1"/>
  <c r="M770" i="1" s="1"/>
  <c r="N770" i="1" s="1"/>
  <c r="J771" i="1"/>
  <c r="M771" i="1" s="1"/>
  <c r="N771" i="1" s="1"/>
  <c r="J772" i="1"/>
  <c r="M772" i="1" s="1"/>
  <c r="N772" i="1" s="1"/>
  <c r="J773" i="1"/>
  <c r="M773" i="1" s="1"/>
  <c r="N773" i="1" s="1"/>
  <c r="J774" i="1"/>
  <c r="J775" i="1"/>
  <c r="M775" i="1" s="1"/>
  <c r="N775" i="1" s="1"/>
  <c r="J776" i="1"/>
  <c r="J777" i="1"/>
  <c r="J778" i="1"/>
  <c r="J779" i="1"/>
  <c r="M779" i="1" s="1"/>
  <c r="N779" i="1" s="1"/>
  <c r="J780" i="1"/>
  <c r="J781" i="1"/>
  <c r="J782" i="1"/>
  <c r="M782" i="1" s="1"/>
  <c r="N782" i="1" s="1"/>
  <c r="J783" i="1"/>
  <c r="M783" i="1" s="1"/>
  <c r="N783" i="1" s="1"/>
  <c r="J784" i="1"/>
  <c r="M784" i="1" s="1"/>
  <c r="N784" i="1" s="1"/>
  <c r="J785" i="1"/>
  <c r="M785" i="1" s="1"/>
  <c r="N785" i="1" s="1"/>
  <c r="J786" i="1"/>
  <c r="J787" i="1"/>
  <c r="M787" i="1" s="1"/>
  <c r="N787" i="1" s="1"/>
  <c r="J788" i="1"/>
  <c r="J789" i="1"/>
  <c r="J790" i="1"/>
  <c r="J791" i="1"/>
  <c r="M791" i="1" s="1"/>
  <c r="N791" i="1" s="1"/>
  <c r="J792" i="1"/>
  <c r="J793" i="1"/>
  <c r="J794" i="1"/>
  <c r="M794" i="1" s="1"/>
  <c r="N794" i="1" s="1"/>
  <c r="J795" i="1"/>
  <c r="M795" i="1" s="1"/>
  <c r="N795" i="1" s="1"/>
  <c r="J796" i="1"/>
  <c r="M796" i="1" s="1"/>
  <c r="N796" i="1" s="1"/>
  <c r="J797" i="1"/>
  <c r="M797" i="1" s="1"/>
  <c r="N797" i="1" s="1"/>
  <c r="J798" i="1"/>
  <c r="J799" i="1"/>
  <c r="M799" i="1" s="1"/>
  <c r="N799" i="1" s="1"/>
  <c r="J800" i="1"/>
  <c r="J801" i="1"/>
  <c r="J802" i="1"/>
  <c r="J803" i="1"/>
  <c r="M803" i="1" s="1"/>
  <c r="N803" i="1" s="1"/>
  <c r="J804" i="1"/>
  <c r="J805" i="1"/>
  <c r="J806" i="1"/>
  <c r="M806" i="1" s="1"/>
  <c r="N806" i="1" s="1"/>
  <c r="J807" i="1"/>
  <c r="M807" i="1" s="1"/>
  <c r="N807" i="1" s="1"/>
  <c r="J808" i="1"/>
  <c r="M808" i="1" s="1"/>
  <c r="N808" i="1" s="1"/>
  <c r="J809" i="1"/>
  <c r="M809" i="1" s="1"/>
  <c r="N809" i="1" s="1"/>
  <c r="J810" i="1"/>
  <c r="J811" i="1"/>
  <c r="M811" i="1" s="1"/>
  <c r="N811" i="1" s="1"/>
  <c r="J812" i="1"/>
  <c r="J813" i="1"/>
  <c r="J814" i="1"/>
  <c r="J815" i="1"/>
  <c r="M815" i="1" s="1"/>
  <c r="N815" i="1" s="1"/>
  <c r="J816" i="1"/>
  <c r="J817" i="1"/>
  <c r="J818" i="1"/>
  <c r="M818" i="1" s="1"/>
  <c r="N818" i="1" s="1"/>
  <c r="J819" i="1"/>
  <c r="M819" i="1" s="1"/>
  <c r="N819" i="1" s="1"/>
  <c r="J820" i="1"/>
  <c r="M820" i="1" s="1"/>
  <c r="N820" i="1" s="1"/>
  <c r="J821" i="1"/>
  <c r="M821" i="1" s="1"/>
  <c r="N821" i="1" s="1"/>
  <c r="J822" i="1"/>
  <c r="J823" i="1"/>
  <c r="M823" i="1" s="1"/>
  <c r="N823" i="1" s="1"/>
  <c r="J824" i="1"/>
  <c r="J825" i="1"/>
  <c r="J826" i="1"/>
  <c r="J827" i="1"/>
  <c r="M827" i="1" s="1"/>
  <c r="N827" i="1" s="1"/>
  <c r="J828" i="1"/>
  <c r="J829" i="1"/>
  <c r="J830" i="1"/>
  <c r="M830" i="1" s="1"/>
  <c r="N830" i="1" s="1"/>
  <c r="J831" i="1"/>
  <c r="M831" i="1" s="1"/>
  <c r="N831" i="1" s="1"/>
  <c r="J832" i="1"/>
  <c r="M832" i="1" s="1"/>
  <c r="N832" i="1" s="1"/>
  <c r="J833" i="1"/>
  <c r="M833" i="1" s="1"/>
  <c r="N833" i="1" s="1"/>
  <c r="J834" i="1"/>
  <c r="J835" i="1"/>
  <c r="M835" i="1" s="1"/>
  <c r="N835" i="1" s="1"/>
  <c r="J836" i="1"/>
  <c r="J837" i="1"/>
  <c r="J838" i="1"/>
  <c r="J839" i="1"/>
  <c r="M839" i="1" s="1"/>
  <c r="N839" i="1" s="1"/>
  <c r="J840" i="1"/>
  <c r="J841" i="1"/>
  <c r="J842" i="1"/>
  <c r="M842" i="1" s="1"/>
  <c r="N842" i="1" s="1"/>
  <c r="J843" i="1"/>
  <c r="M843" i="1" s="1"/>
  <c r="N843" i="1" s="1"/>
  <c r="J844" i="1"/>
  <c r="M844" i="1" s="1"/>
  <c r="N844" i="1" s="1"/>
  <c r="J845" i="1"/>
  <c r="M845" i="1" s="1"/>
  <c r="N845" i="1" s="1"/>
  <c r="J846" i="1"/>
  <c r="M846" i="1" s="1"/>
  <c r="N846" i="1" s="1"/>
  <c r="J847" i="1"/>
  <c r="M847" i="1" s="1"/>
  <c r="N847" i="1" s="1"/>
  <c r="J848" i="1"/>
  <c r="J849" i="1"/>
  <c r="J850" i="1"/>
  <c r="J851" i="1"/>
  <c r="M851" i="1" s="1"/>
  <c r="N851" i="1" s="1"/>
  <c r="J852" i="1"/>
  <c r="J853" i="1"/>
  <c r="J854" i="1"/>
  <c r="M854" i="1" s="1"/>
  <c r="N854" i="1" s="1"/>
  <c r="J855" i="1"/>
  <c r="M855" i="1" s="1"/>
  <c r="N855" i="1" s="1"/>
  <c r="J856" i="1"/>
  <c r="M856" i="1" s="1"/>
  <c r="N856" i="1" s="1"/>
  <c r="J857" i="1"/>
  <c r="M857" i="1" s="1"/>
  <c r="N857" i="1" s="1"/>
  <c r="J858" i="1"/>
  <c r="M858" i="1" s="1"/>
  <c r="N858" i="1" s="1"/>
  <c r="J859" i="1"/>
  <c r="M859" i="1" s="1"/>
  <c r="N859" i="1" s="1"/>
  <c r="J860" i="1"/>
  <c r="J861" i="1"/>
  <c r="J862" i="1"/>
  <c r="J863" i="1"/>
  <c r="M863" i="1" s="1"/>
  <c r="N863" i="1" s="1"/>
  <c r="J864" i="1"/>
  <c r="J865" i="1"/>
  <c r="J866" i="1"/>
  <c r="M866" i="1" s="1"/>
  <c r="N866" i="1" s="1"/>
  <c r="J867" i="1"/>
  <c r="M867" i="1" s="1"/>
  <c r="N867" i="1" s="1"/>
  <c r="J868" i="1"/>
  <c r="M868" i="1" s="1"/>
  <c r="N868" i="1" s="1"/>
  <c r="J869" i="1"/>
  <c r="M869" i="1" s="1"/>
  <c r="N869" i="1" s="1"/>
  <c r="J870" i="1"/>
  <c r="M870" i="1" s="1"/>
  <c r="N870" i="1" s="1"/>
  <c r="J871" i="1"/>
  <c r="M871" i="1" s="1"/>
  <c r="N871" i="1" s="1"/>
  <c r="J872" i="1"/>
  <c r="J873" i="1"/>
  <c r="J874" i="1"/>
  <c r="J875" i="1"/>
  <c r="M875" i="1" s="1"/>
  <c r="N875" i="1" s="1"/>
  <c r="J876" i="1"/>
  <c r="J877" i="1"/>
  <c r="J878" i="1"/>
  <c r="M878" i="1" s="1"/>
  <c r="N878" i="1" s="1"/>
  <c r="J879" i="1"/>
  <c r="M879" i="1" s="1"/>
  <c r="N879" i="1" s="1"/>
  <c r="J880" i="1"/>
  <c r="M880" i="1" s="1"/>
  <c r="N880" i="1" s="1"/>
  <c r="J881" i="1"/>
  <c r="M881" i="1" s="1"/>
  <c r="N881" i="1" s="1"/>
  <c r="J882" i="1"/>
  <c r="M882" i="1" s="1"/>
  <c r="N882" i="1" s="1"/>
  <c r="J883" i="1"/>
  <c r="M883" i="1" s="1"/>
  <c r="N883" i="1" s="1"/>
  <c r="J884" i="1"/>
  <c r="J885" i="1"/>
  <c r="J886" i="1"/>
  <c r="J887" i="1"/>
  <c r="M887" i="1" s="1"/>
  <c r="N887" i="1" s="1"/>
  <c r="J888" i="1"/>
  <c r="J889" i="1"/>
  <c r="J890" i="1"/>
  <c r="M890" i="1" s="1"/>
  <c r="N890" i="1" s="1"/>
  <c r="J891" i="1"/>
  <c r="M891" i="1" s="1"/>
  <c r="N891" i="1" s="1"/>
  <c r="J892" i="1"/>
  <c r="M892" i="1" s="1"/>
  <c r="N892" i="1" s="1"/>
  <c r="J893" i="1"/>
  <c r="M893" i="1" s="1"/>
  <c r="N893" i="1" s="1"/>
  <c r="J894" i="1"/>
  <c r="M894" i="1" s="1"/>
  <c r="N894" i="1" s="1"/>
  <c r="J895" i="1"/>
  <c r="M895" i="1" s="1"/>
  <c r="N895" i="1" s="1"/>
  <c r="J896" i="1"/>
  <c r="J897" i="1"/>
  <c r="J898" i="1"/>
  <c r="J899" i="1"/>
  <c r="M899" i="1" s="1"/>
  <c r="N899" i="1" s="1"/>
  <c r="J900" i="1"/>
  <c r="J901" i="1"/>
  <c r="J902" i="1"/>
  <c r="M902" i="1" s="1"/>
  <c r="N902" i="1" s="1"/>
  <c r="J903" i="1"/>
  <c r="M903" i="1" s="1"/>
  <c r="N903" i="1" s="1"/>
  <c r="J904" i="1"/>
  <c r="M904" i="1" s="1"/>
  <c r="N904" i="1" s="1"/>
  <c r="J905" i="1"/>
  <c r="M905" i="1" s="1"/>
  <c r="N905" i="1" s="1"/>
  <c r="J906" i="1"/>
  <c r="M906" i="1" s="1"/>
  <c r="N906" i="1" s="1"/>
  <c r="J907" i="1"/>
  <c r="M907" i="1" s="1"/>
  <c r="N907" i="1" s="1"/>
  <c r="J908" i="1"/>
  <c r="J909" i="1"/>
  <c r="J910" i="1"/>
  <c r="J911" i="1"/>
  <c r="M911" i="1" s="1"/>
  <c r="N911" i="1" s="1"/>
  <c r="J912" i="1"/>
  <c r="J913" i="1"/>
  <c r="J914" i="1"/>
  <c r="M914" i="1" s="1"/>
  <c r="N914" i="1" s="1"/>
  <c r="J915" i="1"/>
  <c r="M915" i="1" s="1"/>
  <c r="N915" i="1" s="1"/>
  <c r="J916" i="1"/>
  <c r="M916" i="1" s="1"/>
  <c r="N916" i="1" s="1"/>
  <c r="J917" i="1"/>
  <c r="M917" i="1" s="1"/>
  <c r="N917" i="1" s="1"/>
  <c r="J918" i="1"/>
  <c r="M918" i="1" s="1"/>
  <c r="N918" i="1" s="1"/>
  <c r="J919" i="1"/>
  <c r="M919" i="1" s="1"/>
  <c r="N919" i="1" s="1"/>
  <c r="J920" i="1"/>
  <c r="J921" i="1"/>
  <c r="J922" i="1"/>
  <c r="J923" i="1"/>
  <c r="M923" i="1" s="1"/>
  <c r="N923" i="1" s="1"/>
  <c r="J924" i="1"/>
  <c r="J925" i="1"/>
  <c r="J926" i="1"/>
  <c r="M926" i="1" s="1"/>
  <c r="N926" i="1" s="1"/>
  <c r="J927" i="1"/>
  <c r="M927" i="1" s="1"/>
  <c r="N927" i="1" s="1"/>
  <c r="J928" i="1"/>
  <c r="M928" i="1" s="1"/>
  <c r="N928" i="1" s="1"/>
  <c r="J929" i="1"/>
  <c r="M929" i="1" s="1"/>
  <c r="N929" i="1" s="1"/>
  <c r="J930" i="1"/>
  <c r="M930" i="1" s="1"/>
  <c r="N930" i="1" s="1"/>
  <c r="J931" i="1"/>
  <c r="M931" i="1" s="1"/>
  <c r="N931" i="1" s="1"/>
  <c r="J932" i="1"/>
  <c r="J933" i="1"/>
  <c r="J934" i="1"/>
  <c r="J935" i="1"/>
  <c r="M935" i="1" s="1"/>
  <c r="N935" i="1" s="1"/>
  <c r="J936" i="1"/>
  <c r="J937" i="1"/>
  <c r="J938" i="1"/>
  <c r="M938" i="1" s="1"/>
  <c r="N938" i="1" s="1"/>
  <c r="J939" i="1"/>
  <c r="M939" i="1" s="1"/>
  <c r="N939" i="1" s="1"/>
  <c r="J940" i="1"/>
  <c r="M940" i="1" s="1"/>
  <c r="N940" i="1" s="1"/>
  <c r="J941" i="1"/>
  <c r="M941" i="1" s="1"/>
  <c r="N941" i="1" s="1"/>
  <c r="J942" i="1"/>
  <c r="M942" i="1" s="1"/>
  <c r="N942" i="1" s="1"/>
  <c r="J943" i="1"/>
  <c r="M943" i="1" s="1"/>
  <c r="N943" i="1" s="1"/>
  <c r="J944" i="1"/>
  <c r="J945" i="1"/>
  <c r="J946" i="1"/>
  <c r="J947" i="1"/>
  <c r="M947" i="1" s="1"/>
  <c r="N947" i="1" s="1"/>
  <c r="J948" i="1"/>
  <c r="J949" i="1"/>
  <c r="J950" i="1"/>
  <c r="M950" i="1" s="1"/>
  <c r="N950" i="1" s="1"/>
  <c r="J951" i="1"/>
  <c r="M951" i="1" s="1"/>
  <c r="N951" i="1" s="1"/>
  <c r="J952" i="1"/>
  <c r="M952" i="1" s="1"/>
  <c r="N952" i="1" s="1"/>
  <c r="J953" i="1"/>
  <c r="M953" i="1" s="1"/>
  <c r="N953" i="1" s="1"/>
  <c r="J954" i="1"/>
  <c r="M954" i="1" s="1"/>
  <c r="N954" i="1" s="1"/>
  <c r="J955" i="1"/>
  <c r="M955" i="1" s="1"/>
  <c r="N955" i="1" s="1"/>
  <c r="J956" i="1"/>
  <c r="J957" i="1"/>
  <c r="J958" i="1"/>
  <c r="J959" i="1"/>
  <c r="J960" i="1"/>
  <c r="J961" i="1"/>
  <c r="J962" i="1"/>
  <c r="M962" i="1" s="1"/>
  <c r="N962" i="1" s="1"/>
  <c r="J963" i="1"/>
  <c r="M963" i="1" s="1"/>
  <c r="N963" i="1" s="1"/>
  <c r="J964" i="1"/>
  <c r="M964" i="1" s="1"/>
  <c r="N964" i="1" s="1"/>
  <c r="J965" i="1"/>
  <c r="M965" i="1" s="1"/>
  <c r="N965" i="1" s="1"/>
  <c r="J966" i="1"/>
  <c r="M966" i="1" s="1"/>
  <c r="N966" i="1" s="1"/>
  <c r="J967" i="1"/>
  <c r="M967" i="1" s="1"/>
  <c r="N967" i="1" s="1"/>
  <c r="J968" i="1"/>
  <c r="J969" i="1"/>
  <c r="J970" i="1"/>
  <c r="J971" i="1"/>
  <c r="M971" i="1" s="1"/>
  <c r="N971" i="1" s="1"/>
  <c r="J972" i="1"/>
  <c r="J973" i="1"/>
  <c r="J974" i="1"/>
  <c r="M974" i="1" s="1"/>
  <c r="N974" i="1" s="1"/>
  <c r="J975" i="1"/>
  <c r="M975" i="1" s="1"/>
  <c r="N975" i="1" s="1"/>
  <c r="J976" i="1"/>
  <c r="M976" i="1" s="1"/>
  <c r="N976" i="1" s="1"/>
  <c r="J977" i="1"/>
  <c r="M977" i="1" s="1"/>
  <c r="N977" i="1" s="1"/>
  <c r="J978" i="1"/>
  <c r="M978" i="1" s="1"/>
  <c r="N978" i="1" s="1"/>
  <c r="J979" i="1"/>
  <c r="M979" i="1" s="1"/>
  <c r="N979" i="1" s="1"/>
  <c r="J980" i="1"/>
  <c r="J981" i="1"/>
  <c r="J982" i="1"/>
  <c r="J983" i="1"/>
  <c r="M983" i="1" s="1"/>
  <c r="N983" i="1" s="1"/>
  <c r="J984" i="1"/>
  <c r="J985" i="1"/>
  <c r="J986" i="1"/>
  <c r="M986" i="1" s="1"/>
  <c r="N986" i="1" s="1"/>
  <c r="J987" i="1"/>
  <c r="J988" i="1"/>
  <c r="M988" i="1" s="1"/>
  <c r="N988" i="1" s="1"/>
  <c r="J989" i="1"/>
  <c r="M989" i="1" s="1"/>
  <c r="N989" i="1" s="1"/>
  <c r="J990" i="1"/>
  <c r="M990" i="1" s="1"/>
  <c r="N990" i="1" s="1"/>
  <c r="J991" i="1"/>
  <c r="M991" i="1" s="1"/>
  <c r="N991" i="1" s="1"/>
  <c r="J992" i="1"/>
  <c r="J993" i="1"/>
  <c r="J994" i="1"/>
  <c r="J995" i="1"/>
  <c r="M995" i="1" s="1"/>
  <c r="N995" i="1" s="1"/>
  <c r="J996" i="1"/>
  <c r="J997" i="1"/>
  <c r="J998" i="1"/>
  <c r="M998" i="1" s="1"/>
  <c r="N998" i="1" s="1"/>
  <c r="J999" i="1"/>
  <c r="M999" i="1" s="1"/>
  <c r="N999" i="1" s="1"/>
  <c r="J1000" i="1"/>
  <c r="M1000" i="1" s="1"/>
  <c r="N1000" i="1" s="1"/>
  <c r="J1001" i="1"/>
  <c r="M1001" i="1" s="1"/>
  <c r="N1001" i="1" s="1"/>
  <c r="J1002" i="1"/>
  <c r="M1002" i="1" s="1"/>
  <c r="N1002" i="1" s="1"/>
  <c r="J1003" i="1"/>
  <c r="M1003" i="1" s="1"/>
  <c r="N1003" i="1" s="1"/>
  <c r="J1004" i="1"/>
  <c r="J1005" i="1"/>
  <c r="J1006" i="1"/>
  <c r="J1007" i="1"/>
  <c r="M1007" i="1" s="1"/>
  <c r="N1007" i="1" s="1"/>
  <c r="J1008" i="1"/>
  <c r="J1009" i="1"/>
  <c r="J1010" i="1"/>
  <c r="M1010" i="1" s="1"/>
  <c r="N1010" i="1" s="1"/>
  <c r="J1011" i="1"/>
  <c r="J1012" i="1"/>
  <c r="M1012" i="1" s="1"/>
  <c r="N1012" i="1" s="1"/>
  <c r="J1013" i="1"/>
  <c r="M1013" i="1" s="1"/>
  <c r="N1013" i="1" s="1"/>
  <c r="J1014" i="1"/>
  <c r="M1014" i="1" s="1"/>
  <c r="N1014" i="1" s="1"/>
  <c r="J1015" i="1"/>
  <c r="M1015" i="1" s="1"/>
  <c r="N1015" i="1" s="1"/>
  <c r="J1016" i="1"/>
  <c r="J1017" i="1"/>
  <c r="J1018" i="1"/>
  <c r="J1019" i="1"/>
  <c r="M1019" i="1" s="1"/>
  <c r="N1019" i="1" s="1"/>
  <c r="J1020" i="1"/>
  <c r="J1021" i="1"/>
  <c r="J1022" i="1"/>
  <c r="M1022" i="1" s="1"/>
  <c r="N1022" i="1" s="1"/>
  <c r="J1023" i="1"/>
  <c r="M1023" i="1" s="1"/>
  <c r="N1023" i="1" s="1"/>
  <c r="J1024" i="1"/>
  <c r="M1024" i="1" s="1"/>
  <c r="N1024" i="1" s="1"/>
  <c r="J1025" i="1"/>
  <c r="M1025" i="1" s="1"/>
  <c r="N1025" i="1" s="1"/>
  <c r="J1026" i="1"/>
  <c r="M1026" i="1" s="1"/>
  <c r="N1026" i="1" s="1"/>
  <c r="J1027" i="1"/>
  <c r="M1027" i="1" s="1"/>
  <c r="N1027" i="1" s="1"/>
  <c r="J1028" i="1"/>
  <c r="J1029" i="1"/>
  <c r="J1030" i="1"/>
  <c r="J1031" i="1"/>
  <c r="M1031" i="1" s="1"/>
  <c r="N1031" i="1" s="1"/>
  <c r="J1032" i="1"/>
  <c r="J1033" i="1"/>
  <c r="J1034" i="1"/>
  <c r="M1034" i="1" s="1"/>
  <c r="N1034" i="1" s="1"/>
  <c r="J1035" i="1"/>
  <c r="M1035" i="1" s="1"/>
  <c r="N1035" i="1" s="1"/>
  <c r="J1036" i="1"/>
  <c r="M1036" i="1" s="1"/>
  <c r="N1036" i="1" s="1"/>
  <c r="J1037" i="1"/>
  <c r="M1037" i="1" s="1"/>
  <c r="N1037" i="1" s="1"/>
  <c r="J1038" i="1"/>
  <c r="M1038" i="1" s="1"/>
  <c r="N1038" i="1" s="1"/>
  <c r="J1039" i="1"/>
  <c r="M1039" i="1" s="1"/>
  <c r="N1039" i="1" s="1"/>
  <c r="J1040" i="1"/>
  <c r="J1041" i="1"/>
  <c r="J1042" i="1"/>
  <c r="J1043" i="1"/>
  <c r="M1043" i="1" s="1"/>
  <c r="N1043" i="1" s="1"/>
  <c r="J1044" i="1"/>
  <c r="J1045" i="1"/>
  <c r="J1046" i="1"/>
  <c r="M1046" i="1" s="1"/>
  <c r="N1046" i="1" s="1"/>
  <c r="J1047" i="1"/>
  <c r="M1047" i="1" s="1"/>
  <c r="N1047" i="1" s="1"/>
  <c r="J1048" i="1"/>
  <c r="M1048" i="1" s="1"/>
  <c r="N1048" i="1" s="1"/>
  <c r="J1049" i="1"/>
  <c r="M1049" i="1" s="1"/>
  <c r="N1049" i="1" s="1"/>
  <c r="J1050" i="1"/>
  <c r="M1050" i="1" s="1"/>
  <c r="N1050" i="1" s="1"/>
  <c r="J1051" i="1"/>
  <c r="M1051" i="1" s="1"/>
  <c r="N1051" i="1" s="1"/>
  <c r="J1052" i="1"/>
  <c r="J1053" i="1"/>
  <c r="J1054" i="1"/>
  <c r="J1055" i="1"/>
  <c r="M1055" i="1" s="1"/>
  <c r="N1055" i="1" s="1"/>
  <c r="J1056" i="1"/>
  <c r="J1057" i="1"/>
  <c r="J1058" i="1"/>
  <c r="M1058" i="1" s="1"/>
  <c r="N1058" i="1" s="1"/>
  <c r="J1059" i="1"/>
  <c r="M1059" i="1" s="1"/>
  <c r="N1059" i="1" s="1"/>
  <c r="J1060" i="1"/>
  <c r="M1060" i="1" s="1"/>
  <c r="N1060" i="1" s="1"/>
  <c r="J1061" i="1"/>
  <c r="M1061" i="1" s="1"/>
  <c r="N1061" i="1" s="1"/>
  <c r="J1062" i="1"/>
  <c r="M1062" i="1" s="1"/>
  <c r="N1062" i="1" s="1"/>
  <c r="J1063" i="1"/>
  <c r="M1063" i="1" s="1"/>
  <c r="N1063" i="1" s="1"/>
  <c r="J1064" i="1"/>
  <c r="J1065" i="1"/>
  <c r="J1066" i="1"/>
  <c r="J1067" i="1"/>
  <c r="J1068" i="1"/>
  <c r="J1069" i="1"/>
  <c r="J1070" i="1"/>
  <c r="M1070" i="1" s="1"/>
  <c r="N1070" i="1" s="1"/>
  <c r="J1071" i="1"/>
  <c r="M1071" i="1" s="1"/>
  <c r="N1071" i="1" s="1"/>
  <c r="J1072" i="1"/>
  <c r="M1072" i="1" s="1"/>
  <c r="N1072" i="1" s="1"/>
  <c r="J1073" i="1"/>
  <c r="M1073" i="1" s="1"/>
  <c r="N1073" i="1" s="1"/>
  <c r="J1074" i="1"/>
  <c r="M1074" i="1" s="1"/>
  <c r="N1074" i="1" s="1"/>
  <c r="J1075" i="1"/>
  <c r="M1075" i="1" s="1"/>
  <c r="N1075" i="1" s="1"/>
  <c r="J1076" i="1"/>
  <c r="J1077" i="1"/>
  <c r="J1078" i="1"/>
  <c r="J1079" i="1"/>
  <c r="M1079" i="1" s="1"/>
  <c r="N1079" i="1" s="1"/>
  <c r="J1080" i="1"/>
  <c r="J1081" i="1"/>
  <c r="J1082" i="1"/>
  <c r="M1082" i="1" s="1"/>
  <c r="N1082" i="1" s="1"/>
  <c r="J1083" i="1"/>
  <c r="M1083" i="1" s="1"/>
  <c r="N1083" i="1" s="1"/>
  <c r="J1084" i="1"/>
  <c r="M1084" i="1" s="1"/>
  <c r="N1084" i="1" s="1"/>
  <c r="J1085" i="1"/>
  <c r="M1085" i="1" s="1"/>
  <c r="N1085" i="1" s="1"/>
  <c r="J1086" i="1"/>
  <c r="M1086" i="1" s="1"/>
  <c r="N1086" i="1" s="1"/>
  <c r="J1087" i="1"/>
  <c r="M1087" i="1" s="1"/>
  <c r="N1087" i="1" s="1"/>
  <c r="J1088" i="1"/>
  <c r="J1089" i="1"/>
  <c r="J1090" i="1"/>
  <c r="J1091" i="1"/>
  <c r="M1091" i="1" s="1"/>
  <c r="N1091" i="1" s="1"/>
  <c r="J1092" i="1"/>
  <c r="J1093" i="1"/>
  <c r="J1094" i="1"/>
  <c r="M1094" i="1" s="1"/>
  <c r="N1094" i="1" s="1"/>
  <c r="J1095" i="1"/>
  <c r="M1095" i="1" s="1"/>
  <c r="N1095" i="1" s="1"/>
  <c r="J1096" i="1"/>
  <c r="M1096" i="1" s="1"/>
  <c r="N1096" i="1" s="1"/>
  <c r="J1097" i="1"/>
  <c r="M1097" i="1" s="1"/>
  <c r="N1097" i="1" s="1"/>
  <c r="J1098" i="1"/>
  <c r="M1098" i="1" s="1"/>
  <c r="N1098" i="1" s="1"/>
  <c r="J1099" i="1"/>
  <c r="M1099" i="1" s="1"/>
  <c r="N1099" i="1" s="1"/>
  <c r="J1100" i="1"/>
  <c r="J1101" i="1"/>
  <c r="J1102" i="1"/>
  <c r="J1103" i="1"/>
  <c r="M1103" i="1" s="1"/>
  <c r="N1103" i="1" s="1"/>
  <c r="J1104" i="1"/>
  <c r="J1105" i="1"/>
  <c r="J1106" i="1"/>
  <c r="M1106" i="1" s="1"/>
  <c r="N1106" i="1" s="1"/>
  <c r="J1107" i="1"/>
  <c r="M1107" i="1" s="1"/>
  <c r="N1107" i="1" s="1"/>
  <c r="J1108" i="1"/>
  <c r="M1108" i="1" s="1"/>
  <c r="N1108" i="1" s="1"/>
  <c r="J1109" i="1"/>
  <c r="M1109" i="1" s="1"/>
  <c r="N1109" i="1" s="1"/>
  <c r="J1110" i="1"/>
  <c r="M1110" i="1" s="1"/>
  <c r="N1110" i="1" s="1"/>
  <c r="J1111" i="1"/>
  <c r="M1111" i="1" s="1"/>
  <c r="N1111" i="1" s="1"/>
  <c r="J1112" i="1"/>
  <c r="J1113" i="1"/>
  <c r="J1114" i="1"/>
  <c r="J1115" i="1"/>
  <c r="M1115" i="1" s="1"/>
  <c r="N1115" i="1" s="1"/>
  <c r="J1116" i="1"/>
  <c r="J1117" i="1"/>
  <c r="J1118" i="1"/>
  <c r="M1118" i="1" s="1"/>
  <c r="N1118" i="1" s="1"/>
  <c r="J1119" i="1"/>
  <c r="J1120" i="1"/>
  <c r="M1120" i="1" s="1"/>
  <c r="N1120" i="1" s="1"/>
  <c r="J1121" i="1"/>
  <c r="M1121" i="1" s="1"/>
  <c r="N1121" i="1" s="1"/>
  <c r="J1122" i="1"/>
  <c r="M1122" i="1" s="1"/>
  <c r="N1122" i="1" s="1"/>
  <c r="J1123" i="1"/>
  <c r="M1123" i="1" s="1"/>
  <c r="N1123" i="1" s="1"/>
  <c r="J1124" i="1"/>
  <c r="J1125" i="1"/>
  <c r="J1126" i="1"/>
  <c r="J1127" i="1"/>
  <c r="M1127" i="1" s="1"/>
  <c r="N1127" i="1" s="1"/>
  <c r="J1128" i="1"/>
  <c r="J1129" i="1"/>
  <c r="J1130" i="1"/>
  <c r="M1130" i="1" s="1"/>
  <c r="N1130" i="1" s="1"/>
  <c r="J1131" i="1"/>
  <c r="M1131" i="1" s="1"/>
  <c r="N1131" i="1" s="1"/>
  <c r="J1132" i="1"/>
  <c r="M1132" i="1" s="1"/>
  <c r="N1132" i="1" s="1"/>
  <c r="J1133" i="1"/>
  <c r="M1133" i="1" s="1"/>
  <c r="N1133" i="1" s="1"/>
  <c r="J1134" i="1"/>
  <c r="M1134" i="1" s="1"/>
  <c r="N1134" i="1" s="1"/>
  <c r="J1135" i="1"/>
  <c r="M1135" i="1" s="1"/>
  <c r="N1135" i="1" s="1"/>
  <c r="J1136" i="1"/>
  <c r="J1137" i="1"/>
  <c r="J1138" i="1"/>
  <c r="J1139" i="1"/>
  <c r="M1139" i="1" s="1"/>
  <c r="N1139" i="1" s="1"/>
  <c r="J1140" i="1"/>
  <c r="J1141" i="1"/>
  <c r="J1142" i="1"/>
  <c r="M1142" i="1" s="1"/>
  <c r="N1142" i="1" s="1"/>
  <c r="J1143" i="1"/>
  <c r="J1144" i="1"/>
  <c r="M1144" i="1" s="1"/>
  <c r="N1144" i="1" s="1"/>
  <c r="J1145" i="1"/>
  <c r="M1145" i="1" s="1"/>
  <c r="N1145" i="1" s="1"/>
  <c r="J1146" i="1"/>
  <c r="M1146" i="1" s="1"/>
  <c r="N1146" i="1" s="1"/>
  <c r="J1147" i="1"/>
  <c r="M1147" i="1" s="1"/>
  <c r="N1147" i="1" s="1"/>
  <c r="J1148" i="1"/>
  <c r="J1149" i="1"/>
  <c r="J1150" i="1"/>
  <c r="J1151" i="1"/>
  <c r="M1151" i="1" s="1"/>
  <c r="N1151" i="1" s="1"/>
  <c r="J1152" i="1"/>
  <c r="J1153" i="1"/>
  <c r="J1154" i="1"/>
  <c r="M1154" i="1" s="1"/>
  <c r="N1154" i="1" s="1"/>
  <c r="J1155" i="1"/>
  <c r="M1155" i="1" s="1"/>
  <c r="N1155" i="1" s="1"/>
  <c r="J1156" i="1"/>
  <c r="M1156" i="1" s="1"/>
  <c r="N1156" i="1" s="1"/>
  <c r="J1157" i="1"/>
  <c r="M1157" i="1" s="1"/>
  <c r="N1157" i="1" s="1"/>
  <c r="J1158" i="1"/>
  <c r="M1158" i="1" s="1"/>
  <c r="N1158" i="1" s="1"/>
  <c r="J1159" i="1"/>
  <c r="M1159" i="1" s="1"/>
  <c r="N1159" i="1" s="1"/>
  <c r="J1160" i="1"/>
  <c r="J1161" i="1"/>
  <c r="J1162" i="1"/>
  <c r="J1163" i="1"/>
  <c r="M1163" i="1" s="1"/>
  <c r="N1163" i="1" s="1"/>
  <c r="J1164" i="1"/>
  <c r="J1165" i="1"/>
  <c r="J1166" i="1"/>
  <c r="M1166" i="1" s="1"/>
  <c r="N1166" i="1" s="1"/>
  <c r="J1167" i="1"/>
  <c r="J1168" i="1"/>
  <c r="M1168" i="1" s="1"/>
  <c r="N1168" i="1" s="1"/>
  <c r="J1169" i="1"/>
  <c r="M1169" i="1" s="1"/>
  <c r="N1169" i="1" s="1"/>
  <c r="J1170" i="1"/>
  <c r="M1170" i="1" s="1"/>
  <c r="N1170" i="1" s="1"/>
  <c r="J1171" i="1"/>
  <c r="M1171" i="1" s="1"/>
  <c r="N1171" i="1" s="1"/>
  <c r="J1172" i="1"/>
  <c r="J1173" i="1"/>
  <c r="J1174" i="1"/>
  <c r="J1175" i="1"/>
  <c r="M1175" i="1" s="1"/>
  <c r="N1175" i="1" s="1"/>
  <c r="J1176" i="1"/>
  <c r="J1177" i="1"/>
  <c r="J1178" i="1"/>
  <c r="M1178" i="1" s="1"/>
  <c r="N1178" i="1" s="1"/>
  <c r="J1179" i="1"/>
  <c r="M1179" i="1" s="1"/>
  <c r="N1179" i="1" s="1"/>
  <c r="J1180" i="1"/>
  <c r="M1180" i="1" s="1"/>
  <c r="N1180" i="1" s="1"/>
  <c r="J1181" i="1"/>
  <c r="M1181" i="1" s="1"/>
  <c r="N1181" i="1" s="1"/>
  <c r="J1182" i="1"/>
  <c r="M1182" i="1" s="1"/>
  <c r="N1182" i="1" s="1"/>
  <c r="J1183" i="1"/>
  <c r="M1183" i="1" s="1"/>
  <c r="N1183" i="1" s="1"/>
  <c r="J1184" i="1"/>
  <c r="J1185" i="1"/>
  <c r="J1186" i="1"/>
  <c r="J1187" i="1"/>
  <c r="M1187" i="1" s="1"/>
  <c r="N1187" i="1" s="1"/>
  <c r="J1188" i="1"/>
  <c r="J1189" i="1"/>
  <c r="J1190" i="1"/>
  <c r="M1190" i="1" s="1"/>
  <c r="N1190" i="1" s="1"/>
  <c r="J1191" i="1"/>
  <c r="M1191" i="1" s="1"/>
  <c r="N1191" i="1" s="1"/>
  <c r="J1192" i="1"/>
  <c r="M1192" i="1" s="1"/>
  <c r="N1192" i="1" s="1"/>
  <c r="J1193" i="1"/>
  <c r="M1193" i="1" s="1"/>
  <c r="N1193" i="1" s="1"/>
  <c r="J1194" i="1"/>
  <c r="M1194" i="1" s="1"/>
  <c r="N1194" i="1" s="1"/>
  <c r="J1195" i="1"/>
  <c r="M1195" i="1" s="1"/>
  <c r="N1195" i="1" s="1"/>
  <c r="J1196" i="1"/>
  <c r="J1197" i="1"/>
  <c r="J1198" i="1"/>
  <c r="J1199" i="1"/>
  <c r="M1199" i="1" s="1"/>
  <c r="N1199" i="1" s="1"/>
  <c r="J1200" i="1"/>
  <c r="J1201" i="1"/>
  <c r="J1202" i="1"/>
  <c r="M1202" i="1" s="1"/>
  <c r="N1202" i="1" s="1"/>
  <c r="J1203" i="1"/>
  <c r="M1203" i="1" s="1"/>
  <c r="N1203" i="1" s="1"/>
  <c r="J1204" i="1"/>
  <c r="M1204" i="1" s="1"/>
  <c r="N1204" i="1" s="1"/>
  <c r="J1205" i="1"/>
  <c r="M1205" i="1" s="1"/>
  <c r="N1205" i="1" s="1"/>
  <c r="J1206" i="1"/>
  <c r="M1206" i="1" s="1"/>
  <c r="N1206" i="1" s="1"/>
  <c r="J1207" i="1"/>
  <c r="M1207" i="1" s="1"/>
  <c r="N1207" i="1" s="1"/>
  <c r="J1208" i="1"/>
  <c r="J1209" i="1"/>
  <c r="J1210" i="1"/>
  <c r="J1211" i="1"/>
  <c r="M1211" i="1" s="1"/>
  <c r="N1211" i="1" s="1"/>
  <c r="J1212" i="1"/>
  <c r="J1213" i="1"/>
  <c r="J1214" i="1"/>
  <c r="M1214" i="1" s="1"/>
  <c r="N1214" i="1" s="1"/>
  <c r="J1215" i="1"/>
  <c r="M1215" i="1" s="1"/>
  <c r="N1215" i="1" s="1"/>
  <c r="J1216" i="1"/>
  <c r="M1216" i="1" s="1"/>
  <c r="N1216" i="1" s="1"/>
  <c r="J1217" i="1"/>
  <c r="M1217" i="1" s="1"/>
  <c r="N1217" i="1" s="1"/>
  <c r="J1218" i="1"/>
  <c r="M1218" i="1" s="1"/>
  <c r="N1218" i="1" s="1"/>
  <c r="J1219" i="1"/>
  <c r="M1219" i="1" s="1"/>
  <c r="N1219" i="1" s="1"/>
  <c r="J1220" i="1"/>
  <c r="J1221" i="1"/>
  <c r="J1222" i="1"/>
  <c r="J1223" i="1"/>
  <c r="M1223" i="1" s="1"/>
  <c r="N1223" i="1" s="1"/>
  <c r="J1224" i="1"/>
  <c r="J1225" i="1"/>
  <c r="J1226" i="1"/>
  <c r="M1226" i="1" s="1"/>
  <c r="N1226" i="1" s="1"/>
  <c r="J1227" i="1"/>
  <c r="M1227" i="1" s="1"/>
  <c r="N1227" i="1" s="1"/>
  <c r="J1228" i="1"/>
  <c r="M1228" i="1" s="1"/>
  <c r="N1228" i="1" s="1"/>
  <c r="J1229" i="1"/>
  <c r="M1229" i="1" s="1"/>
  <c r="N1229" i="1" s="1"/>
  <c r="J1230" i="1"/>
  <c r="M1230" i="1" s="1"/>
  <c r="N1230" i="1" s="1"/>
  <c r="J1231" i="1"/>
  <c r="M1231" i="1" s="1"/>
  <c r="N1231" i="1" s="1"/>
  <c r="J1232" i="1"/>
  <c r="J1233" i="1"/>
  <c r="J1234" i="1"/>
  <c r="J1235" i="1"/>
  <c r="M1235" i="1" s="1"/>
  <c r="N1235" i="1" s="1"/>
  <c r="J1236" i="1"/>
  <c r="J1237" i="1"/>
  <c r="J1238" i="1"/>
  <c r="M1238" i="1" s="1"/>
  <c r="N1238" i="1" s="1"/>
  <c r="J1239" i="1"/>
  <c r="M1239" i="1" s="1"/>
  <c r="N1239" i="1" s="1"/>
  <c r="J1240" i="1"/>
  <c r="M1240" i="1" s="1"/>
  <c r="N1240" i="1" s="1"/>
  <c r="J1241" i="1"/>
  <c r="M1241" i="1" s="1"/>
  <c r="N1241" i="1" s="1"/>
  <c r="J1242" i="1"/>
  <c r="M1242" i="1" s="1"/>
  <c r="N1242" i="1" s="1"/>
  <c r="J1243" i="1"/>
  <c r="M1243" i="1" s="1"/>
  <c r="N1243" i="1" s="1"/>
  <c r="J1244" i="1"/>
  <c r="J1245" i="1"/>
  <c r="J1246" i="1"/>
  <c r="J1247" i="1"/>
  <c r="M1247" i="1" s="1"/>
  <c r="N1247" i="1" s="1"/>
  <c r="J1248" i="1"/>
  <c r="J1249" i="1"/>
  <c r="J1250" i="1"/>
  <c r="M1250" i="1" s="1"/>
  <c r="N1250" i="1" s="1"/>
  <c r="J1251" i="1"/>
  <c r="M1251" i="1" s="1"/>
  <c r="N1251" i="1" s="1"/>
  <c r="J1252" i="1"/>
  <c r="M1252" i="1" s="1"/>
  <c r="N1252" i="1" s="1"/>
  <c r="J1253" i="1"/>
  <c r="M1253" i="1" s="1"/>
  <c r="N1253" i="1" s="1"/>
  <c r="J1254" i="1"/>
  <c r="M1254" i="1" s="1"/>
  <c r="N1254" i="1" s="1"/>
  <c r="J1255" i="1"/>
  <c r="M1255" i="1" s="1"/>
  <c r="N1255" i="1" s="1"/>
  <c r="J1256" i="1"/>
  <c r="J1257" i="1"/>
  <c r="J1258" i="1"/>
  <c r="J1259" i="1"/>
  <c r="M1259" i="1" s="1"/>
  <c r="N1259" i="1" s="1"/>
  <c r="J1260" i="1"/>
  <c r="J1261" i="1"/>
  <c r="J1262" i="1"/>
  <c r="M1262" i="1" s="1"/>
  <c r="N1262" i="1" s="1"/>
  <c r="J1263" i="1"/>
  <c r="M1263" i="1" s="1"/>
  <c r="N1263" i="1" s="1"/>
  <c r="J1264" i="1"/>
  <c r="M1264" i="1" s="1"/>
  <c r="N1264" i="1" s="1"/>
  <c r="J1265" i="1"/>
  <c r="M1265" i="1" s="1"/>
  <c r="N1265" i="1" s="1"/>
  <c r="J1266" i="1"/>
  <c r="M1266" i="1" s="1"/>
  <c r="N1266" i="1" s="1"/>
  <c r="J1267" i="1"/>
  <c r="M1267" i="1" s="1"/>
  <c r="N1267" i="1" s="1"/>
  <c r="J1268" i="1"/>
  <c r="J1269" i="1"/>
  <c r="J1270" i="1"/>
  <c r="J1271" i="1"/>
  <c r="M1271" i="1" s="1"/>
  <c r="N1271" i="1" s="1"/>
  <c r="J1272" i="1"/>
  <c r="J1273" i="1"/>
  <c r="J1274" i="1"/>
  <c r="M1274" i="1" s="1"/>
  <c r="N1274" i="1" s="1"/>
  <c r="J1275" i="1"/>
  <c r="M1275" i="1" s="1"/>
  <c r="N1275" i="1" s="1"/>
  <c r="J1276" i="1"/>
  <c r="M1276" i="1" s="1"/>
  <c r="N1276" i="1" s="1"/>
  <c r="J1277" i="1"/>
  <c r="M1277" i="1" s="1"/>
  <c r="N1277" i="1" s="1"/>
  <c r="J1278" i="1"/>
  <c r="M1278" i="1" s="1"/>
  <c r="N1278" i="1" s="1"/>
  <c r="J1279" i="1"/>
  <c r="M1279" i="1" s="1"/>
  <c r="N1279" i="1" s="1"/>
  <c r="J1280" i="1"/>
  <c r="J1281" i="1"/>
  <c r="J1282" i="1"/>
  <c r="J1283" i="1"/>
  <c r="M1283" i="1" s="1"/>
  <c r="N1283" i="1" s="1"/>
  <c r="J1284" i="1"/>
  <c r="J1285" i="1"/>
  <c r="J1286" i="1"/>
  <c r="M1286" i="1" s="1"/>
  <c r="N1286" i="1" s="1"/>
  <c r="J1287" i="1"/>
  <c r="M1287" i="1" s="1"/>
  <c r="N1287" i="1" s="1"/>
  <c r="J1288" i="1"/>
  <c r="M1288" i="1" s="1"/>
  <c r="N1288" i="1" s="1"/>
  <c r="J1289" i="1"/>
  <c r="M1289" i="1" s="1"/>
  <c r="N1289" i="1" s="1"/>
  <c r="J1290" i="1"/>
  <c r="M1290" i="1" s="1"/>
  <c r="N1290" i="1" s="1"/>
  <c r="J1291" i="1"/>
  <c r="M1291" i="1" s="1"/>
  <c r="N1291" i="1" s="1"/>
  <c r="J1292" i="1"/>
  <c r="J1293" i="1"/>
  <c r="J1294" i="1"/>
  <c r="J1295" i="1"/>
  <c r="M1295" i="1" s="1"/>
  <c r="N1295" i="1" s="1"/>
  <c r="J1296" i="1"/>
  <c r="J1297" i="1"/>
  <c r="J1298" i="1"/>
  <c r="M1298" i="1" s="1"/>
  <c r="N1298" i="1" s="1"/>
  <c r="J1299" i="1"/>
  <c r="M1299" i="1" s="1"/>
  <c r="N1299" i="1" s="1"/>
  <c r="J1300" i="1"/>
  <c r="M1300" i="1" s="1"/>
  <c r="N1300" i="1" s="1"/>
  <c r="J1301" i="1"/>
  <c r="M1301" i="1" s="1"/>
  <c r="N1301" i="1" s="1"/>
  <c r="J1302" i="1"/>
  <c r="M1302" i="1" s="1"/>
  <c r="N1302" i="1" s="1"/>
  <c r="J1303" i="1"/>
  <c r="M1303" i="1" s="1"/>
  <c r="N1303" i="1" s="1"/>
  <c r="J1304" i="1"/>
  <c r="J1305" i="1"/>
  <c r="J1306" i="1"/>
  <c r="J1307" i="1"/>
  <c r="M1307" i="1" s="1"/>
  <c r="N1307" i="1" s="1"/>
  <c r="J1308" i="1"/>
  <c r="J1309" i="1"/>
  <c r="J1310" i="1"/>
  <c r="M1310" i="1" s="1"/>
  <c r="N1310" i="1" s="1"/>
  <c r="J1311" i="1"/>
  <c r="M1311" i="1" s="1"/>
  <c r="N1311" i="1" s="1"/>
  <c r="J1312" i="1"/>
  <c r="M1312" i="1" s="1"/>
  <c r="N1312" i="1" s="1"/>
  <c r="J1313" i="1"/>
  <c r="M1313" i="1" s="1"/>
  <c r="N1313" i="1" s="1"/>
  <c r="J1314" i="1"/>
  <c r="M1314" i="1" s="1"/>
  <c r="N1314" i="1" s="1"/>
  <c r="J1315" i="1"/>
  <c r="M1315" i="1" s="1"/>
  <c r="N1315" i="1" s="1"/>
  <c r="J1316" i="1"/>
  <c r="J1317" i="1"/>
  <c r="J1318" i="1"/>
  <c r="J1319" i="1"/>
  <c r="M1319" i="1" s="1"/>
  <c r="N1319" i="1" s="1"/>
  <c r="J1320" i="1"/>
  <c r="J1321" i="1"/>
  <c r="J1322" i="1"/>
  <c r="M1322" i="1" s="1"/>
  <c r="N1322" i="1" s="1"/>
  <c r="J1323" i="1"/>
  <c r="M1323" i="1" s="1"/>
  <c r="N1323" i="1" s="1"/>
  <c r="J1324" i="1"/>
  <c r="M1324" i="1" s="1"/>
  <c r="N1324" i="1" s="1"/>
  <c r="J1325" i="1"/>
  <c r="M1325" i="1" s="1"/>
  <c r="N1325" i="1" s="1"/>
  <c r="J1326" i="1"/>
  <c r="M1326" i="1" s="1"/>
  <c r="N1326" i="1" s="1"/>
  <c r="J1327" i="1"/>
  <c r="M1327" i="1" s="1"/>
  <c r="N1327" i="1" s="1"/>
  <c r="J1328" i="1"/>
  <c r="J1329" i="1"/>
  <c r="J1330" i="1"/>
  <c r="J1331" i="1"/>
  <c r="M1331" i="1" s="1"/>
  <c r="N1331" i="1" s="1"/>
  <c r="J1332" i="1"/>
  <c r="J1333" i="1"/>
  <c r="J1334" i="1"/>
  <c r="M1334" i="1" s="1"/>
  <c r="N1334" i="1" s="1"/>
  <c r="J1335" i="1"/>
  <c r="M1335" i="1" s="1"/>
  <c r="N1335" i="1" s="1"/>
  <c r="J1336" i="1"/>
  <c r="M1336" i="1" s="1"/>
  <c r="N1336" i="1" s="1"/>
  <c r="J1337" i="1"/>
  <c r="M1337" i="1" s="1"/>
  <c r="N1337" i="1" s="1"/>
  <c r="J1338" i="1"/>
  <c r="M1338" i="1" s="1"/>
  <c r="N1338" i="1" s="1"/>
  <c r="J1339" i="1"/>
  <c r="M1339" i="1" s="1"/>
  <c r="N1339" i="1" s="1"/>
  <c r="J1340" i="1"/>
  <c r="J1341" i="1"/>
  <c r="J1342" i="1"/>
  <c r="J1343" i="1"/>
  <c r="M1343" i="1" s="1"/>
  <c r="N1343" i="1" s="1"/>
  <c r="J1344" i="1"/>
  <c r="J1345" i="1"/>
  <c r="J1346" i="1"/>
  <c r="M1346" i="1" s="1"/>
  <c r="N1346" i="1" s="1"/>
  <c r="J1347" i="1"/>
  <c r="M1347" i="1" s="1"/>
  <c r="N1347" i="1" s="1"/>
  <c r="J1348" i="1"/>
  <c r="M1348" i="1" s="1"/>
  <c r="N1348" i="1" s="1"/>
  <c r="J1349" i="1"/>
  <c r="M1349" i="1" s="1"/>
  <c r="N1349" i="1" s="1"/>
  <c r="J1350" i="1"/>
  <c r="M1350" i="1" s="1"/>
  <c r="N1350" i="1" s="1"/>
  <c r="J1351" i="1"/>
  <c r="M1351" i="1" s="1"/>
  <c r="N1351" i="1" s="1"/>
  <c r="J1352" i="1"/>
  <c r="J1353" i="1"/>
  <c r="J1354" i="1"/>
  <c r="J1355" i="1"/>
  <c r="M1355" i="1" s="1"/>
  <c r="N1355" i="1" s="1"/>
  <c r="J1356" i="1"/>
  <c r="J1357" i="1"/>
  <c r="J1358" i="1"/>
  <c r="M1358" i="1" s="1"/>
  <c r="N1358" i="1" s="1"/>
  <c r="J1359" i="1"/>
  <c r="M1359" i="1" s="1"/>
  <c r="N1359" i="1" s="1"/>
  <c r="J1360" i="1"/>
  <c r="M1360" i="1" s="1"/>
  <c r="N1360" i="1" s="1"/>
  <c r="J1361" i="1"/>
  <c r="M1361" i="1" s="1"/>
  <c r="N1361" i="1" s="1"/>
  <c r="J1362" i="1"/>
  <c r="M1362" i="1" s="1"/>
  <c r="N1362" i="1" s="1"/>
  <c r="J1363" i="1"/>
  <c r="M1363" i="1" s="1"/>
  <c r="N1363" i="1" s="1"/>
  <c r="J1364" i="1"/>
  <c r="J1365" i="1"/>
  <c r="J1366" i="1"/>
  <c r="J1367" i="1"/>
  <c r="M1367" i="1" s="1"/>
  <c r="N1367" i="1" s="1"/>
  <c r="J1368" i="1"/>
  <c r="J1369" i="1"/>
  <c r="J1370" i="1"/>
  <c r="M1370" i="1" s="1"/>
  <c r="N1370" i="1" s="1"/>
  <c r="J1371" i="1"/>
  <c r="M1371" i="1" s="1"/>
  <c r="N1371" i="1" s="1"/>
  <c r="J1372" i="1"/>
  <c r="M1372" i="1" s="1"/>
  <c r="N1372" i="1" s="1"/>
  <c r="J1373" i="1"/>
  <c r="M1373" i="1" s="1"/>
  <c r="N1373" i="1" s="1"/>
  <c r="J1374" i="1"/>
  <c r="M1374" i="1" s="1"/>
  <c r="N1374" i="1" s="1"/>
  <c r="J1375" i="1"/>
  <c r="M1375" i="1" s="1"/>
  <c r="N1375" i="1" s="1"/>
  <c r="J1376" i="1"/>
  <c r="J1377" i="1"/>
  <c r="J1378" i="1"/>
  <c r="J1379" i="1"/>
  <c r="M1379" i="1" s="1"/>
  <c r="N1379" i="1" s="1"/>
  <c r="J1380" i="1"/>
  <c r="J1381" i="1"/>
  <c r="J1382" i="1"/>
  <c r="M1382" i="1" s="1"/>
  <c r="N1382" i="1" s="1"/>
  <c r="J1383" i="1"/>
  <c r="M1383" i="1" s="1"/>
  <c r="N1383" i="1" s="1"/>
  <c r="J1384" i="1"/>
  <c r="M1384" i="1" s="1"/>
  <c r="N1384" i="1" s="1"/>
  <c r="J1385" i="1"/>
  <c r="M1385" i="1" s="1"/>
  <c r="N1385" i="1" s="1"/>
  <c r="J1386" i="1"/>
  <c r="M1386" i="1" s="1"/>
  <c r="N1386" i="1" s="1"/>
  <c r="J1387" i="1"/>
  <c r="M1387" i="1" s="1"/>
  <c r="N1387" i="1" s="1"/>
  <c r="J1388" i="1"/>
  <c r="J1389" i="1"/>
  <c r="J1390" i="1"/>
  <c r="J1391" i="1"/>
  <c r="M1391" i="1" s="1"/>
  <c r="N1391" i="1" s="1"/>
  <c r="J1392" i="1"/>
  <c r="J1393" i="1"/>
  <c r="J1394" i="1"/>
  <c r="M1394" i="1" s="1"/>
  <c r="N1394" i="1" s="1"/>
  <c r="J1395" i="1"/>
  <c r="M1395" i="1" s="1"/>
  <c r="N1395" i="1" s="1"/>
  <c r="J1396" i="1"/>
  <c r="M1396" i="1" s="1"/>
  <c r="N1396" i="1" s="1"/>
  <c r="J1397" i="1"/>
  <c r="M1397" i="1" s="1"/>
  <c r="N1397" i="1" s="1"/>
  <c r="J1398" i="1"/>
  <c r="M1398" i="1" s="1"/>
  <c r="N1398" i="1" s="1"/>
  <c r="J1399" i="1"/>
  <c r="M1399" i="1" s="1"/>
  <c r="N1399" i="1" s="1"/>
  <c r="J1400" i="1"/>
  <c r="J1401" i="1"/>
  <c r="J1402" i="1"/>
  <c r="J1403" i="1"/>
  <c r="M1403" i="1" s="1"/>
  <c r="N1403" i="1" s="1"/>
  <c r="J1404" i="1"/>
  <c r="J1405" i="1"/>
  <c r="J1406" i="1"/>
  <c r="M1406" i="1" s="1"/>
  <c r="N1406" i="1" s="1"/>
  <c r="J1407" i="1"/>
  <c r="M1407" i="1" s="1"/>
  <c r="N1407" i="1" s="1"/>
  <c r="J1408" i="1"/>
  <c r="M1408" i="1" s="1"/>
  <c r="N1408" i="1" s="1"/>
  <c r="J1409" i="1"/>
  <c r="M1409" i="1" s="1"/>
  <c r="N1409" i="1" s="1"/>
  <c r="J1410" i="1"/>
  <c r="M1410" i="1" s="1"/>
  <c r="N1410" i="1" s="1"/>
  <c r="J1411" i="1"/>
  <c r="M1411" i="1" s="1"/>
  <c r="N1411" i="1" s="1"/>
  <c r="J1412" i="1"/>
  <c r="J1413" i="1"/>
  <c r="J1414" i="1"/>
  <c r="J1415" i="1"/>
  <c r="M1415" i="1" s="1"/>
  <c r="N1415" i="1" s="1"/>
  <c r="J1416" i="1"/>
  <c r="J1417" i="1"/>
  <c r="J1418" i="1"/>
  <c r="M1418" i="1" s="1"/>
  <c r="N1418" i="1" s="1"/>
  <c r="J1419" i="1"/>
  <c r="M1419" i="1" s="1"/>
  <c r="N1419" i="1" s="1"/>
  <c r="J1420" i="1"/>
  <c r="M1420" i="1" s="1"/>
  <c r="N1420" i="1" s="1"/>
  <c r="J1421" i="1"/>
  <c r="M1421" i="1" s="1"/>
  <c r="N1421" i="1" s="1"/>
  <c r="J1422" i="1"/>
  <c r="M1422" i="1" s="1"/>
  <c r="N1422" i="1" s="1"/>
  <c r="J1423" i="1"/>
  <c r="M1423" i="1" s="1"/>
  <c r="N1423" i="1" s="1"/>
  <c r="J1424" i="1"/>
  <c r="J1425" i="1"/>
  <c r="J1426" i="1"/>
  <c r="J1427" i="1"/>
  <c r="M1427" i="1" s="1"/>
  <c r="N1427" i="1" s="1"/>
  <c r="J1428" i="1"/>
  <c r="J1429" i="1"/>
  <c r="J1430" i="1"/>
  <c r="M1430" i="1" s="1"/>
  <c r="N1430" i="1" s="1"/>
  <c r="J1431" i="1"/>
  <c r="M1431" i="1" s="1"/>
  <c r="N1431" i="1" s="1"/>
  <c r="J1432" i="1"/>
  <c r="M1432" i="1" s="1"/>
  <c r="N1432" i="1" s="1"/>
  <c r="J1433" i="1"/>
  <c r="M1433" i="1" s="1"/>
  <c r="N1433" i="1" s="1"/>
  <c r="J1434" i="1"/>
  <c r="M1434" i="1" s="1"/>
  <c r="N1434" i="1" s="1"/>
  <c r="J1435" i="1"/>
  <c r="M1435" i="1" s="1"/>
  <c r="N1435" i="1" s="1"/>
  <c r="J1436" i="1"/>
  <c r="J1437" i="1"/>
  <c r="J1438" i="1"/>
  <c r="J1439" i="1"/>
  <c r="M1439" i="1" s="1"/>
  <c r="N1439" i="1" s="1"/>
  <c r="J1440" i="1"/>
  <c r="J1441" i="1"/>
  <c r="J1442" i="1"/>
  <c r="M1442" i="1" s="1"/>
  <c r="N1442" i="1" s="1"/>
  <c r="J1443" i="1"/>
  <c r="M1443" i="1" s="1"/>
  <c r="N1443" i="1" s="1"/>
  <c r="J1444" i="1"/>
  <c r="M1444" i="1" s="1"/>
  <c r="N1444" i="1" s="1"/>
  <c r="J1445" i="1"/>
  <c r="M1445" i="1" s="1"/>
  <c r="N1445" i="1" s="1"/>
  <c r="J1446" i="1"/>
  <c r="M1446" i="1" s="1"/>
  <c r="N1446" i="1" s="1"/>
  <c r="J1447" i="1"/>
  <c r="M1447" i="1" s="1"/>
  <c r="N1447" i="1" s="1"/>
  <c r="J1448" i="1"/>
  <c r="J1449" i="1"/>
  <c r="J1450" i="1"/>
  <c r="J1451" i="1"/>
  <c r="M1451" i="1" s="1"/>
  <c r="N1451" i="1" s="1"/>
  <c r="J1452" i="1"/>
  <c r="J1453" i="1"/>
  <c r="J1454" i="1"/>
  <c r="M1454" i="1" s="1"/>
  <c r="N1454" i="1" s="1"/>
  <c r="J1455" i="1"/>
  <c r="M1455" i="1" s="1"/>
  <c r="N1455" i="1" s="1"/>
  <c r="J1456" i="1"/>
  <c r="M1456" i="1" s="1"/>
  <c r="N1456" i="1" s="1"/>
  <c r="J1457" i="1"/>
  <c r="M1457" i="1" s="1"/>
  <c r="N1457" i="1" s="1"/>
  <c r="J1458" i="1"/>
  <c r="M1458" i="1" s="1"/>
  <c r="N1458" i="1" s="1"/>
  <c r="J1459" i="1"/>
  <c r="M1459" i="1" s="1"/>
  <c r="N1459" i="1" s="1"/>
  <c r="J1460" i="1"/>
  <c r="J1461" i="1"/>
  <c r="J1462" i="1"/>
  <c r="J1463" i="1"/>
  <c r="M1463" i="1" s="1"/>
  <c r="N1463" i="1" s="1"/>
  <c r="J1464" i="1"/>
  <c r="J1465" i="1"/>
  <c r="J1466" i="1"/>
  <c r="M1466" i="1" s="1"/>
  <c r="N1466" i="1" s="1"/>
  <c r="J1467" i="1"/>
  <c r="M1467" i="1" s="1"/>
  <c r="N1467" i="1" s="1"/>
  <c r="J1468" i="1"/>
  <c r="M1468" i="1" s="1"/>
  <c r="N1468" i="1" s="1"/>
  <c r="J1469" i="1"/>
  <c r="M1469" i="1" s="1"/>
  <c r="N1469" i="1" s="1"/>
  <c r="J1470" i="1"/>
  <c r="M1470" i="1" s="1"/>
  <c r="N1470" i="1" s="1"/>
  <c r="J1471" i="1"/>
  <c r="M1471" i="1" s="1"/>
  <c r="N1471" i="1" s="1"/>
  <c r="M6" i="1"/>
  <c r="N6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5" i="1"/>
  <c r="N15" i="1" s="1"/>
  <c r="M16" i="1"/>
  <c r="N16" i="1" s="1"/>
  <c r="M18" i="1"/>
  <c r="N18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30" i="1"/>
  <c r="N30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42" i="1"/>
  <c r="N42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1" i="1"/>
  <c r="N51" i="1" s="1"/>
  <c r="M54" i="1"/>
  <c r="N54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6" i="1"/>
  <c r="N66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8" i="1"/>
  <c r="N78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90" i="1"/>
  <c r="N90" i="1" s="1"/>
  <c r="M92" i="1"/>
  <c r="N92" i="1" s="1"/>
  <c r="M93" i="1"/>
  <c r="N93" i="1" s="1"/>
  <c r="M94" i="1"/>
  <c r="N94" i="1" s="1"/>
  <c r="M95" i="1"/>
  <c r="N95" i="1" s="1"/>
  <c r="M96" i="1"/>
  <c r="N96" i="1" s="1"/>
  <c r="M97" i="1"/>
  <c r="N97" i="1" s="1"/>
  <c r="M102" i="1"/>
  <c r="N102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4" i="1"/>
  <c r="N114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6" i="1"/>
  <c r="N126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8" i="1"/>
  <c r="N138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50" i="1"/>
  <c r="N150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62" i="1"/>
  <c r="N162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4" i="1"/>
  <c r="N174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6" i="1"/>
  <c r="N186" i="1" s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N193" i="1" s="1"/>
  <c r="M198" i="1"/>
  <c r="N198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10" i="1"/>
  <c r="N210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22" i="1"/>
  <c r="N222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4" i="1"/>
  <c r="N234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6" i="1"/>
  <c r="N246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8" i="1"/>
  <c r="N258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70" i="1"/>
  <c r="N270" i="1" s="1"/>
  <c r="M272" i="1"/>
  <c r="N272" i="1" s="1"/>
  <c r="M273" i="1"/>
  <c r="N273" i="1" s="1"/>
  <c r="M274" i="1"/>
  <c r="N274" i="1" s="1"/>
  <c r="M275" i="1"/>
  <c r="N275" i="1" s="1"/>
  <c r="M276" i="1"/>
  <c r="N276" i="1" s="1"/>
  <c r="M277" i="1"/>
  <c r="N277" i="1" s="1"/>
  <c r="M282" i="1"/>
  <c r="N282" i="1" s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N289" i="1" s="1"/>
  <c r="M294" i="1"/>
  <c r="N294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6" i="1"/>
  <c r="N306" i="1" s="1"/>
  <c r="M308" i="1"/>
  <c r="N308" i="1" s="1"/>
  <c r="M309" i="1"/>
  <c r="N309" i="1" s="1"/>
  <c r="M310" i="1"/>
  <c r="N310" i="1" s="1"/>
  <c r="M311" i="1"/>
  <c r="N311" i="1" s="1"/>
  <c r="M312" i="1"/>
  <c r="N312" i="1" s="1"/>
  <c r="M313" i="1"/>
  <c r="N313" i="1" s="1"/>
  <c r="M318" i="1"/>
  <c r="N318" i="1" s="1"/>
  <c r="M320" i="1"/>
  <c r="N320" i="1" s="1"/>
  <c r="M321" i="1"/>
  <c r="N321" i="1" s="1"/>
  <c r="M322" i="1"/>
  <c r="N322" i="1" s="1"/>
  <c r="M323" i="1"/>
  <c r="N323" i="1" s="1"/>
  <c r="M324" i="1"/>
  <c r="N324" i="1" s="1"/>
  <c r="M325" i="1"/>
  <c r="N325" i="1" s="1"/>
  <c r="M330" i="1"/>
  <c r="N330" i="1" s="1"/>
  <c r="M332" i="1"/>
  <c r="N332" i="1" s="1"/>
  <c r="M333" i="1"/>
  <c r="N333" i="1" s="1"/>
  <c r="M334" i="1"/>
  <c r="N334" i="1" s="1"/>
  <c r="M335" i="1"/>
  <c r="N335" i="1" s="1"/>
  <c r="M336" i="1"/>
  <c r="N336" i="1" s="1"/>
  <c r="M337" i="1"/>
  <c r="N337" i="1" s="1"/>
  <c r="M342" i="1"/>
  <c r="N342" i="1" s="1"/>
  <c r="M344" i="1"/>
  <c r="N344" i="1" s="1"/>
  <c r="M345" i="1"/>
  <c r="N345" i="1" s="1"/>
  <c r="M346" i="1"/>
  <c r="N346" i="1" s="1"/>
  <c r="M347" i="1"/>
  <c r="N347" i="1" s="1"/>
  <c r="M348" i="1"/>
  <c r="N348" i="1" s="1"/>
  <c r="M349" i="1"/>
  <c r="N349" i="1" s="1"/>
  <c r="M354" i="1"/>
  <c r="N354" i="1" s="1"/>
  <c r="M356" i="1"/>
  <c r="N356" i="1" s="1"/>
  <c r="M357" i="1"/>
  <c r="N357" i="1" s="1"/>
  <c r="M358" i="1"/>
  <c r="N358" i="1" s="1"/>
  <c r="M359" i="1"/>
  <c r="N359" i="1"/>
  <c r="M360" i="1"/>
  <c r="N360" i="1" s="1"/>
  <c r="M361" i="1"/>
  <c r="N361" i="1" s="1"/>
  <c r="M366" i="1"/>
  <c r="N366" i="1" s="1"/>
  <c r="M368" i="1"/>
  <c r="N368" i="1" s="1"/>
  <c r="M369" i="1"/>
  <c r="N369" i="1" s="1"/>
  <c r="M370" i="1"/>
  <c r="N370" i="1" s="1"/>
  <c r="M371" i="1"/>
  <c r="N371" i="1" s="1"/>
  <c r="M372" i="1"/>
  <c r="N372" i="1" s="1"/>
  <c r="M373" i="1"/>
  <c r="N373" i="1" s="1"/>
  <c r="M378" i="1"/>
  <c r="N378" i="1" s="1"/>
  <c r="M380" i="1"/>
  <c r="N380" i="1" s="1"/>
  <c r="M381" i="1"/>
  <c r="N381" i="1" s="1"/>
  <c r="M382" i="1"/>
  <c r="N382" i="1" s="1"/>
  <c r="M383" i="1"/>
  <c r="N383" i="1" s="1"/>
  <c r="M384" i="1"/>
  <c r="N384" i="1" s="1"/>
  <c r="M385" i="1"/>
  <c r="N385" i="1" s="1"/>
  <c r="M390" i="1"/>
  <c r="N390" i="1" s="1"/>
  <c r="M392" i="1"/>
  <c r="N392" i="1" s="1"/>
  <c r="M393" i="1"/>
  <c r="N393" i="1" s="1"/>
  <c r="M394" i="1"/>
  <c r="N394" i="1" s="1"/>
  <c r="M395" i="1"/>
  <c r="N395" i="1" s="1"/>
  <c r="M396" i="1"/>
  <c r="N396" i="1" s="1"/>
  <c r="M397" i="1"/>
  <c r="N397" i="1" s="1"/>
  <c r="M402" i="1"/>
  <c r="N402" i="1" s="1"/>
  <c r="M404" i="1"/>
  <c r="N404" i="1" s="1"/>
  <c r="M405" i="1"/>
  <c r="N405" i="1" s="1"/>
  <c r="M406" i="1"/>
  <c r="N406" i="1" s="1"/>
  <c r="M407" i="1"/>
  <c r="N407" i="1" s="1"/>
  <c r="M408" i="1"/>
  <c r="N408" i="1" s="1"/>
  <c r="M409" i="1"/>
  <c r="N409" i="1" s="1"/>
  <c r="M414" i="1"/>
  <c r="N414" i="1" s="1"/>
  <c r="M416" i="1"/>
  <c r="N416" i="1" s="1"/>
  <c r="M417" i="1"/>
  <c r="N417" i="1" s="1"/>
  <c r="M418" i="1"/>
  <c r="N418" i="1" s="1"/>
  <c r="M419" i="1"/>
  <c r="N419" i="1" s="1"/>
  <c r="M420" i="1"/>
  <c r="N420" i="1" s="1"/>
  <c r="M421" i="1"/>
  <c r="N421" i="1" s="1"/>
  <c r="M426" i="1"/>
  <c r="N426" i="1" s="1"/>
  <c r="M428" i="1"/>
  <c r="N428" i="1" s="1"/>
  <c r="M429" i="1"/>
  <c r="N429" i="1" s="1"/>
  <c r="M430" i="1"/>
  <c r="N430" i="1" s="1"/>
  <c r="M431" i="1"/>
  <c r="N431" i="1" s="1"/>
  <c r="M432" i="1"/>
  <c r="N432" i="1" s="1"/>
  <c r="M433" i="1"/>
  <c r="N433" i="1" s="1"/>
  <c r="M438" i="1"/>
  <c r="N438" i="1" s="1"/>
  <c r="M440" i="1"/>
  <c r="N440" i="1" s="1"/>
  <c r="M441" i="1"/>
  <c r="N441" i="1" s="1"/>
  <c r="M442" i="1"/>
  <c r="N442" i="1" s="1"/>
  <c r="M443" i="1"/>
  <c r="N443" i="1" s="1"/>
  <c r="M444" i="1"/>
  <c r="N444" i="1" s="1"/>
  <c r="M445" i="1"/>
  <c r="N445" i="1" s="1"/>
  <c r="M450" i="1"/>
  <c r="N450" i="1" s="1"/>
  <c r="M452" i="1"/>
  <c r="N452" i="1" s="1"/>
  <c r="M453" i="1"/>
  <c r="N453" i="1" s="1"/>
  <c r="M454" i="1"/>
  <c r="N454" i="1" s="1"/>
  <c r="M455" i="1"/>
  <c r="N455" i="1" s="1"/>
  <c r="M456" i="1"/>
  <c r="N456" i="1" s="1"/>
  <c r="M457" i="1"/>
  <c r="N457" i="1" s="1"/>
  <c r="M462" i="1"/>
  <c r="N462" i="1" s="1"/>
  <c r="M464" i="1"/>
  <c r="N464" i="1" s="1"/>
  <c r="M465" i="1"/>
  <c r="N465" i="1" s="1"/>
  <c r="M466" i="1"/>
  <c r="N466" i="1" s="1"/>
  <c r="M467" i="1"/>
  <c r="N467" i="1" s="1"/>
  <c r="M468" i="1"/>
  <c r="N468" i="1" s="1"/>
  <c r="M469" i="1"/>
  <c r="N469" i="1" s="1"/>
  <c r="M474" i="1"/>
  <c r="N474" i="1" s="1"/>
  <c r="M476" i="1"/>
  <c r="N476" i="1" s="1"/>
  <c r="M477" i="1"/>
  <c r="N477" i="1" s="1"/>
  <c r="M478" i="1"/>
  <c r="N478" i="1" s="1"/>
  <c r="M479" i="1"/>
  <c r="N479" i="1" s="1"/>
  <c r="M480" i="1"/>
  <c r="N480" i="1" s="1"/>
  <c r="M481" i="1"/>
  <c r="N481" i="1" s="1"/>
  <c r="M486" i="1"/>
  <c r="N486" i="1" s="1"/>
  <c r="M488" i="1"/>
  <c r="N488" i="1" s="1"/>
  <c r="M489" i="1"/>
  <c r="N489" i="1" s="1"/>
  <c r="M490" i="1"/>
  <c r="N490" i="1" s="1"/>
  <c r="M491" i="1"/>
  <c r="N491" i="1" s="1"/>
  <c r="M492" i="1"/>
  <c r="N492" i="1" s="1"/>
  <c r="M493" i="1"/>
  <c r="N493" i="1" s="1"/>
  <c r="M498" i="1"/>
  <c r="N498" i="1" s="1"/>
  <c r="M500" i="1"/>
  <c r="N500" i="1" s="1"/>
  <c r="M501" i="1"/>
  <c r="N501" i="1" s="1"/>
  <c r="M502" i="1"/>
  <c r="N502" i="1" s="1"/>
  <c r="M503" i="1"/>
  <c r="N503" i="1" s="1"/>
  <c r="M504" i="1"/>
  <c r="N504" i="1" s="1"/>
  <c r="M505" i="1"/>
  <c r="N505" i="1" s="1"/>
  <c r="M510" i="1"/>
  <c r="N510" i="1" s="1"/>
  <c r="M512" i="1"/>
  <c r="N512" i="1" s="1"/>
  <c r="M513" i="1"/>
  <c r="N513" i="1" s="1"/>
  <c r="M514" i="1"/>
  <c r="N514" i="1" s="1"/>
  <c r="M515" i="1"/>
  <c r="N515" i="1" s="1"/>
  <c r="M516" i="1"/>
  <c r="N516" i="1" s="1"/>
  <c r="M517" i="1"/>
  <c r="N517" i="1" s="1"/>
  <c r="M522" i="1"/>
  <c r="N522" i="1" s="1"/>
  <c r="M524" i="1"/>
  <c r="N524" i="1" s="1"/>
  <c r="M525" i="1"/>
  <c r="N525" i="1" s="1"/>
  <c r="M526" i="1"/>
  <c r="N526" i="1" s="1"/>
  <c r="M527" i="1"/>
  <c r="N527" i="1" s="1"/>
  <c r="M528" i="1"/>
  <c r="N528" i="1" s="1"/>
  <c r="M529" i="1"/>
  <c r="N529" i="1" s="1"/>
  <c r="M534" i="1"/>
  <c r="N534" i="1" s="1"/>
  <c r="M536" i="1"/>
  <c r="N536" i="1" s="1"/>
  <c r="M537" i="1"/>
  <c r="N537" i="1" s="1"/>
  <c r="M538" i="1"/>
  <c r="N538" i="1" s="1"/>
  <c r="M539" i="1"/>
  <c r="N539" i="1" s="1"/>
  <c r="M540" i="1"/>
  <c r="N540" i="1" s="1"/>
  <c r="M541" i="1"/>
  <c r="N541" i="1" s="1"/>
  <c r="M546" i="1"/>
  <c r="N546" i="1" s="1"/>
  <c r="M548" i="1"/>
  <c r="N548" i="1" s="1"/>
  <c r="M549" i="1"/>
  <c r="N549" i="1" s="1"/>
  <c r="M550" i="1"/>
  <c r="N550" i="1" s="1"/>
  <c r="M551" i="1"/>
  <c r="N551" i="1" s="1"/>
  <c r="M552" i="1"/>
  <c r="N552" i="1" s="1"/>
  <c r="M553" i="1"/>
  <c r="N553" i="1" s="1"/>
  <c r="M558" i="1"/>
  <c r="N558" i="1" s="1"/>
  <c r="M560" i="1"/>
  <c r="N560" i="1" s="1"/>
  <c r="M561" i="1"/>
  <c r="N561" i="1" s="1"/>
  <c r="M562" i="1"/>
  <c r="N562" i="1" s="1"/>
  <c r="M563" i="1"/>
  <c r="N563" i="1" s="1"/>
  <c r="M564" i="1"/>
  <c r="N564" i="1" s="1"/>
  <c r="M565" i="1"/>
  <c r="N565" i="1" s="1"/>
  <c r="M570" i="1"/>
  <c r="N570" i="1" s="1"/>
  <c r="M572" i="1"/>
  <c r="N572" i="1" s="1"/>
  <c r="M573" i="1"/>
  <c r="N573" i="1" s="1"/>
  <c r="M574" i="1"/>
  <c r="N574" i="1" s="1"/>
  <c r="M575" i="1"/>
  <c r="N575" i="1" s="1"/>
  <c r="M576" i="1"/>
  <c r="N576" i="1" s="1"/>
  <c r="M577" i="1"/>
  <c r="N577" i="1" s="1"/>
  <c r="M582" i="1"/>
  <c r="N582" i="1" s="1"/>
  <c r="M584" i="1"/>
  <c r="N584" i="1" s="1"/>
  <c r="M585" i="1"/>
  <c r="N585" i="1" s="1"/>
  <c r="M586" i="1"/>
  <c r="N586" i="1" s="1"/>
  <c r="M587" i="1"/>
  <c r="N587" i="1" s="1"/>
  <c r="M588" i="1"/>
  <c r="N588" i="1" s="1"/>
  <c r="M589" i="1"/>
  <c r="N589" i="1" s="1"/>
  <c r="M594" i="1"/>
  <c r="N594" i="1" s="1"/>
  <c r="M596" i="1"/>
  <c r="N596" i="1" s="1"/>
  <c r="M597" i="1"/>
  <c r="N597" i="1" s="1"/>
  <c r="M598" i="1"/>
  <c r="N598" i="1" s="1"/>
  <c r="M599" i="1"/>
  <c r="N599" i="1" s="1"/>
  <c r="M600" i="1"/>
  <c r="N600" i="1" s="1"/>
  <c r="M601" i="1"/>
  <c r="N601" i="1" s="1"/>
  <c r="M606" i="1"/>
  <c r="N606" i="1" s="1"/>
  <c r="M608" i="1"/>
  <c r="N608" i="1" s="1"/>
  <c r="M609" i="1"/>
  <c r="N609" i="1" s="1"/>
  <c r="M610" i="1"/>
  <c r="N610" i="1" s="1"/>
  <c r="M611" i="1"/>
  <c r="N611" i="1" s="1"/>
  <c r="M612" i="1"/>
  <c r="N612" i="1" s="1"/>
  <c r="M613" i="1"/>
  <c r="N613" i="1" s="1"/>
  <c r="M618" i="1"/>
  <c r="N618" i="1" s="1"/>
  <c r="M620" i="1"/>
  <c r="N620" i="1" s="1"/>
  <c r="M621" i="1"/>
  <c r="N621" i="1" s="1"/>
  <c r="M622" i="1"/>
  <c r="N622" i="1" s="1"/>
  <c r="M623" i="1"/>
  <c r="N623" i="1" s="1"/>
  <c r="M624" i="1"/>
  <c r="N624" i="1" s="1"/>
  <c r="M625" i="1"/>
  <c r="N625" i="1" s="1"/>
  <c r="M630" i="1"/>
  <c r="N630" i="1" s="1"/>
  <c r="M632" i="1"/>
  <c r="N632" i="1" s="1"/>
  <c r="M633" i="1"/>
  <c r="N633" i="1" s="1"/>
  <c r="M634" i="1"/>
  <c r="N634" i="1" s="1"/>
  <c r="M635" i="1"/>
  <c r="N635" i="1" s="1"/>
  <c r="M636" i="1"/>
  <c r="N636" i="1" s="1"/>
  <c r="M637" i="1"/>
  <c r="N637" i="1" s="1"/>
  <c r="M642" i="1"/>
  <c r="N642" i="1" s="1"/>
  <c r="M644" i="1"/>
  <c r="N644" i="1" s="1"/>
  <c r="M645" i="1"/>
  <c r="N645" i="1" s="1"/>
  <c r="M646" i="1"/>
  <c r="N646" i="1" s="1"/>
  <c r="M647" i="1"/>
  <c r="N647" i="1" s="1"/>
  <c r="M648" i="1"/>
  <c r="N648" i="1" s="1"/>
  <c r="M649" i="1"/>
  <c r="N649" i="1" s="1"/>
  <c r="M654" i="1"/>
  <c r="N654" i="1" s="1"/>
  <c r="M656" i="1"/>
  <c r="N656" i="1" s="1"/>
  <c r="M657" i="1"/>
  <c r="N657" i="1" s="1"/>
  <c r="M658" i="1"/>
  <c r="N658" i="1" s="1"/>
  <c r="M659" i="1"/>
  <c r="N659" i="1" s="1"/>
  <c r="M660" i="1"/>
  <c r="N660" i="1" s="1"/>
  <c r="M661" i="1"/>
  <c r="N661" i="1" s="1"/>
  <c r="M666" i="1"/>
  <c r="N666" i="1" s="1"/>
  <c r="M668" i="1"/>
  <c r="N668" i="1" s="1"/>
  <c r="M669" i="1"/>
  <c r="N669" i="1"/>
  <c r="M670" i="1"/>
  <c r="N670" i="1" s="1"/>
  <c r="M671" i="1"/>
  <c r="N671" i="1" s="1"/>
  <c r="M672" i="1"/>
  <c r="N672" i="1" s="1"/>
  <c r="M673" i="1"/>
  <c r="N673" i="1" s="1"/>
  <c r="M678" i="1"/>
  <c r="N678" i="1" s="1"/>
  <c r="M680" i="1"/>
  <c r="N680" i="1" s="1"/>
  <c r="M681" i="1"/>
  <c r="N681" i="1" s="1"/>
  <c r="M682" i="1"/>
  <c r="N682" i="1" s="1"/>
  <c r="M683" i="1"/>
  <c r="N683" i="1" s="1"/>
  <c r="M684" i="1"/>
  <c r="N684" i="1" s="1"/>
  <c r="M685" i="1"/>
  <c r="N685" i="1" s="1"/>
  <c r="M690" i="1"/>
  <c r="N690" i="1" s="1"/>
  <c r="M692" i="1"/>
  <c r="N692" i="1" s="1"/>
  <c r="M693" i="1"/>
  <c r="N693" i="1" s="1"/>
  <c r="M694" i="1"/>
  <c r="N694" i="1" s="1"/>
  <c r="M695" i="1"/>
  <c r="N695" i="1" s="1"/>
  <c r="M696" i="1"/>
  <c r="N696" i="1" s="1"/>
  <c r="M697" i="1"/>
  <c r="N697" i="1" s="1"/>
  <c r="M702" i="1"/>
  <c r="N702" i="1" s="1"/>
  <c r="M704" i="1"/>
  <c r="N704" i="1" s="1"/>
  <c r="M705" i="1"/>
  <c r="N705" i="1" s="1"/>
  <c r="M706" i="1"/>
  <c r="N706" i="1" s="1"/>
  <c r="M708" i="1"/>
  <c r="N708" i="1" s="1"/>
  <c r="M709" i="1"/>
  <c r="N709" i="1" s="1"/>
  <c r="M714" i="1"/>
  <c r="N714" i="1" s="1"/>
  <c r="M716" i="1"/>
  <c r="N716" i="1" s="1"/>
  <c r="M717" i="1"/>
  <c r="N717" i="1" s="1"/>
  <c r="M718" i="1"/>
  <c r="N718" i="1" s="1"/>
  <c r="M720" i="1"/>
  <c r="N720" i="1" s="1"/>
  <c r="M721" i="1"/>
  <c r="N721" i="1" s="1"/>
  <c r="M726" i="1"/>
  <c r="N726" i="1" s="1"/>
  <c r="M728" i="1"/>
  <c r="N728" i="1" s="1"/>
  <c r="M729" i="1"/>
  <c r="N729" i="1" s="1"/>
  <c r="M730" i="1"/>
  <c r="N730" i="1" s="1"/>
  <c r="M731" i="1"/>
  <c r="N731" i="1" s="1"/>
  <c r="M732" i="1"/>
  <c r="N732" i="1" s="1"/>
  <c r="M733" i="1"/>
  <c r="N733" i="1" s="1"/>
  <c r="M738" i="1"/>
  <c r="N738" i="1" s="1"/>
  <c r="M740" i="1"/>
  <c r="N740" i="1" s="1"/>
  <c r="M741" i="1"/>
  <c r="N741" i="1" s="1"/>
  <c r="M742" i="1"/>
  <c r="N742" i="1" s="1"/>
  <c r="M744" i="1"/>
  <c r="N744" i="1" s="1"/>
  <c r="M745" i="1"/>
  <c r="N745" i="1" s="1"/>
  <c r="M750" i="1"/>
  <c r="N750" i="1" s="1"/>
  <c r="M752" i="1"/>
  <c r="N752" i="1" s="1"/>
  <c r="M753" i="1"/>
  <c r="N753" i="1" s="1"/>
  <c r="M754" i="1"/>
  <c r="N754" i="1" s="1"/>
  <c r="M755" i="1"/>
  <c r="N755" i="1" s="1"/>
  <c r="M756" i="1"/>
  <c r="N756" i="1" s="1"/>
  <c r="M757" i="1"/>
  <c r="N757" i="1" s="1"/>
  <c r="M762" i="1"/>
  <c r="N762" i="1" s="1"/>
  <c r="M764" i="1"/>
  <c r="N764" i="1" s="1"/>
  <c r="M765" i="1"/>
  <c r="N765" i="1" s="1"/>
  <c r="M766" i="1"/>
  <c r="N766" i="1" s="1"/>
  <c r="M767" i="1"/>
  <c r="N767" i="1" s="1"/>
  <c r="M768" i="1"/>
  <c r="N768" i="1" s="1"/>
  <c r="M769" i="1"/>
  <c r="N769" i="1" s="1"/>
  <c r="M774" i="1"/>
  <c r="N774" i="1" s="1"/>
  <c r="M776" i="1"/>
  <c r="N776" i="1" s="1"/>
  <c r="M777" i="1"/>
  <c r="N777" i="1" s="1"/>
  <c r="M778" i="1"/>
  <c r="N778" i="1" s="1"/>
  <c r="M780" i="1"/>
  <c r="N780" i="1" s="1"/>
  <c r="M781" i="1"/>
  <c r="N781" i="1" s="1"/>
  <c r="M786" i="1"/>
  <c r="N786" i="1" s="1"/>
  <c r="M788" i="1"/>
  <c r="N788" i="1" s="1"/>
  <c r="M789" i="1"/>
  <c r="N789" i="1" s="1"/>
  <c r="M790" i="1"/>
  <c r="N790" i="1" s="1"/>
  <c r="M792" i="1"/>
  <c r="N792" i="1" s="1"/>
  <c r="M793" i="1"/>
  <c r="N793" i="1" s="1"/>
  <c r="M798" i="1"/>
  <c r="N798" i="1" s="1"/>
  <c r="M800" i="1"/>
  <c r="N800" i="1" s="1"/>
  <c r="M801" i="1"/>
  <c r="N801" i="1" s="1"/>
  <c r="M802" i="1"/>
  <c r="N802" i="1" s="1"/>
  <c r="M804" i="1"/>
  <c r="N804" i="1" s="1"/>
  <c r="M805" i="1"/>
  <c r="N805" i="1" s="1"/>
  <c r="M810" i="1"/>
  <c r="N810" i="1" s="1"/>
  <c r="M812" i="1"/>
  <c r="N812" i="1" s="1"/>
  <c r="M813" i="1"/>
  <c r="N813" i="1" s="1"/>
  <c r="M814" i="1"/>
  <c r="N814" i="1" s="1"/>
  <c r="M816" i="1"/>
  <c r="N816" i="1" s="1"/>
  <c r="M817" i="1"/>
  <c r="N817" i="1" s="1"/>
  <c r="M822" i="1"/>
  <c r="N822" i="1" s="1"/>
  <c r="M824" i="1"/>
  <c r="N824" i="1" s="1"/>
  <c r="M825" i="1"/>
  <c r="N825" i="1" s="1"/>
  <c r="M826" i="1"/>
  <c r="N826" i="1" s="1"/>
  <c r="M828" i="1"/>
  <c r="N828" i="1" s="1"/>
  <c r="M829" i="1"/>
  <c r="N829" i="1" s="1"/>
  <c r="M834" i="1"/>
  <c r="N834" i="1" s="1"/>
  <c r="M836" i="1"/>
  <c r="N836" i="1" s="1"/>
  <c r="M837" i="1"/>
  <c r="N837" i="1" s="1"/>
  <c r="M838" i="1"/>
  <c r="N838" i="1" s="1"/>
  <c r="M840" i="1"/>
  <c r="N840" i="1" s="1"/>
  <c r="M841" i="1"/>
  <c r="N841" i="1" s="1"/>
  <c r="M848" i="1"/>
  <c r="N848" i="1" s="1"/>
  <c r="M849" i="1"/>
  <c r="N849" i="1" s="1"/>
  <c r="M850" i="1"/>
  <c r="N850" i="1" s="1"/>
  <c r="M852" i="1"/>
  <c r="N852" i="1" s="1"/>
  <c r="M853" i="1"/>
  <c r="N853" i="1" s="1"/>
  <c r="M860" i="1"/>
  <c r="N860" i="1" s="1"/>
  <c r="M861" i="1"/>
  <c r="N861" i="1" s="1"/>
  <c r="M862" i="1"/>
  <c r="N862" i="1" s="1"/>
  <c r="M864" i="1"/>
  <c r="N864" i="1" s="1"/>
  <c r="M865" i="1"/>
  <c r="N865" i="1" s="1"/>
  <c r="M872" i="1"/>
  <c r="N872" i="1" s="1"/>
  <c r="M873" i="1"/>
  <c r="N873" i="1" s="1"/>
  <c r="M874" i="1"/>
  <c r="N874" i="1" s="1"/>
  <c r="M876" i="1"/>
  <c r="N876" i="1" s="1"/>
  <c r="M877" i="1"/>
  <c r="N877" i="1" s="1"/>
  <c r="M884" i="1"/>
  <c r="N884" i="1" s="1"/>
  <c r="M885" i="1"/>
  <c r="N885" i="1" s="1"/>
  <c r="M886" i="1"/>
  <c r="N886" i="1" s="1"/>
  <c r="M888" i="1"/>
  <c r="N888" i="1" s="1"/>
  <c r="M889" i="1"/>
  <c r="N889" i="1" s="1"/>
  <c r="M896" i="1"/>
  <c r="N896" i="1" s="1"/>
  <c r="M897" i="1"/>
  <c r="N897" i="1" s="1"/>
  <c r="M898" i="1"/>
  <c r="N898" i="1" s="1"/>
  <c r="M900" i="1"/>
  <c r="N900" i="1" s="1"/>
  <c r="M901" i="1"/>
  <c r="N901" i="1" s="1"/>
  <c r="M908" i="1"/>
  <c r="N908" i="1" s="1"/>
  <c r="M909" i="1"/>
  <c r="N909" i="1" s="1"/>
  <c r="M910" i="1"/>
  <c r="N910" i="1" s="1"/>
  <c r="M912" i="1"/>
  <c r="N912" i="1" s="1"/>
  <c r="M913" i="1"/>
  <c r="N913" i="1" s="1"/>
  <c r="O914" i="1"/>
  <c r="M920" i="1"/>
  <c r="N920" i="1" s="1"/>
  <c r="M921" i="1"/>
  <c r="N921" i="1" s="1"/>
  <c r="M922" i="1"/>
  <c r="N922" i="1" s="1"/>
  <c r="M924" i="1"/>
  <c r="N924" i="1" s="1"/>
  <c r="M925" i="1"/>
  <c r="N925" i="1" s="1"/>
  <c r="M932" i="1"/>
  <c r="N932" i="1" s="1"/>
  <c r="M933" i="1"/>
  <c r="N933" i="1" s="1"/>
  <c r="M934" i="1"/>
  <c r="N934" i="1" s="1"/>
  <c r="M936" i="1"/>
  <c r="N936" i="1" s="1"/>
  <c r="M937" i="1"/>
  <c r="N937" i="1" s="1"/>
  <c r="M944" i="1"/>
  <c r="N944" i="1" s="1"/>
  <c r="M945" i="1"/>
  <c r="N945" i="1" s="1"/>
  <c r="M946" i="1"/>
  <c r="N946" i="1" s="1"/>
  <c r="M948" i="1"/>
  <c r="N948" i="1" s="1"/>
  <c r="M949" i="1"/>
  <c r="N949" i="1" s="1"/>
  <c r="M956" i="1"/>
  <c r="N956" i="1" s="1"/>
  <c r="M957" i="1"/>
  <c r="N957" i="1" s="1"/>
  <c r="M958" i="1"/>
  <c r="N958" i="1" s="1"/>
  <c r="M959" i="1"/>
  <c r="N959" i="1" s="1"/>
  <c r="M960" i="1"/>
  <c r="N960" i="1" s="1"/>
  <c r="M961" i="1"/>
  <c r="N961" i="1" s="1"/>
  <c r="M968" i="1"/>
  <c r="N968" i="1" s="1"/>
  <c r="M969" i="1"/>
  <c r="N969" i="1" s="1"/>
  <c r="M970" i="1"/>
  <c r="N970" i="1" s="1"/>
  <c r="M972" i="1"/>
  <c r="N972" i="1" s="1"/>
  <c r="M973" i="1"/>
  <c r="N973" i="1" s="1"/>
  <c r="M980" i="1"/>
  <c r="N980" i="1" s="1"/>
  <c r="M981" i="1"/>
  <c r="N981" i="1" s="1"/>
  <c r="M982" i="1"/>
  <c r="N982" i="1" s="1"/>
  <c r="M984" i="1"/>
  <c r="N984" i="1" s="1"/>
  <c r="M985" i="1"/>
  <c r="N985" i="1" s="1"/>
  <c r="M987" i="1"/>
  <c r="N987" i="1" s="1"/>
  <c r="M992" i="1"/>
  <c r="N992" i="1" s="1"/>
  <c r="M993" i="1"/>
  <c r="N993" i="1" s="1"/>
  <c r="M994" i="1"/>
  <c r="N994" i="1" s="1"/>
  <c r="M996" i="1"/>
  <c r="N996" i="1" s="1"/>
  <c r="M997" i="1"/>
  <c r="N997" i="1" s="1"/>
  <c r="M1004" i="1"/>
  <c r="N1004" i="1" s="1"/>
  <c r="M1005" i="1"/>
  <c r="N1005" i="1" s="1"/>
  <c r="M1006" i="1"/>
  <c r="N1006" i="1" s="1"/>
  <c r="M1008" i="1"/>
  <c r="N1008" i="1" s="1"/>
  <c r="M1009" i="1"/>
  <c r="N1009" i="1" s="1"/>
  <c r="M1011" i="1"/>
  <c r="N1011" i="1" s="1"/>
  <c r="M1016" i="1"/>
  <c r="N1016" i="1" s="1"/>
  <c r="M1017" i="1"/>
  <c r="N1017" i="1" s="1"/>
  <c r="M1018" i="1"/>
  <c r="N1018" i="1" s="1"/>
  <c r="M1020" i="1"/>
  <c r="N1020" i="1" s="1"/>
  <c r="M1021" i="1"/>
  <c r="N1021" i="1" s="1"/>
  <c r="M1028" i="1"/>
  <c r="N1028" i="1" s="1"/>
  <c r="M1029" i="1"/>
  <c r="N1029" i="1" s="1"/>
  <c r="M1030" i="1"/>
  <c r="N1030" i="1" s="1"/>
  <c r="M1032" i="1"/>
  <c r="N1032" i="1" s="1"/>
  <c r="M1033" i="1"/>
  <c r="N1033" i="1" s="1"/>
  <c r="M1040" i="1"/>
  <c r="N1040" i="1" s="1"/>
  <c r="M1041" i="1"/>
  <c r="N1041" i="1" s="1"/>
  <c r="M1042" i="1"/>
  <c r="N1042" i="1" s="1"/>
  <c r="M1044" i="1"/>
  <c r="N1044" i="1" s="1"/>
  <c r="M1045" i="1"/>
  <c r="N1045" i="1" s="1"/>
  <c r="M1052" i="1"/>
  <c r="N1052" i="1" s="1"/>
  <c r="M1053" i="1"/>
  <c r="N1053" i="1" s="1"/>
  <c r="M1054" i="1"/>
  <c r="N1054" i="1" s="1"/>
  <c r="M1056" i="1"/>
  <c r="N1056" i="1" s="1"/>
  <c r="M1057" i="1"/>
  <c r="N1057" i="1" s="1"/>
  <c r="M1064" i="1"/>
  <c r="N1064" i="1" s="1"/>
  <c r="M1065" i="1"/>
  <c r="N1065" i="1" s="1"/>
  <c r="M1066" i="1"/>
  <c r="N1066" i="1" s="1"/>
  <c r="M1067" i="1"/>
  <c r="N1067" i="1" s="1"/>
  <c r="M1068" i="1"/>
  <c r="N1068" i="1" s="1"/>
  <c r="M1069" i="1"/>
  <c r="N1069" i="1" s="1"/>
  <c r="M1076" i="1"/>
  <c r="N1076" i="1" s="1"/>
  <c r="M1077" i="1"/>
  <c r="N1077" i="1" s="1"/>
  <c r="M1078" i="1"/>
  <c r="N1078" i="1" s="1"/>
  <c r="M1080" i="1"/>
  <c r="N1080" i="1" s="1"/>
  <c r="M1081" i="1"/>
  <c r="N1081" i="1" s="1"/>
  <c r="M1088" i="1"/>
  <c r="N1088" i="1" s="1"/>
  <c r="M1089" i="1"/>
  <c r="N1089" i="1" s="1"/>
  <c r="M1090" i="1"/>
  <c r="N1090" i="1" s="1"/>
  <c r="M1092" i="1"/>
  <c r="N1092" i="1" s="1"/>
  <c r="M1093" i="1"/>
  <c r="N1093" i="1" s="1"/>
  <c r="M1100" i="1"/>
  <c r="N1100" i="1" s="1"/>
  <c r="M1101" i="1"/>
  <c r="N1101" i="1" s="1"/>
  <c r="M1102" i="1"/>
  <c r="N1102" i="1" s="1"/>
  <c r="M1104" i="1"/>
  <c r="N1104" i="1" s="1"/>
  <c r="M1105" i="1"/>
  <c r="N1105" i="1" s="1"/>
  <c r="M1112" i="1"/>
  <c r="N1112" i="1" s="1"/>
  <c r="M1113" i="1"/>
  <c r="N1113" i="1" s="1"/>
  <c r="M1114" i="1"/>
  <c r="N1114" i="1" s="1"/>
  <c r="M1116" i="1"/>
  <c r="N1116" i="1" s="1"/>
  <c r="M1117" i="1"/>
  <c r="N1117" i="1" s="1"/>
  <c r="M1119" i="1"/>
  <c r="N1119" i="1" s="1"/>
  <c r="M1124" i="1"/>
  <c r="N1124" i="1" s="1"/>
  <c r="M1125" i="1"/>
  <c r="N1125" i="1" s="1"/>
  <c r="M1126" i="1"/>
  <c r="N1126" i="1" s="1"/>
  <c r="M1128" i="1"/>
  <c r="N1128" i="1" s="1"/>
  <c r="M1129" i="1"/>
  <c r="N1129" i="1" s="1"/>
  <c r="M1136" i="1"/>
  <c r="N1136" i="1" s="1"/>
  <c r="M1137" i="1"/>
  <c r="N1137" i="1" s="1"/>
  <c r="M1138" i="1"/>
  <c r="N1138" i="1" s="1"/>
  <c r="M1140" i="1"/>
  <c r="N1140" i="1" s="1"/>
  <c r="O1140" i="1"/>
  <c r="M1141" i="1"/>
  <c r="N1141" i="1" s="1"/>
  <c r="M1143" i="1"/>
  <c r="N1143" i="1" s="1"/>
  <c r="M1148" i="1"/>
  <c r="N1148" i="1" s="1"/>
  <c r="M1149" i="1"/>
  <c r="N1149" i="1" s="1"/>
  <c r="M1150" i="1"/>
  <c r="N1150" i="1" s="1"/>
  <c r="M1152" i="1"/>
  <c r="N1152" i="1" s="1"/>
  <c r="M1153" i="1"/>
  <c r="N1153" i="1" s="1"/>
  <c r="M1160" i="1"/>
  <c r="N1160" i="1" s="1"/>
  <c r="M1161" i="1"/>
  <c r="N1161" i="1" s="1"/>
  <c r="M1162" i="1"/>
  <c r="N1162" i="1" s="1"/>
  <c r="M1164" i="1"/>
  <c r="N1164" i="1" s="1"/>
  <c r="M1165" i="1"/>
  <c r="N1165" i="1" s="1"/>
  <c r="M1167" i="1"/>
  <c r="N1167" i="1" s="1"/>
  <c r="M1172" i="1"/>
  <c r="N1172" i="1" s="1"/>
  <c r="M1173" i="1"/>
  <c r="N1173" i="1" s="1"/>
  <c r="M1174" i="1"/>
  <c r="N1174" i="1" s="1"/>
  <c r="M1176" i="1"/>
  <c r="N1176" i="1" s="1"/>
  <c r="M1177" i="1"/>
  <c r="N1177" i="1" s="1"/>
  <c r="M1184" i="1"/>
  <c r="N1184" i="1" s="1"/>
  <c r="M1185" i="1"/>
  <c r="N1185" i="1" s="1"/>
  <c r="M1186" i="1"/>
  <c r="N1186" i="1" s="1"/>
  <c r="M1188" i="1"/>
  <c r="N1188" i="1" s="1"/>
  <c r="M1189" i="1"/>
  <c r="N1189" i="1" s="1"/>
  <c r="M1196" i="1"/>
  <c r="N1196" i="1" s="1"/>
  <c r="M1197" i="1"/>
  <c r="N1197" i="1" s="1"/>
  <c r="M1198" i="1"/>
  <c r="N1198" i="1" s="1"/>
  <c r="M1200" i="1"/>
  <c r="N1200" i="1" s="1"/>
  <c r="M1201" i="1"/>
  <c r="N1201" i="1" s="1"/>
  <c r="M1208" i="1"/>
  <c r="N1208" i="1" s="1"/>
  <c r="M1209" i="1"/>
  <c r="N1209" i="1" s="1"/>
  <c r="M1210" i="1"/>
  <c r="N1210" i="1" s="1"/>
  <c r="M1212" i="1"/>
  <c r="N1212" i="1" s="1"/>
  <c r="M1213" i="1"/>
  <c r="N1213" i="1"/>
  <c r="M1220" i="1"/>
  <c r="N1220" i="1" s="1"/>
  <c r="M1221" i="1"/>
  <c r="N1221" i="1" s="1"/>
  <c r="M1222" i="1"/>
  <c r="N1222" i="1" s="1"/>
  <c r="M1224" i="1"/>
  <c r="N1224" i="1" s="1"/>
  <c r="M1225" i="1"/>
  <c r="N1225" i="1" s="1"/>
  <c r="M1232" i="1"/>
  <c r="N1232" i="1" s="1"/>
  <c r="M1233" i="1"/>
  <c r="N1233" i="1" s="1"/>
  <c r="M1234" i="1"/>
  <c r="N1234" i="1" s="1"/>
  <c r="M1236" i="1"/>
  <c r="N1236" i="1" s="1"/>
  <c r="M1237" i="1"/>
  <c r="N1237" i="1" s="1"/>
  <c r="M1244" i="1"/>
  <c r="N1244" i="1" s="1"/>
  <c r="M1245" i="1"/>
  <c r="N1245" i="1" s="1"/>
  <c r="M1246" i="1"/>
  <c r="N1246" i="1" s="1"/>
  <c r="M1248" i="1"/>
  <c r="N1248" i="1" s="1"/>
  <c r="M1249" i="1"/>
  <c r="N1249" i="1" s="1"/>
  <c r="M1256" i="1"/>
  <c r="N1256" i="1" s="1"/>
  <c r="M1257" i="1"/>
  <c r="N1257" i="1" s="1"/>
  <c r="M1258" i="1"/>
  <c r="N1258" i="1" s="1"/>
  <c r="M1260" i="1"/>
  <c r="N1260" i="1" s="1"/>
  <c r="M1261" i="1"/>
  <c r="N1261" i="1" s="1"/>
  <c r="M1268" i="1"/>
  <c r="N1268" i="1" s="1"/>
  <c r="M1269" i="1"/>
  <c r="N1269" i="1" s="1"/>
  <c r="M1270" i="1"/>
  <c r="N1270" i="1" s="1"/>
  <c r="M1272" i="1"/>
  <c r="N1272" i="1" s="1"/>
  <c r="M1273" i="1"/>
  <c r="N1273" i="1" s="1"/>
  <c r="M1280" i="1"/>
  <c r="N1280" i="1" s="1"/>
  <c r="M1281" i="1"/>
  <c r="N1281" i="1" s="1"/>
  <c r="M1282" i="1"/>
  <c r="N1282" i="1" s="1"/>
  <c r="M1284" i="1"/>
  <c r="N1284" i="1" s="1"/>
  <c r="M1285" i="1"/>
  <c r="N1285" i="1" s="1"/>
  <c r="O1289" i="1"/>
  <c r="M1292" i="1"/>
  <c r="N1292" i="1" s="1"/>
  <c r="M1293" i="1"/>
  <c r="N1293" i="1" s="1"/>
  <c r="M1294" i="1"/>
  <c r="N1294" i="1" s="1"/>
  <c r="M1296" i="1"/>
  <c r="N1296" i="1" s="1"/>
  <c r="M1297" i="1"/>
  <c r="N1297" i="1" s="1"/>
  <c r="O1301" i="1"/>
  <c r="M1304" i="1"/>
  <c r="N1304" i="1" s="1"/>
  <c r="M1305" i="1"/>
  <c r="N1305" i="1" s="1"/>
  <c r="M1306" i="1"/>
  <c r="N1306" i="1" s="1"/>
  <c r="M1308" i="1"/>
  <c r="N1308" i="1" s="1"/>
  <c r="M1309" i="1"/>
  <c r="N1309" i="1" s="1"/>
  <c r="M1316" i="1"/>
  <c r="N1316" i="1" s="1"/>
  <c r="M1317" i="1"/>
  <c r="N1317" i="1" s="1"/>
  <c r="M1318" i="1"/>
  <c r="N1318" i="1" s="1"/>
  <c r="M1320" i="1"/>
  <c r="N1320" i="1" s="1"/>
  <c r="M1321" i="1"/>
  <c r="N1321" i="1" s="1"/>
  <c r="O1321" i="1"/>
  <c r="M1328" i="1"/>
  <c r="N1328" i="1" s="1"/>
  <c r="M1329" i="1"/>
  <c r="N1329" i="1" s="1"/>
  <c r="M1330" i="1"/>
  <c r="N1330" i="1" s="1"/>
  <c r="M1332" i="1"/>
  <c r="N1332" i="1" s="1"/>
  <c r="M1333" i="1"/>
  <c r="N1333" i="1" s="1"/>
  <c r="M1340" i="1"/>
  <c r="N1340" i="1" s="1"/>
  <c r="M1341" i="1"/>
  <c r="N1341" i="1" s="1"/>
  <c r="M1342" i="1"/>
  <c r="N1342" i="1" s="1"/>
  <c r="M1344" i="1"/>
  <c r="N1344" i="1" s="1"/>
  <c r="M1345" i="1"/>
  <c r="N1345" i="1" s="1"/>
  <c r="M1352" i="1"/>
  <c r="N1352" i="1" s="1"/>
  <c r="M1353" i="1"/>
  <c r="N1353" i="1" s="1"/>
  <c r="M1354" i="1"/>
  <c r="N1354" i="1" s="1"/>
  <c r="M1356" i="1"/>
  <c r="N1356" i="1" s="1"/>
  <c r="M1357" i="1"/>
  <c r="N1357" i="1" s="1"/>
  <c r="M1364" i="1"/>
  <c r="N1364" i="1" s="1"/>
  <c r="M1365" i="1"/>
  <c r="N1365" i="1" s="1"/>
  <c r="M1366" i="1"/>
  <c r="N1366" i="1" s="1"/>
  <c r="M1368" i="1"/>
  <c r="N1368" i="1" s="1"/>
  <c r="M1369" i="1"/>
  <c r="N1369" i="1" s="1"/>
  <c r="O1371" i="1"/>
  <c r="O1374" i="1"/>
  <c r="M1376" i="1"/>
  <c r="N1376" i="1" s="1"/>
  <c r="M1377" i="1"/>
  <c r="N1377" i="1" s="1"/>
  <c r="M1378" i="1"/>
  <c r="N1378" i="1" s="1"/>
  <c r="M1380" i="1"/>
  <c r="N1380" i="1" s="1"/>
  <c r="M1381" i="1"/>
  <c r="N1381" i="1" s="1"/>
  <c r="M1388" i="1"/>
  <c r="N1388" i="1" s="1"/>
  <c r="M1389" i="1"/>
  <c r="N1389" i="1" s="1"/>
  <c r="M1390" i="1"/>
  <c r="N1390" i="1" s="1"/>
  <c r="M1392" i="1"/>
  <c r="N1392" i="1" s="1"/>
  <c r="M1393" i="1"/>
  <c r="N1393" i="1" s="1"/>
  <c r="M1400" i="1"/>
  <c r="N1400" i="1" s="1"/>
  <c r="M1401" i="1"/>
  <c r="N1401" i="1" s="1"/>
  <c r="M1402" i="1"/>
  <c r="N1402" i="1" s="1"/>
  <c r="M1404" i="1"/>
  <c r="N1404" i="1" s="1"/>
  <c r="M1405" i="1"/>
  <c r="N1405" i="1" s="1"/>
  <c r="M1412" i="1"/>
  <c r="N1412" i="1" s="1"/>
  <c r="M1413" i="1"/>
  <c r="N1413" i="1" s="1"/>
  <c r="M1414" i="1"/>
  <c r="N1414" i="1" s="1"/>
  <c r="M1416" i="1"/>
  <c r="N1416" i="1" s="1"/>
  <c r="M1417" i="1"/>
  <c r="N1417" i="1" s="1"/>
  <c r="M1424" i="1"/>
  <c r="N1424" i="1" s="1"/>
  <c r="M1425" i="1"/>
  <c r="N1425" i="1" s="1"/>
  <c r="M1426" i="1"/>
  <c r="N1426" i="1" s="1"/>
  <c r="M1428" i="1"/>
  <c r="N1428" i="1" s="1"/>
  <c r="M1429" i="1"/>
  <c r="N1429" i="1" s="1"/>
  <c r="M1436" i="1"/>
  <c r="N1436" i="1" s="1"/>
  <c r="M1437" i="1"/>
  <c r="N1437" i="1" s="1"/>
  <c r="M1438" i="1"/>
  <c r="N1438" i="1" s="1"/>
  <c r="M1440" i="1"/>
  <c r="N1440" i="1" s="1"/>
  <c r="M1441" i="1"/>
  <c r="N1441" i="1" s="1"/>
  <c r="M1448" i="1"/>
  <c r="N1448" i="1" s="1"/>
  <c r="M1449" i="1"/>
  <c r="N1449" i="1" s="1"/>
  <c r="M1450" i="1"/>
  <c r="N1450" i="1" s="1"/>
  <c r="M1452" i="1"/>
  <c r="N1452" i="1" s="1"/>
  <c r="M1453" i="1"/>
  <c r="N1453" i="1" s="1"/>
  <c r="O1455" i="1"/>
  <c r="M1460" i="1"/>
  <c r="N1460" i="1" s="1"/>
  <c r="M1461" i="1"/>
  <c r="N1461" i="1" s="1"/>
  <c r="M1462" i="1"/>
  <c r="N1462" i="1" s="1"/>
  <c r="O1462" i="1"/>
  <c r="M1464" i="1"/>
  <c r="N1464" i="1" s="1"/>
  <c r="M1465" i="1"/>
  <c r="N1465" i="1" s="1"/>
  <c r="J2" i="1"/>
  <c r="M2" i="1" s="1"/>
  <c r="N2" i="1" s="1"/>
  <c r="H873" i="1"/>
  <c r="H874" i="1" s="1"/>
  <c r="O874" i="1" s="1"/>
  <c r="H884" i="1"/>
  <c r="H885" i="1" s="1"/>
  <c r="O885" i="1" s="1"/>
  <c r="H899" i="1"/>
  <c r="H900" i="1" s="1"/>
  <c r="O900" i="1" s="1"/>
  <c r="H913" i="1"/>
  <c r="H914" i="1" s="1"/>
  <c r="H927" i="1"/>
  <c r="H928" i="1" s="1"/>
  <c r="H929" i="1" s="1"/>
  <c r="O929" i="1" s="1"/>
  <c r="H945" i="1"/>
  <c r="H946" i="1" s="1"/>
  <c r="O946" i="1" s="1"/>
  <c r="H957" i="1"/>
  <c r="H958" i="1" s="1"/>
  <c r="O958" i="1" s="1"/>
  <c r="H967" i="1"/>
  <c r="H968" i="1" s="1"/>
  <c r="O968" i="1" s="1"/>
  <c r="H983" i="1"/>
  <c r="H984" i="1" s="1"/>
  <c r="H993" i="1"/>
  <c r="H994" i="1" s="1"/>
  <c r="O994" i="1" s="1"/>
  <c r="H1001" i="1"/>
  <c r="H1002" i="1" s="1"/>
  <c r="O1002" i="1" s="1"/>
  <c r="H1016" i="1"/>
  <c r="H1017" i="1" s="1"/>
  <c r="O1017" i="1" s="1"/>
  <c r="H1033" i="1"/>
  <c r="H1034" i="1" s="1"/>
  <c r="O1034" i="1" s="1"/>
  <c r="H1047" i="1"/>
  <c r="H1048" i="1" s="1"/>
  <c r="O1048" i="1" s="1"/>
  <c r="H1055" i="1"/>
  <c r="H1056" i="1" s="1"/>
  <c r="H1072" i="1"/>
  <c r="H1073" i="1" s="1"/>
  <c r="H1080" i="1"/>
  <c r="H1081" i="1" s="1"/>
  <c r="H1094" i="1"/>
  <c r="H1095" i="1" s="1"/>
  <c r="O1095" i="1" s="1"/>
  <c r="H1107" i="1"/>
  <c r="H1108" i="1" s="1"/>
  <c r="H1125" i="1"/>
  <c r="H1126" i="1"/>
  <c r="O1126" i="1" s="1"/>
  <c r="H1139" i="1"/>
  <c r="H1140" i="1" s="1"/>
  <c r="H1149" i="1"/>
  <c r="H1150" i="1"/>
  <c r="O1150" i="1" s="1"/>
  <c r="H1160" i="1"/>
  <c r="H1161" i="1" s="1"/>
  <c r="O1161" i="1" s="1"/>
  <c r="H1167" i="1"/>
  <c r="H1168" i="1" s="1"/>
  <c r="H1175" i="1"/>
  <c r="H1176" i="1" s="1"/>
  <c r="H1184" i="1"/>
  <c r="H1185" i="1" s="1"/>
  <c r="O1185" i="1" s="1"/>
  <c r="H1198" i="1"/>
  <c r="H1199" i="1" s="1"/>
  <c r="H1210" i="1"/>
  <c r="H1211" i="1" s="1"/>
  <c r="O1211" i="1" s="1"/>
  <c r="H1223" i="1"/>
  <c r="H1224" i="1" s="1"/>
  <c r="H1225" i="1" s="1"/>
  <c r="H1233" i="1"/>
  <c r="H1234" i="1" s="1"/>
  <c r="O1234" i="1" s="1"/>
  <c r="H1240" i="1"/>
  <c r="H1241" i="1" s="1"/>
  <c r="H1249" i="1"/>
  <c r="H1250" i="1" s="1"/>
  <c r="H1251" i="1" s="1"/>
  <c r="H1262" i="1"/>
  <c r="H1263" i="1"/>
  <c r="H1264" i="1" s="1"/>
  <c r="O1264" i="1" s="1"/>
  <c r="H1274" i="1"/>
  <c r="H1275" i="1" s="1"/>
  <c r="O1275" i="1" s="1"/>
  <c r="H1288" i="1"/>
  <c r="H1289" i="1" s="1"/>
  <c r="H1300" i="1"/>
  <c r="H1301" i="1" s="1"/>
  <c r="H1307" i="1"/>
  <c r="H1308" i="1" s="1"/>
  <c r="H1319" i="1"/>
  <c r="H1320" i="1" s="1"/>
  <c r="H1321" i="1" s="1"/>
  <c r="H1322" i="1" s="1"/>
  <c r="H1329" i="1"/>
  <c r="H1330" i="1" s="1"/>
  <c r="O1330" i="1" s="1"/>
  <c r="H1333" i="1"/>
  <c r="H1334" i="1" s="1"/>
  <c r="O1334" i="1" s="1"/>
  <c r="H1342" i="1"/>
  <c r="H1343" i="1" s="1"/>
  <c r="O1343" i="1" s="1"/>
  <c r="H1349" i="1"/>
  <c r="H1350" i="1" s="1"/>
  <c r="H1351" i="1" s="1"/>
  <c r="H1354" i="1"/>
  <c r="H1355" i="1" s="1"/>
  <c r="O1355" i="1" s="1"/>
  <c r="H1360" i="1"/>
  <c r="H1361" i="1" s="1"/>
  <c r="O1361" i="1" s="1"/>
  <c r="H1370" i="1"/>
  <c r="H1371" i="1" s="1"/>
  <c r="H1373" i="1"/>
  <c r="H1374" i="1" s="1"/>
  <c r="H1375" i="1" s="1"/>
  <c r="H1382" i="1"/>
  <c r="H1383" i="1" s="1"/>
  <c r="O1383" i="1" s="1"/>
  <c r="H1395" i="1"/>
  <c r="H1396" i="1" s="1"/>
  <c r="O1396" i="1" s="1"/>
  <c r="H1406" i="1"/>
  <c r="H1407" i="1" s="1"/>
  <c r="O1407" i="1" s="1"/>
  <c r="H1416" i="1"/>
  <c r="H1417" i="1" s="1"/>
  <c r="O1417" i="1" s="1"/>
  <c r="H1425" i="1"/>
  <c r="H1426" i="1" s="1"/>
  <c r="H1432" i="1"/>
  <c r="H1433" i="1" s="1"/>
  <c r="H1443" i="1"/>
  <c r="H1444" i="1" s="1"/>
  <c r="O1444" i="1" s="1"/>
  <c r="H1454" i="1"/>
  <c r="H1455" i="1"/>
  <c r="H1461" i="1"/>
  <c r="H1462" i="1" s="1"/>
  <c r="H2" i="1"/>
  <c r="H3" i="1" s="1"/>
  <c r="O3" i="1" s="1"/>
  <c r="Q3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H1169" i="1" l="1"/>
  <c r="O1169" i="1" s="1"/>
  <c r="O1168" i="1"/>
  <c r="H1082" i="1"/>
  <c r="O1082" i="1" s="1"/>
  <c r="O1081" i="1"/>
  <c r="H1242" i="1"/>
  <c r="O1242" i="1" s="1"/>
  <c r="O1241" i="1"/>
  <c r="H1434" i="1"/>
  <c r="O1433" i="1"/>
  <c r="H1109" i="1"/>
  <c r="O1108" i="1"/>
  <c r="H1427" i="1"/>
  <c r="O1426" i="1"/>
  <c r="H1352" i="1"/>
  <c r="O1351" i="1"/>
  <c r="H1074" i="1"/>
  <c r="O1074" i="1" s="1"/>
  <c r="O1073" i="1"/>
  <c r="O1250" i="1"/>
  <c r="O1320" i="1"/>
  <c r="H1057" i="1"/>
  <c r="O1056" i="1"/>
  <c r="H1323" i="1"/>
  <c r="O1322" i="1"/>
  <c r="H1226" i="1"/>
  <c r="O1225" i="1"/>
  <c r="H1309" i="1"/>
  <c r="O1308" i="1"/>
  <c r="O1224" i="1"/>
  <c r="H1252" i="1"/>
  <c r="O1251" i="1"/>
  <c r="H1376" i="1"/>
  <c r="O1375" i="1"/>
  <c r="O1263" i="1"/>
  <c r="H1200" i="1"/>
  <c r="O1199" i="1"/>
  <c r="H1177" i="1"/>
  <c r="O1176" i="1"/>
  <c r="O1350" i="1"/>
  <c r="H985" i="1"/>
  <c r="O985" i="1" s="1"/>
  <c r="O984" i="1"/>
  <c r="O928" i="1"/>
  <c r="O1370" i="1"/>
  <c r="U117" i="1" s="1"/>
  <c r="V117" i="1" s="1"/>
  <c r="O1139" i="1"/>
  <c r="U93" i="1" s="1"/>
  <c r="V93" i="1" s="1"/>
  <c r="O1233" i="1"/>
  <c r="U102" i="1" s="1"/>
  <c r="V102" i="1" s="1"/>
  <c r="O1307" i="1"/>
  <c r="U109" i="1" s="1"/>
  <c r="V109" i="1" s="1"/>
  <c r="O1001" i="1"/>
  <c r="U83" i="1" s="1"/>
  <c r="V83" i="1" s="1"/>
  <c r="O1249" i="1"/>
  <c r="U104" i="1" s="1"/>
  <c r="V104" i="1" s="1"/>
  <c r="O1184" i="1"/>
  <c r="U98" i="1" s="1"/>
  <c r="V98" i="1" s="1"/>
  <c r="O1072" i="1"/>
  <c r="U88" i="1" s="1"/>
  <c r="V88" i="1" s="1"/>
  <c r="O993" i="1"/>
  <c r="U82" i="1" s="1"/>
  <c r="V82" i="1" s="1"/>
  <c r="O945" i="1"/>
  <c r="U78" i="1" s="1"/>
  <c r="V78" i="1" s="1"/>
  <c r="O1055" i="1"/>
  <c r="U87" i="1" s="1"/>
  <c r="V87" i="1" s="1"/>
  <c r="O1454" i="1"/>
  <c r="U126" i="1" s="1"/>
  <c r="V126" i="1" s="1"/>
  <c r="O1416" i="1"/>
  <c r="U122" i="1" s="1"/>
  <c r="V122" i="1" s="1"/>
  <c r="O1333" i="1"/>
  <c r="U112" i="1" s="1"/>
  <c r="V112" i="1" s="1"/>
  <c r="O1288" i="1"/>
  <c r="U107" i="1" s="1"/>
  <c r="V107" i="1" s="1"/>
  <c r="O1240" i="1"/>
  <c r="U103" i="1" s="1"/>
  <c r="V103" i="1" s="1"/>
  <c r="O1167" i="1"/>
  <c r="U96" i="1" s="1"/>
  <c r="V96" i="1" s="1"/>
  <c r="O1319" i="1"/>
  <c r="U110" i="1" s="1"/>
  <c r="V110" i="1" s="1"/>
  <c r="O1300" i="1"/>
  <c r="U108" i="1" s="1"/>
  <c r="V108" i="1" s="1"/>
  <c r="O1262" i="1"/>
  <c r="U105" i="1" s="1"/>
  <c r="V105" i="1" s="1"/>
  <c r="O1223" i="1"/>
  <c r="U101" i="1" s="1"/>
  <c r="V101" i="1" s="1"/>
  <c r="O1198" i="1"/>
  <c r="U99" i="1" s="1"/>
  <c r="V99" i="1" s="1"/>
  <c r="O1125" i="1"/>
  <c r="U92" i="1" s="1"/>
  <c r="V92" i="1" s="1"/>
  <c r="O1395" i="1"/>
  <c r="U120" i="1" s="1"/>
  <c r="V120" i="1" s="1"/>
  <c r="O1080" i="1"/>
  <c r="U89" i="1" s="1"/>
  <c r="V89" i="1" s="1"/>
  <c r="O1382" i="1"/>
  <c r="U119" i="1" s="1"/>
  <c r="V119" i="1" s="1"/>
  <c r="O1094" i="1"/>
  <c r="U90" i="1" s="1"/>
  <c r="V90" i="1" s="1"/>
  <c r="O1047" i="1"/>
  <c r="U86" i="1" s="1"/>
  <c r="V86" i="1" s="1"/>
  <c r="O1016" i="1"/>
  <c r="U84" i="1" s="1"/>
  <c r="V84" i="1" s="1"/>
  <c r="O1432" i="1"/>
  <c r="U124" i="1" s="1"/>
  <c r="V124" i="1" s="1"/>
  <c r="O1349" i="1"/>
  <c r="U114" i="1" s="1"/>
  <c r="V114" i="1" s="1"/>
  <c r="O1160" i="1"/>
  <c r="U95" i="1" s="1"/>
  <c r="V95" i="1" s="1"/>
  <c r="O1425" i="1"/>
  <c r="U123" i="1" s="1"/>
  <c r="V123" i="1" s="1"/>
  <c r="O1406" i="1"/>
  <c r="U121" i="1" s="1"/>
  <c r="V121" i="1" s="1"/>
  <c r="O1342" i="1"/>
  <c r="U113" i="1" s="1"/>
  <c r="V113" i="1" s="1"/>
  <c r="O1329" i="1"/>
  <c r="U111" i="1" s="1"/>
  <c r="V111" i="1" s="1"/>
  <c r="O1274" i="1"/>
  <c r="U106" i="1" s="1"/>
  <c r="V106" i="1" s="1"/>
  <c r="O1149" i="1"/>
  <c r="U94" i="1" s="1"/>
  <c r="V94" i="1" s="1"/>
  <c r="O1175" i="1"/>
  <c r="U97" i="1" s="1"/>
  <c r="V97" i="1" s="1"/>
  <c r="O1443" i="1"/>
  <c r="U125" i="1" s="1"/>
  <c r="V125" i="1" s="1"/>
  <c r="O1354" i="1"/>
  <c r="U115" i="1" s="1"/>
  <c r="V115" i="1" s="1"/>
  <c r="O1033" i="1"/>
  <c r="U85" i="1" s="1"/>
  <c r="V85" i="1" s="1"/>
  <c r="O1373" i="1"/>
  <c r="U118" i="1" s="1"/>
  <c r="V118" i="1" s="1"/>
  <c r="O1360" i="1"/>
  <c r="U116" i="1" s="1"/>
  <c r="V116" i="1" s="1"/>
  <c r="O1461" i="1"/>
  <c r="U127" i="1" s="1"/>
  <c r="V127" i="1" s="1"/>
  <c r="O1210" i="1"/>
  <c r="U100" i="1" s="1"/>
  <c r="V100" i="1" s="1"/>
  <c r="O1107" i="1"/>
  <c r="U91" i="1" s="1"/>
  <c r="V91" i="1" s="1"/>
  <c r="O927" i="1"/>
  <c r="U77" i="1" s="1"/>
  <c r="V77" i="1" s="1"/>
  <c r="O884" i="1"/>
  <c r="U74" i="1" s="1"/>
  <c r="V74" i="1" s="1"/>
  <c r="O873" i="1"/>
  <c r="U73" i="1" s="1"/>
  <c r="V73" i="1" s="1"/>
  <c r="O983" i="1"/>
  <c r="U81" i="1" s="1"/>
  <c r="V81" i="1" s="1"/>
  <c r="O899" i="1"/>
  <c r="U75" i="1" s="1"/>
  <c r="V75" i="1" s="1"/>
  <c r="O957" i="1"/>
  <c r="U79" i="1" s="1"/>
  <c r="V79" i="1" s="1"/>
  <c r="O913" i="1"/>
  <c r="U76" i="1" s="1"/>
  <c r="V76" i="1" s="1"/>
  <c r="O967" i="1"/>
  <c r="U80" i="1" s="1"/>
  <c r="V80" i="1" s="1"/>
  <c r="H1212" i="1"/>
  <c r="O1212" i="1" s="1"/>
  <c r="H1302" i="1"/>
  <c r="O1302" i="1" s="1"/>
  <c r="H1372" i="1"/>
  <c r="O1372" i="1" s="1"/>
  <c r="H1463" i="1"/>
  <c r="O1463" i="1" s="1"/>
  <c r="H1445" i="1"/>
  <c r="O1445" i="1" s="1"/>
  <c r="H1362" i="1"/>
  <c r="O1362" i="1" s="1"/>
  <c r="H1186" i="1"/>
  <c r="O1186" i="1" s="1"/>
  <c r="H1265" i="1"/>
  <c r="O1265" i="1" s="1"/>
  <c r="H1344" i="1"/>
  <c r="O1344" i="1" s="1"/>
  <c r="H1290" i="1"/>
  <c r="O1290" i="1" s="1"/>
  <c r="H1356" i="1"/>
  <c r="O1356" i="1" s="1"/>
  <c r="H875" i="1"/>
  <c r="O875" i="1" s="1"/>
  <c r="H1162" i="1"/>
  <c r="O1162" i="1" s="1"/>
  <c r="H1418" i="1"/>
  <c r="O1418" i="1" s="1"/>
  <c r="H1235" i="1"/>
  <c r="O1235" i="1" s="1"/>
  <c r="H1335" i="1"/>
  <c r="O1335" i="1" s="1"/>
  <c r="H1397" i="1"/>
  <c r="O1397" i="1" s="1"/>
  <c r="H886" i="1"/>
  <c r="O886" i="1" s="1"/>
  <c r="H1456" i="1"/>
  <c r="O1456" i="1" s="1"/>
  <c r="H1384" i="1"/>
  <c r="O1384" i="1" s="1"/>
  <c r="H1141" i="1"/>
  <c r="O1141" i="1" s="1"/>
  <c r="H1049" i="1"/>
  <c r="O1049" i="1" s="1"/>
  <c r="H986" i="1"/>
  <c r="O986" i="1" s="1"/>
  <c r="H1243" i="1"/>
  <c r="O1243" i="1" s="1"/>
  <c r="H1127" i="1"/>
  <c r="O1127" i="1" s="1"/>
  <c r="H969" i="1"/>
  <c r="O969" i="1" s="1"/>
  <c r="H959" i="1"/>
  <c r="O959" i="1" s="1"/>
  <c r="H1170" i="1"/>
  <c r="O1170" i="1" s="1"/>
  <c r="H1035" i="1"/>
  <c r="O1035" i="1" s="1"/>
  <c r="H901" i="1"/>
  <c r="O901" i="1" s="1"/>
  <c r="H1408" i="1"/>
  <c r="O1408" i="1" s="1"/>
  <c r="H1276" i="1"/>
  <c r="O1276" i="1" s="1"/>
  <c r="H1096" i="1"/>
  <c r="O1096" i="1" s="1"/>
  <c r="H1018" i="1"/>
  <c r="O1018" i="1" s="1"/>
  <c r="H947" i="1"/>
  <c r="O947" i="1" s="1"/>
  <c r="H1331" i="1"/>
  <c r="O1331" i="1" s="1"/>
  <c r="H1083" i="1"/>
  <c r="O1083" i="1" s="1"/>
  <c r="H1003" i="1"/>
  <c r="O1003" i="1" s="1"/>
  <c r="H930" i="1"/>
  <c r="O930" i="1" s="1"/>
  <c r="H1075" i="1"/>
  <c r="O1075" i="1" s="1"/>
  <c r="H1151" i="1"/>
  <c r="O1151" i="1" s="1"/>
  <c r="H995" i="1"/>
  <c r="O995" i="1" s="1"/>
  <c r="H915" i="1"/>
  <c r="O915" i="1" s="1"/>
  <c r="H4" i="1"/>
  <c r="O4" i="1" s="1"/>
  <c r="O2" i="1"/>
  <c r="U2" i="1" s="1"/>
  <c r="V2" i="1" s="1"/>
  <c r="H1178" i="1" l="1"/>
  <c r="O1177" i="1"/>
  <c r="H1227" i="1"/>
  <c r="O1226" i="1"/>
  <c r="H1428" i="1"/>
  <c r="O1427" i="1"/>
  <c r="H1201" i="1"/>
  <c r="O1200" i="1"/>
  <c r="H1324" i="1"/>
  <c r="O1323" i="1"/>
  <c r="H1110" i="1"/>
  <c r="O1109" i="1"/>
  <c r="H1058" i="1"/>
  <c r="O1057" i="1"/>
  <c r="H1435" i="1"/>
  <c r="O1434" i="1"/>
  <c r="H1377" i="1"/>
  <c r="O1376" i="1"/>
  <c r="H1253" i="1"/>
  <c r="O1252" i="1"/>
  <c r="H1310" i="1"/>
  <c r="O1309" i="1"/>
  <c r="H1353" i="1"/>
  <c r="O1353" i="1" s="1"/>
  <c r="O1352" i="1"/>
  <c r="H931" i="1"/>
  <c r="O931" i="1" s="1"/>
  <c r="H970" i="1"/>
  <c r="O970" i="1" s="1"/>
  <c r="H987" i="1"/>
  <c r="O987" i="1" s="1"/>
  <c r="H902" i="1"/>
  <c r="O902" i="1" s="1"/>
  <c r="H1050" i="1"/>
  <c r="O1050" i="1" s="1"/>
  <c r="H1398" i="1"/>
  <c r="O1398" i="1" s="1"/>
  <c r="H1363" i="1"/>
  <c r="O1363" i="1" s="1"/>
  <c r="H1004" i="1"/>
  <c r="O1004" i="1" s="1"/>
  <c r="H1128" i="1"/>
  <c r="O1128" i="1" s="1"/>
  <c r="H1357" i="1"/>
  <c r="O1357" i="1" s="1"/>
  <c r="H1446" i="1"/>
  <c r="O1446" i="1" s="1"/>
  <c r="H1142" i="1"/>
  <c r="O1142" i="1" s="1"/>
  <c r="H1336" i="1"/>
  <c r="O1336" i="1" s="1"/>
  <c r="H1076" i="1"/>
  <c r="O1076" i="1" s="1"/>
  <c r="H1084" i="1"/>
  <c r="O1084" i="1" s="1"/>
  <c r="H1244" i="1"/>
  <c r="O1244" i="1" s="1"/>
  <c r="H1385" i="1"/>
  <c r="O1385" i="1" s="1"/>
  <c r="H1236" i="1"/>
  <c r="O1236" i="1" s="1"/>
  <c r="H1291" i="1"/>
  <c r="O1291" i="1" s="1"/>
  <c r="H948" i="1"/>
  <c r="O948" i="1" s="1"/>
  <c r="H1457" i="1"/>
  <c r="O1457" i="1" s="1"/>
  <c r="H1464" i="1"/>
  <c r="O1464" i="1" s="1"/>
  <c r="H1332" i="1"/>
  <c r="O1332" i="1" s="1"/>
  <c r="H1019" i="1"/>
  <c r="O1019" i="1" s="1"/>
  <c r="H1419" i="1"/>
  <c r="O1419" i="1" s="1"/>
  <c r="H1345" i="1"/>
  <c r="O1345" i="1" s="1"/>
  <c r="H916" i="1"/>
  <c r="O916" i="1" s="1"/>
  <c r="H1097" i="1"/>
  <c r="O1097" i="1" s="1"/>
  <c r="H1036" i="1"/>
  <c r="O1036" i="1" s="1"/>
  <c r="H996" i="1"/>
  <c r="O996" i="1" s="1"/>
  <c r="H1277" i="1"/>
  <c r="O1277" i="1" s="1"/>
  <c r="H960" i="1"/>
  <c r="O960" i="1" s="1"/>
  <c r="H1163" i="1"/>
  <c r="O1163" i="1" s="1"/>
  <c r="H1266" i="1"/>
  <c r="O1266" i="1" s="1"/>
  <c r="H1152" i="1"/>
  <c r="O1152" i="1" s="1"/>
  <c r="H1409" i="1"/>
  <c r="O1409" i="1" s="1"/>
  <c r="H887" i="1"/>
  <c r="O887" i="1" s="1"/>
  <c r="H1303" i="1"/>
  <c r="O1303" i="1" s="1"/>
  <c r="H1187" i="1"/>
  <c r="O1187" i="1" s="1"/>
  <c r="H1171" i="1"/>
  <c r="O1171" i="1" s="1"/>
  <c r="H876" i="1"/>
  <c r="O876" i="1" s="1"/>
  <c r="H1213" i="1"/>
  <c r="O1213" i="1" s="1"/>
  <c r="H5" i="1"/>
  <c r="O5" i="1" s="1"/>
  <c r="O1110" i="1" l="1"/>
  <c r="H1111" i="1"/>
  <c r="H1311" i="1"/>
  <c r="O1310" i="1"/>
  <c r="H1325" i="1"/>
  <c r="O1324" i="1"/>
  <c r="H1254" i="1"/>
  <c r="O1253" i="1"/>
  <c r="H1202" i="1"/>
  <c r="O1201" i="1"/>
  <c r="H1378" i="1"/>
  <c r="O1377" i="1"/>
  <c r="H1429" i="1"/>
  <c r="O1428" i="1"/>
  <c r="H1436" i="1"/>
  <c r="O1435" i="1"/>
  <c r="H1228" i="1"/>
  <c r="O1227" i="1"/>
  <c r="O1058" i="1"/>
  <c r="H1059" i="1"/>
  <c r="O1178" i="1"/>
  <c r="H1179" i="1"/>
  <c r="H1267" i="1"/>
  <c r="O1267" i="1" s="1"/>
  <c r="H1037" i="1"/>
  <c r="O1037" i="1" s="1"/>
  <c r="H1237" i="1"/>
  <c r="O1237" i="1" s="1"/>
  <c r="H1143" i="1"/>
  <c r="O1143" i="1" s="1"/>
  <c r="H1399" i="1"/>
  <c r="O1399" i="1" s="1"/>
  <c r="H1164" i="1"/>
  <c r="O1164" i="1" s="1"/>
  <c r="H1214" i="1"/>
  <c r="O1214" i="1" s="1"/>
  <c r="H1304" i="1"/>
  <c r="O1304" i="1" s="1"/>
  <c r="H1098" i="1"/>
  <c r="O1098" i="1" s="1"/>
  <c r="H1386" i="1"/>
  <c r="O1386" i="1" s="1"/>
  <c r="H1447" i="1"/>
  <c r="O1447" i="1" s="1"/>
  <c r="H1051" i="1"/>
  <c r="O1051" i="1" s="1"/>
  <c r="H877" i="1"/>
  <c r="O877" i="1" s="1"/>
  <c r="H888" i="1"/>
  <c r="O888" i="1" s="1"/>
  <c r="H961" i="1"/>
  <c r="O961" i="1" s="1"/>
  <c r="H917" i="1"/>
  <c r="O917" i="1" s="1"/>
  <c r="H1465" i="1"/>
  <c r="O1465" i="1" s="1"/>
  <c r="H1245" i="1"/>
  <c r="O1245" i="1" s="1"/>
  <c r="H1358" i="1"/>
  <c r="O1358" i="1" s="1"/>
  <c r="H903" i="1"/>
  <c r="O903" i="1" s="1"/>
  <c r="H1278" i="1"/>
  <c r="O1278" i="1" s="1"/>
  <c r="H1346" i="1"/>
  <c r="O1346" i="1" s="1"/>
  <c r="H1085" i="1"/>
  <c r="O1085" i="1" s="1"/>
  <c r="H1129" i="1"/>
  <c r="O1129" i="1" s="1"/>
  <c r="H988" i="1"/>
  <c r="O988" i="1" s="1"/>
  <c r="H1420" i="1"/>
  <c r="O1420" i="1" s="1"/>
  <c r="H1458" i="1"/>
  <c r="O1458" i="1" s="1"/>
  <c r="H1172" i="1"/>
  <c r="O1172" i="1" s="1"/>
  <c r="H1410" i="1"/>
  <c r="O1410" i="1" s="1"/>
  <c r="H949" i="1"/>
  <c r="O949" i="1" s="1"/>
  <c r="H1077" i="1"/>
  <c r="O1077" i="1" s="1"/>
  <c r="H1005" i="1"/>
  <c r="O1005" i="1" s="1"/>
  <c r="H971" i="1"/>
  <c r="O971" i="1" s="1"/>
  <c r="H1188" i="1"/>
  <c r="O1188" i="1" s="1"/>
  <c r="H1020" i="1"/>
  <c r="O1020" i="1" s="1"/>
  <c r="H1337" i="1"/>
  <c r="O1337" i="1" s="1"/>
  <c r="H1153" i="1"/>
  <c r="O1153" i="1" s="1"/>
  <c r="H997" i="1"/>
  <c r="O997" i="1" s="1"/>
  <c r="H1292" i="1"/>
  <c r="O1292" i="1" s="1"/>
  <c r="H1364" i="1"/>
  <c r="O1364" i="1" s="1"/>
  <c r="H932" i="1"/>
  <c r="O932" i="1" s="1"/>
  <c r="H6" i="1"/>
  <c r="O6" i="1" s="1"/>
  <c r="H1379" i="1" l="1"/>
  <c r="O1378" i="1"/>
  <c r="O1179" i="1"/>
  <c r="H1180" i="1"/>
  <c r="H1203" i="1"/>
  <c r="O1202" i="1"/>
  <c r="O1059" i="1"/>
  <c r="H1060" i="1"/>
  <c r="H1255" i="1"/>
  <c r="O1254" i="1"/>
  <c r="H1229" i="1"/>
  <c r="O1228" i="1"/>
  <c r="H1326" i="1"/>
  <c r="O1325" i="1"/>
  <c r="H1437" i="1"/>
  <c r="O1436" i="1"/>
  <c r="H1312" i="1"/>
  <c r="O1311" i="1"/>
  <c r="O1111" i="1"/>
  <c r="H1112" i="1"/>
  <c r="H1430" i="1"/>
  <c r="O1429" i="1"/>
  <c r="H998" i="1"/>
  <c r="O998" i="1" s="1"/>
  <c r="H1006" i="1"/>
  <c r="O1006" i="1" s="1"/>
  <c r="H1173" i="1"/>
  <c r="O1173" i="1" s="1"/>
  <c r="H1347" i="1"/>
  <c r="O1347" i="1" s="1"/>
  <c r="H1466" i="1"/>
  <c r="O1466" i="1" s="1"/>
  <c r="H1448" i="1"/>
  <c r="O1448" i="1" s="1"/>
  <c r="H1400" i="1"/>
  <c r="O1400" i="1" s="1"/>
  <c r="H1154" i="1"/>
  <c r="O1154" i="1" s="1"/>
  <c r="H1078" i="1"/>
  <c r="O1078" i="1" s="1"/>
  <c r="H1459" i="1"/>
  <c r="O1459" i="1" s="1"/>
  <c r="H918" i="1"/>
  <c r="O918" i="1" s="1"/>
  <c r="H1387" i="1"/>
  <c r="O1387" i="1" s="1"/>
  <c r="H1144" i="1"/>
  <c r="O1144" i="1" s="1"/>
  <c r="H1421" i="1"/>
  <c r="O1421" i="1" s="1"/>
  <c r="H950" i="1"/>
  <c r="O950" i="1" s="1"/>
  <c r="H1279" i="1"/>
  <c r="O1279" i="1" s="1"/>
  <c r="H962" i="1"/>
  <c r="O962" i="1" s="1"/>
  <c r="H1099" i="1"/>
  <c r="O1099" i="1" s="1"/>
  <c r="H1238" i="1"/>
  <c r="O1238" i="1" s="1"/>
  <c r="H933" i="1"/>
  <c r="O933" i="1" s="1"/>
  <c r="H1021" i="1"/>
  <c r="O1021" i="1" s="1"/>
  <c r="H989" i="1"/>
  <c r="O989" i="1" s="1"/>
  <c r="H904" i="1"/>
  <c r="O904" i="1" s="1"/>
  <c r="H889" i="1"/>
  <c r="O889" i="1" s="1"/>
  <c r="H1305" i="1"/>
  <c r="O1305" i="1" s="1"/>
  <c r="H1338" i="1"/>
  <c r="O1338" i="1" s="1"/>
  <c r="H1365" i="1"/>
  <c r="O1365" i="1" s="1"/>
  <c r="H1189" i="1"/>
  <c r="O1189" i="1" s="1"/>
  <c r="H1411" i="1"/>
  <c r="O1411" i="1" s="1"/>
  <c r="H1130" i="1"/>
  <c r="O1130" i="1" s="1"/>
  <c r="H1359" i="1"/>
  <c r="O1359" i="1" s="1"/>
  <c r="H878" i="1"/>
  <c r="O878" i="1" s="1"/>
  <c r="H1215" i="1"/>
  <c r="O1215" i="1" s="1"/>
  <c r="H1038" i="1"/>
  <c r="O1038" i="1" s="1"/>
  <c r="H1293" i="1"/>
  <c r="O1293" i="1" s="1"/>
  <c r="H972" i="1"/>
  <c r="O972" i="1" s="1"/>
  <c r="H1086" i="1"/>
  <c r="O1086" i="1" s="1"/>
  <c r="H1246" i="1"/>
  <c r="O1246" i="1" s="1"/>
  <c r="H1052" i="1"/>
  <c r="O1052" i="1" s="1"/>
  <c r="H1165" i="1"/>
  <c r="O1165" i="1" s="1"/>
  <c r="H1268" i="1"/>
  <c r="O1268" i="1" s="1"/>
  <c r="H7" i="1"/>
  <c r="O7" i="1" s="1"/>
  <c r="O1229" i="1" l="1"/>
  <c r="H1230" i="1"/>
  <c r="H1431" i="1"/>
  <c r="O1431" i="1" s="1"/>
  <c r="O1430" i="1"/>
  <c r="H1256" i="1"/>
  <c r="O1255" i="1"/>
  <c r="O1112" i="1"/>
  <c r="H1113" i="1"/>
  <c r="O1060" i="1"/>
  <c r="H1061" i="1"/>
  <c r="H1313" i="1"/>
  <c r="O1312" i="1"/>
  <c r="H1204" i="1"/>
  <c r="O1203" i="1"/>
  <c r="O1180" i="1"/>
  <c r="H1181" i="1"/>
  <c r="H1438" i="1"/>
  <c r="O1437" i="1"/>
  <c r="H1327" i="1"/>
  <c r="O1326" i="1"/>
  <c r="H1380" i="1"/>
  <c r="O1379" i="1"/>
  <c r="H1190" i="1"/>
  <c r="O1190" i="1" s="1"/>
  <c r="H990" i="1"/>
  <c r="O990" i="1" s="1"/>
  <c r="H963" i="1"/>
  <c r="O963" i="1" s="1"/>
  <c r="H919" i="1"/>
  <c r="O919" i="1" s="1"/>
  <c r="H1449" i="1"/>
  <c r="O1449" i="1" s="1"/>
  <c r="H1247" i="1"/>
  <c r="O1247" i="1" s="1"/>
  <c r="H1216" i="1"/>
  <c r="O1216" i="1" s="1"/>
  <c r="H1366" i="1"/>
  <c r="O1366" i="1" s="1"/>
  <c r="H1280" i="1"/>
  <c r="O1280" i="1" s="1"/>
  <c r="H1467" i="1"/>
  <c r="O1467" i="1" s="1"/>
  <c r="H1087" i="1"/>
  <c r="O1087" i="1" s="1"/>
  <c r="H879" i="1"/>
  <c r="O879" i="1" s="1"/>
  <c r="H1339" i="1"/>
  <c r="O1339" i="1" s="1"/>
  <c r="H1022" i="1"/>
  <c r="O1022" i="1" s="1"/>
  <c r="H951" i="1"/>
  <c r="O951" i="1" s="1"/>
  <c r="H1460" i="1"/>
  <c r="O1460" i="1" s="1"/>
  <c r="H1348" i="1"/>
  <c r="O1348" i="1" s="1"/>
  <c r="H1039" i="1"/>
  <c r="O1039" i="1" s="1"/>
  <c r="H1306" i="1"/>
  <c r="O1306" i="1" s="1"/>
  <c r="H934" i="1"/>
  <c r="O934" i="1" s="1"/>
  <c r="H1422" i="1"/>
  <c r="O1422" i="1" s="1"/>
  <c r="H1079" i="1"/>
  <c r="O1079" i="1" s="1"/>
  <c r="H1174" i="1"/>
  <c r="O1174" i="1" s="1"/>
  <c r="H1269" i="1"/>
  <c r="O1269" i="1" s="1"/>
  <c r="H973" i="1"/>
  <c r="O973" i="1" s="1"/>
  <c r="H1131" i="1"/>
  <c r="O1131" i="1" s="1"/>
  <c r="H890" i="1"/>
  <c r="O890" i="1" s="1"/>
  <c r="H1239" i="1"/>
  <c r="O1239" i="1" s="1"/>
  <c r="H1145" i="1"/>
  <c r="O1145" i="1" s="1"/>
  <c r="H1155" i="1"/>
  <c r="O1155" i="1" s="1"/>
  <c r="H1007" i="1"/>
  <c r="O1007" i="1" s="1"/>
  <c r="H1053" i="1"/>
  <c r="O1053" i="1" s="1"/>
  <c r="H1166" i="1"/>
  <c r="O1166" i="1" s="1"/>
  <c r="H1294" i="1"/>
  <c r="O1294" i="1" s="1"/>
  <c r="H1412" i="1"/>
  <c r="O1412" i="1" s="1"/>
  <c r="H905" i="1"/>
  <c r="O905" i="1" s="1"/>
  <c r="H1100" i="1"/>
  <c r="O1100" i="1" s="1"/>
  <c r="H1388" i="1"/>
  <c r="O1388" i="1" s="1"/>
  <c r="H1401" i="1"/>
  <c r="O1401" i="1" s="1"/>
  <c r="H999" i="1"/>
  <c r="O999" i="1" s="1"/>
  <c r="H8" i="1"/>
  <c r="O8" i="1" s="1"/>
  <c r="H1314" i="1" l="1"/>
  <c r="O1313" i="1"/>
  <c r="O1061" i="1"/>
  <c r="H1062" i="1"/>
  <c r="H1381" i="1"/>
  <c r="O1381" i="1" s="1"/>
  <c r="O1380" i="1"/>
  <c r="O1113" i="1"/>
  <c r="H1114" i="1"/>
  <c r="H1328" i="1"/>
  <c r="O1328" i="1" s="1"/>
  <c r="O1327" i="1"/>
  <c r="H1439" i="1"/>
  <c r="O1438" i="1"/>
  <c r="H1257" i="1"/>
  <c r="O1256" i="1"/>
  <c r="O1181" i="1"/>
  <c r="H1182" i="1"/>
  <c r="O1230" i="1"/>
  <c r="H1231" i="1"/>
  <c r="H1205" i="1"/>
  <c r="O1204" i="1"/>
  <c r="H1423" i="1"/>
  <c r="O1423" i="1" s="1"/>
  <c r="H1468" i="1"/>
  <c r="O1468" i="1" s="1"/>
  <c r="H1248" i="1"/>
  <c r="O1248" i="1" s="1"/>
  <c r="H1389" i="1"/>
  <c r="O1389" i="1" s="1"/>
  <c r="H1054" i="1"/>
  <c r="O1054" i="1" s="1"/>
  <c r="H1132" i="1"/>
  <c r="O1132" i="1" s="1"/>
  <c r="H935" i="1"/>
  <c r="O935" i="1" s="1"/>
  <c r="H952" i="1"/>
  <c r="O952" i="1" s="1"/>
  <c r="H1450" i="1"/>
  <c r="O1450" i="1" s="1"/>
  <c r="H1008" i="1"/>
  <c r="O1008" i="1" s="1"/>
  <c r="H1023" i="1"/>
  <c r="O1023" i="1" s="1"/>
  <c r="H1281" i="1"/>
  <c r="O1281" i="1" s="1"/>
  <c r="H920" i="1"/>
  <c r="O920" i="1" s="1"/>
  <c r="H891" i="1"/>
  <c r="O891" i="1" s="1"/>
  <c r="H906" i="1"/>
  <c r="O906" i="1" s="1"/>
  <c r="H1156" i="1"/>
  <c r="O1156" i="1" s="1"/>
  <c r="H1270" i="1"/>
  <c r="O1270" i="1" s="1"/>
  <c r="H1340" i="1"/>
  <c r="O1340" i="1" s="1"/>
  <c r="H964" i="1"/>
  <c r="O964" i="1" s="1"/>
  <c r="H1413" i="1"/>
  <c r="O1413" i="1" s="1"/>
  <c r="H1146" i="1"/>
  <c r="O1146" i="1" s="1"/>
  <c r="H1040" i="1"/>
  <c r="O1040" i="1" s="1"/>
  <c r="H880" i="1"/>
  <c r="O880" i="1" s="1"/>
  <c r="H1367" i="1"/>
  <c r="O1367" i="1" s="1"/>
  <c r="H991" i="1"/>
  <c r="O991" i="1" s="1"/>
  <c r="H1402" i="1"/>
  <c r="O1402" i="1" s="1"/>
  <c r="H1101" i="1"/>
  <c r="O1101" i="1" s="1"/>
  <c r="H974" i="1"/>
  <c r="O974" i="1" s="1"/>
  <c r="H1000" i="1"/>
  <c r="O1000" i="1" s="1"/>
  <c r="H1295" i="1"/>
  <c r="O1295" i="1" s="1"/>
  <c r="H1088" i="1"/>
  <c r="O1088" i="1" s="1"/>
  <c r="H1217" i="1"/>
  <c r="O1217" i="1" s="1"/>
  <c r="H1191" i="1"/>
  <c r="O1191" i="1" s="1"/>
  <c r="H9" i="1"/>
  <c r="O9" i="1" s="1"/>
  <c r="H1440" i="1" l="1"/>
  <c r="O1439" i="1"/>
  <c r="O1114" i="1"/>
  <c r="H1115" i="1"/>
  <c r="H1206" i="1"/>
  <c r="O1205" i="1"/>
  <c r="O1231" i="1"/>
  <c r="H1232" i="1"/>
  <c r="O1232" i="1" s="1"/>
  <c r="O1182" i="1"/>
  <c r="H1183" i="1"/>
  <c r="O1183" i="1" s="1"/>
  <c r="O1062" i="1"/>
  <c r="H1063" i="1"/>
  <c r="H1258" i="1"/>
  <c r="O1257" i="1"/>
  <c r="H1315" i="1"/>
  <c r="O1314" i="1"/>
  <c r="H1041" i="1"/>
  <c r="O1041" i="1" s="1"/>
  <c r="H1282" i="1"/>
  <c r="O1282" i="1" s="1"/>
  <c r="H1133" i="1"/>
  <c r="O1133" i="1" s="1"/>
  <c r="H1192" i="1"/>
  <c r="O1192" i="1" s="1"/>
  <c r="H1271" i="1"/>
  <c r="O1271" i="1" s="1"/>
  <c r="H1403" i="1"/>
  <c r="O1403" i="1" s="1"/>
  <c r="H1157" i="1"/>
  <c r="O1157" i="1" s="1"/>
  <c r="H1009" i="1"/>
  <c r="O1009" i="1" s="1"/>
  <c r="H1390" i="1"/>
  <c r="O1390" i="1" s="1"/>
  <c r="H975" i="1"/>
  <c r="O975" i="1" s="1"/>
  <c r="H965" i="1"/>
  <c r="O965" i="1" s="1"/>
  <c r="H907" i="1"/>
  <c r="O907" i="1" s="1"/>
  <c r="H1451" i="1"/>
  <c r="O1451" i="1" s="1"/>
  <c r="H1024" i="1"/>
  <c r="O1024" i="1" s="1"/>
  <c r="H1089" i="1"/>
  <c r="O1089" i="1" s="1"/>
  <c r="H1296" i="1"/>
  <c r="O1296" i="1" s="1"/>
  <c r="H1368" i="1"/>
  <c r="O1368" i="1" s="1"/>
  <c r="H892" i="1"/>
  <c r="O892" i="1" s="1"/>
  <c r="H953" i="1"/>
  <c r="O953" i="1" s="1"/>
  <c r="H1469" i="1"/>
  <c r="O1469" i="1" s="1"/>
  <c r="H1102" i="1"/>
  <c r="O1102" i="1" s="1"/>
  <c r="H992" i="1"/>
  <c r="O992" i="1" s="1"/>
  <c r="H1147" i="1"/>
  <c r="O1147" i="1" s="1"/>
  <c r="H1218" i="1"/>
  <c r="O1218" i="1" s="1"/>
  <c r="H1414" i="1"/>
  <c r="O1414" i="1" s="1"/>
  <c r="H881" i="1"/>
  <c r="O881" i="1" s="1"/>
  <c r="H1341" i="1"/>
  <c r="O1341" i="1" s="1"/>
  <c r="H921" i="1"/>
  <c r="O921" i="1" s="1"/>
  <c r="H936" i="1"/>
  <c r="O936" i="1" s="1"/>
  <c r="H1424" i="1"/>
  <c r="O1424" i="1" s="1"/>
  <c r="H10" i="1"/>
  <c r="O10" i="1" s="1"/>
  <c r="O1063" i="1" l="1"/>
  <c r="H1064" i="1"/>
  <c r="H1207" i="1"/>
  <c r="O1206" i="1"/>
  <c r="O1115" i="1"/>
  <c r="H1116" i="1"/>
  <c r="H1316" i="1"/>
  <c r="O1315" i="1"/>
  <c r="H1259" i="1"/>
  <c r="O1258" i="1"/>
  <c r="H1441" i="1"/>
  <c r="O1440" i="1"/>
  <c r="H1272" i="1"/>
  <c r="O1272" i="1" s="1"/>
  <c r="H1369" i="1"/>
  <c r="O1369" i="1" s="1"/>
  <c r="H1297" i="1"/>
  <c r="O1297" i="1" s="1"/>
  <c r="H976" i="1"/>
  <c r="O976" i="1" s="1"/>
  <c r="H922" i="1"/>
  <c r="O922" i="1" s="1"/>
  <c r="H882" i="1"/>
  <c r="O882" i="1" s="1"/>
  <c r="H1470" i="1"/>
  <c r="O1470" i="1" s="1"/>
  <c r="H1090" i="1"/>
  <c r="O1090" i="1" s="1"/>
  <c r="H1391" i="1"/>
  <c r="O1391" i="1" s="1"/>
  <c r="H1193" i="1"/>
  <c r="O1193" i="1" s="1"/>
  <c r="H1103" i="1"/>
  <c r="O1103" i="1" s="1"/>
  <c r="H1415" i="1"/>
  <c r="O1415" i="1" s="1"/>
  <c r="H954" i="1"/>
  <c r="O954" i="1" s="1"/>
  <c r="H1025" i="1"/>
  <c r="O1025" i="1" s="1"/>
  <c r="H1010" i="1"/>
  <c r="O1010" i="1" s="1"/>
  <c r="H1134" i="1"/>
  <c r="O1134" i="1" s="1"/>
  <c r="H1219" i="1"/>
  <c r="O1219" i="1" s="1"/>
  <c r="H893" i="1"/>
  <c r="O893" i="1" s="1"/>
  <c r="H1452" i="1"/>
  <c r="O1452" i="1" s="1"/>
  <c r="H1158" i="1"/>
  <c r="O1158" i="1" s="1"/>
  <c r="H1283" i="1"/>
  <c r="O1283" i="1" s="1"/>
  <c r="H966" i="1"/>
  <c r="O966" i="1" s="1"/>
  <c r="H937" i="1"/>
  <c r="O937" i="1" s="1"/>
  <c r="H1148" i="1"/>
  <c r="O1148" i="1" s="1"/>
  <c r="H908" i="1"/>
  <c r="O908" i="1" s="1"/>
  <c r="H1404" i="1"/>
  <c r="O1404" i="1" s="1"/>
  <c r="H1042" i="1"/>
  <c r="O1042" i="1" s="1"/>
  <c r="H11" i="1"/>
  <c r="O11" i="1" s="1"/>
  <c r="H1442" i="1" l="1"/>
  <c r="O1442" i="1" s="1"/>
  <c r="O1441" i="1"/>
  <c r="H1260" i="1"/>
  <c r="O1259" i="1"/>
  <c r="H1317" i="1"/>
  <c r="O1316" i="1"/>
  <c r="O1116" i="1"/>
  <c r="H1117" i="1"/>
  <c r="O1207" i="1"/>
  <c r="H1208" i="1"/>
  <c r="O1064" i="1"/>
  <c r="H1065" i="1"/>
  <c r="H1104" i="1"/>
  <c r="O1104" i="1" s="1"/>
  <c r="H923" i="1"/>
  <c r="O923" i="1" s="1"/>
  <c r="H938" i="1"/>
  <c r="O938" i="1" s="1"/>
  <c r="H1043" i="1"/>
  <c r="O1043" i="1" s="1"/>
  <c r="H1405" i="1"/>
  <c r="O1405" i="1" s="1"/>
  <c r="H1011" i="1"/>
  <c r="O1011" i="1" s="1"/>
  <c r="H1392" i="1"/>
  <c r="O1392" i="1" s="1"/>
  <c r="H977" i="1"/>
  <c r="O977" i="1" s="1"/>
  <c r="H1135" i="1"/>
  <c r="O1135" i="1" s="1"/>
  <c r="H909" i="1"/>
  <c r="O909" i="1" s="1"/>
  <c r="H1159" i="1"/>
  <c r="O1159" i="1" s="1"/>
  <c r="H1026" i="1"/>
  <c r="O1026" i="1" s="1"/>
  <c r="H1091" i="1"/>
  <c r="O1091" i="1" s="1"/>
  <c r="H1298" i="1"/>
  <c r="O1298" i="1" s="1"/>
  <c r="H1453" i="1"/>
  <c r="O1453" i="1" s="1"/>
  <c r="H955" i="1"/>
  <c r="O955" i="1" s="1"/>
  <c r="H1471" i="1"/>
  <c r="O1471" i="1" s="1"/>
  <c r="H1220" i="1"/>
  <c r="O1220" i="1" s="1"/>
  <c r="H1284" i="1"/>
  <c r="O1284" i="1" s="1"/>
  <c r="H1194" i="1"/>
  <c r="O1194" i="1" s="1"/>
  <c r="H894" i="1"/>
  <c r="O894" i="1" s="1"/>
  <c r="H883" i="1"/>
  <c r="O883" i="1" s="1"/>
  <c r="H1273" i="1"/>
  <c r="O1273" i="1" s="1"/>
  <c r="H12" i="1"/>
  <c r="O12" i="1" s="1"/>
  <c r="O1065" i="1" l="1"/>
  <c r="H1066" i="1"/>
  <c r="O1117" i="1"/>
  <c r="H1118" i="1"/>
  <c r="O1208" i="1"/>
  <c r="H1209" i="1"/>
  <c r="O1209" i="1" s="1"/>
  <c r="H1318" i="1"/>
  <c r="O1318" i="1" s="1"/>
  <c r="O1317" i="1"/>
  <c r="H1261" i="1"/>
  <c r="O1261" i="1" s="1"/>
  <c r="O1260" i="1"/>
  <c r="H910" i="1"/>
  <c r="O910" i="1" s="1"/>
  <c r="H1044" i="1"/>
  <c r="O1044" i="1" s="1"/>
  <c r="H1195" i="1"/>
  <c r="O1195" i="1" s="1"/>
  <c r="H1136" i="1"/>
  <c r="O1136" i="1" s="1"/>
  <c r="H939" i="1"/>
  <c r="O939" i="1" s="1"/>
  <c r="H1285" i="1"/>
  <c r="O1285" i="1" s="1"/>
  <c r="H1299" i="1"/>
  <c r="O1299" i="1" s="1"/>
  <c r="H978" i="1"/>
  <c r="O978" i="1" s="1"/>
  <c r="H956" i="1"/>
  <c r="O956" i="1" s="1"/>
  <c r="H1221" i="1"/>
  <c r="O1221" i="1" s="1"/>
  <c r="H1092" i="1"/>
  <c r="O1092" i="1" s="1"/>
  <c r="H1393" i="1"/>
  <c r="O1393" i="1" s="1"/>
  <c r="H924" i="1"/>
  <c r="O924" i="1" s="1"/>
  <c r="H895" i="1"/>
  <c r="O895" i="1" s="1"/>
  <c r="H1027" i="1"/>
  <c r="O1027" i="1" s="1"/>
  <c r="H1012" i="1"/>
  <c r="O1012" i="1" s="1"/>
  <c r="H1105" i="1"/>
  <c r="O1105" i="1" s="1"/>
  <c r="H13" i="1"/>
  <c r="O13" i="1" s="1"/>
  <c r="O1118" i="1" l="1"/>
  <c r="H1119" i="1"/>
  <c r="O1066" i="1"/>
  <c r="H1067" i="1"/>
  <c r="H896" i="1"/>
  <c r="O896" i="1" s="1"/>
  <c r="H1222" i="1"/>
  <c r="O1222" i="1" s="1"/>
  <c r="H1286" i="1"/>
  <c r="O1286" i="1" s="1"/>
  <c r="H925" i="1"/>
  <c r="O925" i="1" s="1"/>
  <c r="H1196" i="1"/>
  <c r="O1196" i="1" s="1"/>
  <c r="H940" i="1"/>
  <c r="O940" i="1" s="1"/>
  <c r="H1013" i="1"/>
  <c r="O1013" i="1" s="1"/>
  <c r="H1028" i="1"/>
  <c r="O1028" i="1" s="1"/>
  <c r="H1394" i="1"/>
  <c r="O1394" i="1" s="1"/>
  <c r="H979" i="1"/>
  <c r="O979" i="1" s="1"/>
  <c r="H1045" i="1"/>
  <c r="O1045" i="1" s="1"/>
  <c r="H1137" i="1"/>
  <c r="O1137" i="1" s="1"/>
  <c r="H1106" i="1"/>
  <c r="O1106" i="1" s="1"/>
  <c r="H1093" i="1"/>
  <c r="O1093" i="1" s="1"/>
  <c r="H911" i="1"/>
  <c r="O911" i="1" s="1"/>
  <c r="H14" i="1"/>
  <c r="O14" i="1" s="1"/>
  <c r="U3" i="1" s="1"/>
  <c r="V3" i="1" s="1"/>
  <c r="O1067" i="1" l="1"/>
  <c r="H1068" i="1"/>
  <c r="O1119" i="1"/>
  <c r="H1120" i="1"/>
  <c r="H1197" i="1"/>
  <c r="O1197" i="1" s="1"/>
  <c r="H980" i="1"/>
  <c r="O980" i="1" s="1"/>
  <c r="H926" i="1"/>
  <c r="O926" i="1" s="1"/>
  <c r="H1046" i="1"/>
  <c r="O1046" i="1" s="1"/>
  <c r="H912" i="1"/>
  <c r="O912" i="1" s="1"/>
  <c r="H1287" i="1"/>
  <c r="O1287" i="1" s="1"/>
  <c r="H1029" i="1"/>
  <c r="O1029" i="1" s="1"/>
  <c r="H1014" i="1"/>
  <c r="O1014" i="1" s="1"/>
  <c r="H1138" i="1"/>
  <c r="O1138" i="1" s="1"/>
  <c r="H941" i="1"/>
  <c r="O941" i="1" s="1"/>
  <c r="H897" i="1"/>
  <c r="O897" i="1" s="1"/>
  <c r="H15" i="1"/>
  <c r="O15" i="1" s="1"/>
  <c r="O1120" i="1" l="1"/>
  <c r="H1121" i="1"/>
  <c r="O1068" i="1"/>
  <c r="H1069" i="1"/>
  <c r="H942" i="1"/>
  <c r="O942" i="1" s="1"/>
  <c r="H1015" i="1"/>
  <c r="O1015" i="1" s="1"/>
  <c r="H1030" i="1"/>
  <c r="O1030" i="1" s="1"/>
  <c r="H981" i="1"/>
  <c r="O981" i="1" s="1"/>
  <c r="H898" i="1"/>
  <c r="O898" i="1" s="1"/>
  <c r="H16" i="1"/>
  <c r="O16" i="1" s="1"/>
  <c r="O1069" i="1" l="1"/>
  <c r="H1070" i="1"/>
  <c r="O1121" i="1"/>
  <c r="H1122" i="1"/>
  <c r="H982" i="1"/>
  <c r="O982" i="1" s="1"/>
  <c r="H1031" i="1"/>
  <c r="O1031" i="1" s="1"/>
  <c r="H943" i="1"/>
  <c r="O943" i="1" s="1"/>
  <c r="H17" i="1"/>
  <c r="O17" i="1" s="1"/>
  <c r="O1122" i="1" l="1"/>
  <c r="H1123" i="1"/>
  <c r="O1070" i="1"/>
  <c r="H1071" i="1"/>
  <c r="O1071" i="1" s="1"/>
  <c r="H944" i="1"/>
  <c r="O944" i="1" s="1"/>
  <c r="H1032" i="1"/>
  <c r="O1032" i="1" s="1"/>
  <c r="H18" i="1"/>
  <c r="O18" i="1" s="1"/>
  <c r="O1123" i="1" l="1"/>
  <c r="H1124" i="1"/>
  <c r="O1124" i="1" s="1"/>
  <c r="H19" i="1"/>
  <c r="O19" i="1" s="1"/>
  <c r="H20" i="1" l="1"/>
  <c r="O20" i="1" s="1"/>
  <c r="H21" i="1" l="1"/>
  <c r="O21" i="1" s="1"/>
  <c r="H22" i="1" l="1"/>
  <c r="O22" i="1" s="1"/>
  <c r="H23" i="1" l="1"/>
  <c r="O23" i="1" s="1"/>
  <c r="H24" i="1" l="1"/>
  <c r="O24" i="1" s="1"/>
  <c r="H25" i="1" l="1"/>
  <c r="O25" i="1" s="1"/>
  <c r="H26" i="1" l="1"/>
  <c r="O26" i="1" s="1"/>
  <c r="H27" i="1" l="1"/>
  <c r="O27" i="1" s="1"/>
  <c r="H28" i="1" l="1"/>
  <c r="O28" i="1" s="1"/>
  <c r="H29" i="1" l="1"/>
  <c r="O29" i="1" s="1"/>
  <c r="U4" i="1" s="1"/>
  <c r="V4" i="1" s="1"/>
  <c r="H30" i="1" l="1"/>
  <c r="O30" i="1" s="1"/>
  <c r="H31" i="1" l="1"/>
  <c r="O31" i="1" s="1"/>
  <c r="H32" i="1" l="1"/>
  <c r="O32" i="1" s="1"/>
  <c r="H33" i="1" l="1"/>
  <c r="O33" i="1" s="1"/>
  <c r="H34" i="1" l="1"/>
  <c r="O34" i="1" s="1"/>
  <c r="H35" i="1" l="1"/>
  <c r="O35" i="1" s="1"/>
  <c r="H36" i="1" l="1"/>
  <c r="O36" i="1" s="1"/>
  <c r="H37" i="1" l="1"/>
  <c r="O37" i="1" s="1"/>
  <c r="H38" i="1" l="1"/>
  <c r="O38" i="1" s="1"/>
  <c r="H39" i="1" l="1"/>
  <c r="O39" i="1" s="1"/>
  <c r="H40" i="1" l="1"/>
  <c r="O40" i="1" s="1"/>
  <c r="H41" i="1" l="1"/>
  <c r="O41" i="1" s="1"/>
  <c r="H42" i="1" l="1"/>
  <c r="O42" i="1" s="1"/>
  <c r="H43" i="1" l="1"/>
  <c r="O43" i="1" s="1"/>
  <c r="H44" i="1" l="1"/>
  <c r="O44" i="1" s="1"/>
  <c r="U5" i="1" s="1"/>
  <c r="V5" i="1" s="1"/>
  <c r="H45" i="1" l="1"/>
  <c r="O45" i="1" s="1"/>
  <c r="H46" i="1" l="1"/>
  <c r="O46" i="1" s="1"/>
  <c r="H47" i="1" l="1"/>
  <c r="O47" i="1" s="1"/>
  <c r="H48" i="1" l="1"/>
  <c r="O48" i="1" s="1"/>
  <c r="H49" i="1" l="1"/>
  <c r="O49" i="1" s="1"/>
  <c r="H50" i="1" l="1"/>
  <c r="O50" i="1" s="1"/>
  <c r="H51" i="1" l="1"/>
  <c r="O51" i="1" s="1"/>
  <c r="H52" i="1" l="1"/>
  <c r="O52" i="1" s="1"/>
  <c r="H53" i="1" l="1"/>
  <c r="O53" i="1" s="1"/>
  <c r="H54" i="1" l="1"/>
  <c r="O54" i="1" s="1"/>
  <c r="H55" i="1" l="1"/>
  <c r="O55" i="1" s="1"/>
  <c r="H56" i="1" l="1"/>
  <c r="O56" i="1" s="1"/>
  <c r="H57" i="1" l="1"/>
  <c r="O57" i="1" s="1"/>
  <c r="H58" i="1" l="1"/>
  <c r="O58" i="1" s="1"/>
  <c r="U6" i="1" s="1"/>
  <c r="V6" i="1" s="1"/>
  <c r="H59" i="1" l="1"/>
  <c r="O59" i="1" s="1"/>
  <c r="H60" i="1" l="1"/>
  <c r="O60" i="1" s="1"/>
  <c r="H61" i="1" l="1"/>
  <c r="O61" i="1" s="1"/>
  <c r="H62" i="1" l="1"/>
  <c r="O62" i="1" s="1"/>
  <c r="H63" i="1" l="1"/>
  <c r="O63" i="1" s="1"/>
  <c r="H64" i="1" l="1"/>
  <c r="O64" i="1" s="1"/>
  <c r="H65" i="1" l="1"/>
  <c r="O65" i="1" s="1"/>
  <c r="H66" i="1" l="1"/>
  <c r="O66" i="1" s="1"/>
  <c r="H67" i="1" l="1"/>
  <c r="O67" i="1" s="1"/>
  <c r="H68" i="1" l="1"/>
  <c r="O68" i="1" s="1"/>
  <c r="H69" i="1" l="1"/>
  <c r="O69" i="1" s="1"/>
  <c r="H70" i="1" l="1"/>
  <c r="O70" i="1" s="1"/>
  <c r="H71" i="1" l="1"/>
  <c r="O71" i="1" s="1"/>
  <c r="H72" i="1" l="1"/>
  <c r="O72" i="1" s="1"/>
  <c r="H73" i="1" l="1"/>
  <c r="O73" i="1" s="1"/>
  <c r="H74" i="1" l="1"/>
  <c r="O74" i="1" s="1"/>
  <c r="H75" i="1" l="1"/>
  <c r="O75" i="1" s="1"/>
  <c r="H76" i="1" l="1"/>
  <c r="O76" i="1" s="1"/>
  <c r="U7" i="1" s="1"/>
  <c r="V7" i="1" s="1"/>
  <c r="H77" i="1" l="1"/>
  <c r="O77" i="1" s="1"/>
  <c r="H78" i="1" l="1"/>
  <c r="O78" i="1" s="1"/>
  <c r="H79" i="1" l="1"/>
  <c r="O79" i="1" s="1"/>
  <c r="H80" i="1" l="1"/>
  <c r="O80" i="1" s="1"/>
  <c r="H81" i="1" l="1"/>
  <c r="O81" i="1" s="1"/>
  <c r="H82" i="1" l="1"/>
  <c r="O82" i="1" s="1"/>
  <c r="H83" i="1" l="1"/>
  <c r="O83" i="1" s="1"/>
  <c r="H84" i="1" l="1"/>
  <c r="O84" i="1" s="1"/>
  <c r="H85" i="1" l="1"/>
  <c r="O85" i="1" s="1"/>
  <c r="H86" i="1" l="1"/>
  <c r="O86" i="1" s="1"/>
  <c r="H87" i="1" l="1"/>
  <c r="O87" i="1" s="1"/>
  <c r="H88" i="1" l="1"/>
  <c r="O88" i="1" s="1"/>
  <c r="H89" i="1" l="1"/>
  <c r="O89" i="1" s="1"/>
  <c r="H90" i="1" l="1"/>
  <c r="O90" i="1" s="1"/>
  <c r="H91" i="1" l="1"/>
  <c r="O91" i="1" s="1"/>
  <c r="H92" i="1" l="1"/>
  <c r="O92" i="1" s="1"/>
  <c r="U8" i="1" s="1"/>
  <c r="V8" i="1" s="1"/>
  <c r="H93" i="1" l="1"/>
  <c r="O93" i="1" s="1"/>
  <c r="H94" i="1" l="1"/>
  <c r="O94" i="1" s="1"/>
  <c r="H95" i="1" l="1"/>
  <c r="O95" i="1" s="1"/>
  <c r="H96" i="1" l="1"/>
  <c r="O96" i="1" s="1"/>
  <c r="H97" i="1" l="1"/>
  <c r="O97" i="1" s="1"/>
  <c r="H98" i="1" l="1"/>
  <c r="O98" i="1" s="1"/>
  <c r="H99" i="1" l="1"/>
  <c r="O99" i="1" s="1"/>
  <c r="H100" i="1" l="1"/>
  <c r="O100" i="1" s="1"/>
  <c r="H101" i="1" l="1"/>
  <c r="O101" i="1" s="1"/>
  <c r="H102" i="1" l="1"/>
  <c r="O102" i="1" s="1"/>
  <c r="H103" i="1" l="1"/>
  <c r="O103" i="1" s="1"/>
  <c r="H104" i="1" l="1"/>
  <c r="O104" i="1" s="1"/>
  <c r="H105" i="1" l="1"/>
  <c r="O105" i="1" s="1"/>
  <c r="U9" i="1" s="1"/>
  <c r="V9" i="1" s="1"/>
  <c r="H106" i="1" l="1"/>
  <c r="O106" i="1" s="1"/>
  <c r="H107" i="1" l="1"/>
  <c r="O107" i="1" s="1"/>
  <c r="H108" i="1" l="1"/>
  <c r="O108" i="1" s="1"/>
  <c r="H109" i="1" l="1"/>
  <c r="O109" i="1" s="1"/>
  <c r="H110" i="1" l="1"/>
  <c r="O110" i="1" s="1"/>
  <c r="H111" i="1" l="1"/>
  <c r="O111" i="1" s="1"/>
  <c r="H112" i="1" l="1"/>
  <c r="O112" i="1" s="1"/>
  <c r="H113" i="1" l="1"/>
  <c r="O113" i="1" s="1"/>
  <c r="H114" i="1" l="1"/>
  <c r="O114" i="1" s="1"/>
  <c r="H115" i="1" l="1"/>
  <c r="O115" i="1" s="1"/>
  <c r="H116" i="1" l="1"/>
  <c r="O116" i="1" s="1"/>
  <c r="H117" i="1" l="1"/>
  <c r="O117" i="1" s="1"/>
  <c r="H118" i="1" l="1"/>
  <c r="O118" i="1" s="1"/>
  <c r="H119" i="1" l="1"/>
  <c r="O119" i="1" s="1"/>
  <c r="H120" i="1" l="1"/>
  <c r="O120" i="1" s="1"/>
  <c r="H121" i="1" l="1"/>
  <c r="O121" i="1" s="1"/>
  <c r="H122" i="1" l="1"/>
  <c r="O122" i="1" s="1"/>
  <c r="H123" i="1" l="1"/>
  <c r="O123" i="1" s="1"/>
  <c r="U10" i="1" s="1"/>
  <c r="V10" i="1" s="1"/>
  <c r="H124" i="1" l="1"/>
  <c r="O124" i="1" s="1"/>
  <c r="H125" i="1" l="1"/>
  <c r="O125" i="1" s="1"/>
  <c r="H126" i="1" l="1"/>
  <c r="O126" i="1" s="1"/>
  <c r="H127" i="1" l="1"/>
  <c r="O127" i="1" s="1"/>
  <c r="H128" i="1" l="1"/>
  <c r="O128" i="1" s="1"/>
  <c r="H129" i="1" l="1"/>
  <c r="O129" i="1" s="1"/>
  <c r="H130" i="1" l="1"/>
  <c r="O130" i="1" s="1"/>
  <c r="H131" i="1" l="1"/>
  <c r="O131" i="1" s="1"/>
  <c r="H132" i="1" l="1"/>
  <c r="O132" i="1" s="1"/>
  <c r="H133" i="1" l="1"/>
  <c r="O133" i="1" s="1"/>
  <c r="H134" i="1" l="1"/>
  <c r="O134" i="1" s="1"/>
  <c r="H135" i="1" l="1"/>
  <c r="O135" i="1" s="1"/>
  <c r="H136" i="1" l="1"/>
  <c r="O136" i="1" s="1"/>
  <c r="H137" i="1" l="1"/>
  <c r="O137" i="1" s="1"/>
  <c r="H138" i="1" l="1"/>
  <c r="O138" i="1" s="1"/>
  <c r="H139" i="1" l="1"/>
  <c r="O139" i="1" s="1"/>
  <c r="H140" i="1" l="1"/>
  <c r="O140" i="1" s="1"/>
  <c r="U11" i="1" s="1"/>
  <c r="V11" i="1" s="1"/>
  <c r="H141" i="1" l="1"/>
  <c r="O141" i="1" s="1"/>
  <c r="H142" i="1" l="1"/>
  <c r="O142" i="1" s="1"/>
  <c r="H143" i="1" l="1"/>
  <c r="O143" i="1" s="1"/>
  <c r="H144" i="1" l="1"/>
  <c r="O144" i="1" s="1"/>
  <c r="H145" i="1" l="1"/>
  <c r="O145" i="1" s="1"/>
  <c r="H146" i="1" l="1"/>
  <c r="O146" i="1" s="1"/>
  <c r="H147" i="1" l="1"/>
  <c r="O147" i="1" s="1"/>
  <c r="H148" i="1" l="1"/>
  <c r="O148" i="1" s="1"/>
  <c r="H149" i="1" l="1"/>
  <c r="O149" i="1" s="1"/>
  <c r="H150" i="1" l="1"/>
  <c r="O150" i="1" s="1"/>
  <c r="U12" i="1" s="1"/>
  <c r="V12" i="1" s="1"/>
  <c r="H151" i="1" l="1"/>
  <c r="O151" i="1" s="1"/>
  <c r="H152" i="1" l="1"/>
  <c r="O152" i="1" s="1"/>
  <c r="H153" i="1" l="1"/>
  <c r="O153" i="1" s="1"/>
  <c r="H154" i="1" l="1"/>
  <c r="O154" i="1" s="1"/>
  <c r="H155" i="1" l="1"/>
  <c r="O155" i="1" s="1"/>
  <c r="H156" i="1" l="1"/>
  <c r="O156" i="1" s="1"/>
  <c r="H157" i="1" l="1"/>
  <c r="O157" i="1" s="1"/>
  <c r="H158" i="1" l="1"/>
  <c r="O158" i="1" s="1"/>
  <c r="H159" i="1" l="1"/>
  <c r="O159" i="1" s="1"/>
  <c r="H160" i="1" l="1"/>
  <c r="O160" i="1" s="1"/>
  <c r="H161" i="1" l="1"/>
  <c r="O161" i="1" s="1"/>
  <c r="H162" i="1" l="1"/>
  <c r="O162" i="1" s="1"/>
  <c r="H163" i="1" l="1"/>
  <c r="O163" i="1" s="1"/>
  <c r="H164" i="1" l="1"/>
  <c r="O164" i="1" s="1"/>
  <c r="H165" i="1" l="1"/>
  <c r="O165" i="1" s="1"/>
  <c r="U13" i="1" s="1"/>
  <c r="V13" i="1" s="1"/>
  <c r="H166" i="1" l="1"/>
  <c r="O166" i="1" s="1"/>
  <c r="H167" i="1" l="1"/>
  <c r="O167" i="1" s="1"/>
  <c r="H168" i="1" l="1"/>
  <c r="O168" i="1" s="1"/>
  <c r="H169" i="1" l="1"/>
  <c r="O169" i="1" s="1"/>
  <c r="H170" i="1" l="1"/>
  <c r="O170" i="1" s="1"/>
  <c r="H171" i="1" l="1"/>
  <c r="O171" i="1" s="1"/>
  <c r="H172" i="1" l="1"/>
  <c r="O172" i="1" s="1"/>
  <c r="H173" i="1" l="1"/>
  <c r="O173" i="1" s="1"/>
  <c r="H174" i="1" l="1"/>
  <c r="O174" i="1" s="1"/>
  <c r="U14" i="1" s="1"/>
  <c r="V14" i="1" s="1"/>
  <c r="H175" i="1" l="1"/>
  <c r="O175" i="1" s="1"/>
  <c r="H176" i="1" l="1"/>
  <c r="O176" i="1" s="1"/>
  <c r="H177" i="1" l="1"/>
  <c r="O177" i="1" s="1"/>
  <c r="H178" i="1" l="1"/>
  <c r="O178" i="1" s="1"/>
  <c r="H179" i="1" l="1"/>
  <c r="O179" i="1" s="1"/>
  <c r="H180" i="1" l="1"/>
  <c r="O180" i="1" s="1"/>
  <c r="H181" i="1" l="1"/>
  <c r="O181" i="1" s="1"/>
  <c r="H182" i="1" l="1"/>
  <c r="O182" i="1" s="1"/>
  <c r="H183" i="1" l="1"/>
  <c r="O183" i="1" s="1"/>
  <c r="H184" i="1" l="1"/>
  <c r="O184" i="1" s="1"/>
  <c r="H185" i="1" l="1"/>
  <c r="O185" i="1" s="1"/>
  <c r="H186" i="1" l="1"/>
  <c r="O186" i="1" s="1"/>
  <c r="H187" i="1" l="1"/>
  <c r="O187" i="1" s="1"/>
  <c r="U15" i="1" s="1"/>
  <c r="V15" i="1" s="1"/>
  <c r="H188" i="1" l="1"/>
  <c r="O188" i="1" s="1"/>
  <c r="H189" i="1" l="1"/>
  <c r="O189" i="1" s="1"/>
  <c r="H190" i="1" l="1"/>
  <c r="O190" i="1" s="1"/>
  <c r="H191" i="1" l="1"/>
  <c r="O191" i="1" s="1"/>
  <c r="H192" i="1" l="1"/>
  <c r="O192" i="1" s="1"/>
  <c r="H193" i="1" l="1"/>
  <c r="O193" i="1" s="1"/>
  <c r="H194" i="1" l="1"/>
  <c r="O194" i="1" s="1"/>
  <c r="H195" i="1" l="1"/>
  <c r="O195" i="1" s="1"/>
  <c r="H196" i="1" l="1"/>
  <c r="O196" i="1" s="1"/>
  <c r="U16" i="1" s="1"/>
  <c r="V16" i="1" s="1"/>
  <c r="H197" i="1" l="1"/>
  <c r="O197" i="1" s="1"/>
  <c r="H198" i="1" l="1"/>
  <c r="O198" i="1" s="1"/>
  <c r="H199" i="1" l="1"/>
  <c r="O199" i="1" s="1"/>
  <c r="H200" i="1" l="1"/>
  <c r="O200" i="1" s="1"/>
  <c r="H201" i="1" l="1"/>
  <c r="O201" i="1" s="1"/>
  <c r="H202" i="1" l="1"/>
  <c r="O202" i="1" s="1"/>
  <c r="H203" i="1" l="1"/>
  <c r="O203" i="1" s="1"/>
  <c r="H204" i="1" l="1"/>
  <c r="O204" i="1" s="1"/>
  <c r="H205" i="1" l="1"/>
  <c r="O205" i="1" s="1"/>
  <c r="H206" i="1" l="1"/>
  <c r="O206" i="1" s="1"/>
  <c r="U17" i="1" s="1"/>
  <c r="V17" i="1" s="1"/>
  <c r="H207" i="1" l="1"/>
  <c r="O207" i="1" s="1"/>
  <c r="H208" i="1" l="1"/>
  <c r="O208" i="1" s="1"/>
  <c r="H209" i="1" l="1"/>
  <c r="O209" i="1" s="1"/>
  <c r="H210" i="1" l="1"/>
  <c r="O210" i="1" s="1"/>
  <c r="H211" i="1" l="1"/>
  <c r="O211" i="1" s="1"/>
  <c r="H212" i="1" l="1"/>
  <c r="O212" i="1" s="1"/>
  <c r="H213" i="1" l="1"/>
  <c r="O213" i="1" s="1"/>
  <c r="H214" i="1" l="1"/>
  <c r="O214" i="1" s="1"/>
  <c r="H215" i="1" l="1"/>
  <c r="O215" i="1" s="1"/>
  <c r="H216" i="1" l="1"/>
  <c r="O216" i="1" s="1"/>
  <c r="H217" i="1" l="1"/>
  <c r="O217" i="1" s="1"/>
  <c r="H218" i="1" l="1"/>
  <c r="O218" i="1" s="1"/>
  <c r="U18" i="1" s="1"/>
  <c r="V18" i="1" s="1"/>
  <c r="H219" i="1" l="1"/>
  <c r="O219" i="1" s="1"/>
  <c r="H220" i="1" l="1"/>
  <c r="O220" i="1" s="1"/>
  <c r="H221" i="1" l="1"/>
  <c r="O221" i="1" s="1"/>
  <c r="H222" i="1" l="1"/>
  <c r="O222" i="1" s="1"/>
  <c r="H223" i="1" l="1"/>
  <c r="O223" i="1" s="1"/>
  <c r="H224" i="1" l="1"/>
  <c r="O224" i="1" s="1"/>
  <c r="H225" i="1" l="1"/>
  <c r="O225" i="1" s="1"/>
  <c r="U19" i="1" s="1"/>
  <c r="V19" i="1" s="1"/>
  <c r="H226" i="1" l="1"/>
  <c r="O226" i="1" s="1"/>
  <c r="H227" i="1" l="1"/>
  <c r="O227" i="1" s="1"/>
  <c r="H228" i="1" l="1"/>
  <c r="O228" i="1" s="1"/>
  <c r="H229" i="1" l="1"/>
  <c r="O229" i="1" s="1"/>
  <c r="H230" i="1" l="1"/>
  <c r="O230" i="1" s="1"/>
  <c r="H231" i="1" l="1"/>
  <c r="O231" i="1" s="1"/>
  <c r="H232" i="1" l="1"/>
  <c r="O232" i="1" s="1"/>
  <c r="H233" i="1" l="1"/>
  <c r="O233" i="1" s="1"/>
  <c r="H234" i="1" l="1"/>
  <c r="O234" i="1" s="1"/>
  <c r="H235" i="1" l="1"/>
  <c r="O235" i="1" s="1"/>
  <c r="H236" i="1" l="1"/>
  <c r="O236" i="1" s="1"/>
  <c r="H237" i="1" l="1"/>
  <c r="O237" i="1" s="1"/>
  <c r="H238" i="1" l="1"/>
  <c r="O238" i="1" s="1"/>
  <c r="H239" i="1" l="1"/>
  <c r="O239" i="1" s="1"/>
  <c r="H240" i="1" l="1"/>
  <c r="O240" i="1" s="1"/>
  <c r="U20" i="1" s="1"/>
  <c r="V20" i="1" s="1"/>
  <c r="H241" i="1" l="1"/>
  <c r="O241" i="1" s="1"/>
  <c r="H242" i="1" l="1"/>
  <c r="O242" i="1" s="1"/>
  <c r="H243" i="1" l="1"/>
  <c r="O243" i="1" s="1"/>
  <c r="H244" i="1" l="1"/>
  <c r="O244" i="1" s="1"/>
  <c r="H245" i="1" l="1"/>
  <c r="O245" i="1" s="1"/>
  <c r="H246" i="1" l="1"/>
  <c r="O246" i="1" s="1"/>
  <c r="H247" i="1" l="1"/>
  <c r="O247" i="1" s="1"/>
  <c r="H248" i="1" l="1"/>
  <c r="O248" i="1" s="1"/>
  <c r="H249" i="1" l="1"/>
  <c r="O249" i="1" s="1"/>
  <c r="H250" i="1" l="1"/>
  <c r="O250" i="1" s="1"/>
  <c r="H251" i="1" l="1"/>
  <c r="O251" i="1" s="1"/>
  <c r="H252" i="1" l="1"/>
  <c r="O252" i="1" s="1"/>
  <c r="H253" i="1" l="1"/>
  <c r="O253" i="1" s="1"/>
  <c r="H254" i="1" l="1"/>
  <c r="O254" i="1" s="1"/>
  <c r="U21" i="1" s="1"/>
  <c r="V21" i="1" s="1"/>
  <c r="H255" i="1" l="1"/>
  <c r="O255" i="1" s="1"/>
  <c r="H256" i="1" l="1"/>
  <c r="O256" i="1" s="1"/>
  <c r="H257" i="1" l="1"/>
  <c r="O257" i="1" s="1"/>
  <c r="H258" i="1" l="1"/>
  <c r="O258" i="1" s="1"/>
  <c r="H259" i="1" l="1"/>
  <c r="O259" i="1" s="1"/>
  <c r="H260" i="1" l="1"/>
  <c r="O260" i="1" s="1"/>
  <c r="H261" i="1" l="1"/>
  <c r="O261" i="1" s="1"/>
  <c r="H262" i="1" l="1"/>
  <c r="O262" i="1" s="1"/>
  <c r="H263" i="1" l="1"/>
  <c r="O263" i="1" s="1"/>
  <c r="H264" i="1" l="1"/>
  <c r="O264" i="1" s="1"/>
  <c r="H265" i="1" l="1"/>
  <c r="O265" i="1" s="1"/>
  <c r="H266" i="1" l="1"/>
  <c r="O266" i="1" s="1"/>
  <c r="H267" i="1" l="1"/>
  <c r="O267" i="1" s="1"/>
  <c r="H268" i="1" l="1"/>
  <c r="O268" i="1" s="1"/>
  <c r="H269" i="1" l="1"/>
  <c r="O269" i="1" s="1"/>
  <c r="U22" i="1" s="1"/>
  <c r="V22" i="1" s="1"/>
  <c r="H270" i="1" l="1"/>
  <c r="O270" i="1" s="1"/>
  <c r="H271" i="1" l="1"/>
  <c r="O271" i="1" s="1"/>
  <c r="H272" i="1" l="1"/>
  <c r="O272" i="1" s="1"/>
  <c r="H273" i="1" l="1"/>
  <c r="O273" i="1" s="1"/>
  <c r="H274" i="1" l="1"/>
  <c r="O274" i="1" s="1"/>
  <c r="H275" i="1" l="1"/>
  <c r="O275" i="1" s="1"/>
  <c r="H276" i="1" l="1"/>
  <c r="O276" i="1" s="1"/>
  <c r="H277" i="1" l="1"/>
  <c r="O277" i="1" s="1"/>
  <c r="H278" i="1" l="1"/>
  <c r="O278" i="1" s="1"/>
  <c r="H279" i="1" l="1"/>
  <c r="O279" i="1" s="1"/>
  <c r="H280" i="1" l="1"/>
  <c r="O280" i="1" s="1"/>
  <c r="H281" i="1" l="1"/>
  <c r="O281" i="1" s="1"/>
  <c r="H282" i="1" l="1"/>
  <c r="O282" i="1" s="1"/>
  <c r="U23" i="1" s="1"/>
  <c r="V23" i="1" s="1"/>
  <c r="H283" i="1" l="1"/>
  <c r="O283" i="1" s="1"/>
  <c r="H284" i="1" l="1"/>
  <c r="O284" i="1" s="1"/>
  <c r="H285" i="1" l="1"/>
  <c r="O285" i="1" s="1"/>
  <c r="H286" i="1" l="1"/>
  <c r="O286" i="1" s="1"/>
  <c r="H287" i="1" l="1"/>
  <c r="O287" i="1" s="1"/>
  <c r="H288" i="1" l="1"/>
  <c r="O288" i="1" s="1"/>
  <c r="H289" i="1" l="1"/>
  <c r="O289" i="1" s="1"/>
  <c r="H290" i="1" l="1"/>
  <c r="O290" i="1" s="1"/>
  <c r="H291" i="1" l="1"/>
  <c r="O291" i="1" s="1"/>
  <c r="H292" i="1" l="1"/>
  <c r="O292" i="1" s="1"/>
  <c r="H293" i="1" l="1"/>
  <c r="O293" i="1" s="1"/>
  <c r="U24" i="1" s="1"/>
  <c r="V24" i="1" s="1"/>
  <c r="H294" i="1" l="1"/>
  <c r="O294" i="1" s="1"/>
  <c r="H295" i="1" l="1"/>
  <c r="O295" i="1" s="1"/>
  <c r="H296" i="1" l="1"/>
  <c r="O296" i="1" s="1"/>
  <c r="H297" i="1" l="1"/>
  <c r="O297" i="1" s="1"/>
  <c r="H298" i="1" l="1"/>
  <c r="O298" i="1" s="1"/>
  <c r="H299" i="1" l="1"/>
  <c r="O299" i="1" s="1"/>
  <c r="H300" i="1" l="1"/>
  <c r="O300" i="1" s="1"/>
  <c r="H301" i="1" l="1"/>
  <c r="O301" i="1" s="1"/>
  <c r="H302" i="1" l="1"/>
  <c r="O302" i="1" s="1"/>
  <c r="H303" i="1" l="1"/>
  <c r="O303" i="1" s="1"/>
  <c r="H304" i="1" l="1"/>
  <c r="O304" i="1" s="1"/>
  <c r="U25" i="1" s="1"/>
  <c r="V25" i="1" s="1"/>
  <c r="H305" i="1" l="1"/>
  <c r="O305" i="1" s="1"/>
  <c r="H306" i="1" l="1"/>
  <c r="O306" i="1" s="1"/>
  <c r="H307" i="1" l="1"/>
  <c r="O307" i="1" s="1"/>
  <c r="H308" i="1" l="1"/>
  <c r="O308" i="1" s="1"/>
  <c r="H309" i="1" l="1"/>
  <c r="O309" i="1" s="1"/>
  <c r="H310" i="1" l="1"/>
  <c r="O310" i="1" s="1"/>
  <c r="H311" i="1" l="1"/>
  <c r="O311" i="1" s="1"/>
  <c r="H312" i="1" l="1"/>
  <c r="O312" i="1" s="1"/>
  <c r="H313" i="1" l="1"/>
  <c r="O313" i="1" s="1"/>
  <c r="H314" i="1" l="1"/>
  <c r="O314" i="1" s="1"/>
  <c r="H315" i="1" l="1"/>
  <c r="O315" i="1" s="1"/>
  <c r="H316" i="1" l="1"/>
  <c r="O316" i="1" s="1"/>
  <c r="H317" i="1" l="1"/>
  <c r="O317" i="1" s="1"/>
  <c r="H318" i="1" l="1"/>
  <c r="O318" i="1" s="1"/>
  <c r="U26" i="1" s="1"/>
  <c r="V26" i="1" s="1"/>
  <c r="H319" i="1" l="1"/>
  <c r="O319" i="1" s="1"/>
  <c r="H320" i="1" l="1"/>
  <c r="O320" i="1" s="1"/>
  <c r="H321" i="1" l="1"/>
  <c r="O321" i="1" s="1"/>
  <c r="H322" i="1" l="1"/>
  <c r="O322" i="1" s="1"/>
  <c r="H323" i="1" l="1"/>
  <c r="O323" i="1" s="1"/>
  <c r="H324" i="1" l="1"/>
  <c r="O324" i="1" s="1"/>
  <c r="H325" i="1" l="1"/>
  <c r="O325" i="1" s="1"/>
  <c r="H326" i="1" l="1"/>
  <c r="O326" i="1" s="1"/>
  <c r="H327" i="1" l="1"/>
  <c r="O327" i="1" s="1"/>
  <c r="H328" i="1" l="1"/>
  <c r="O328" i="1" s="1"/>
  <c r="H329" i="1" l="1"/>
  <c r="O329" i="1" s="1"/>
  <c r="H330" i="1" l="1"/>
  <c r="O330" i="1" s="1"/>
  <c r="H331" i="1" l="1"/>
  <c r="O331" i="1" s="1"/>
  <c r="H332" i="1" l="1"/>
  <c r="O332" i="1" s="1"/>
  <c r="H333" i="1" l="1"/>
  <c r="O333" i="1" s="1"/>
  <c r="H334" i="1" l="1"/>
  <c r="O334" i="1" s="1"/>
  <c r="H335" i="1" l="1"/>
  <c r="O335" i="1" s="1"/>
  <c r="H336" i="1" l="1"/>
  <c r="O336" i="1" s="1"/>
  <c r="U27" i="1" s="1"/>
  <c r="V27" i="1" s="1"/>
  <c r="H337" i="1" l="1"/>
  <c r="O337" i="1" s="1"/>
  <c r="H338" i="1" l="1"/>
  <c r="O338" i="1" s="1"/>
  <c r="H339" i="1" l="1"/>
  <c r="O339" i="1" s="1"/>
  <c r="H340" i="1" l="1"/>
  <c r="O340" i="1" s="1"/>
  <c r="H341" i="1" l="1"/>
  <c r="O341" i="1" s="1"/>
  <c r="H342" i="1" l="1"/>
  <c r="O342" i="1" s="1"/>
  <c r="H343" i="1" l="1"/>
  <c r="O343" i="1" s="1"/>
  <c r="H344" i="1" l="1"/>
  <c r="O344" i="1" s="1"/>
  <c r="H345" i="1" l="1"/>
  <c r="O345" i="1" s="1"/>
  <c r="H346" i="1" l="1"/>
  <c r="O346" i="1" s="1"/>
  <c r="H347" i="1" l="1"/>
  <c r="O347" i="1" s="1"/>
  <c r="H348" i="1" l="1"/>
  <c r="O348" i="1" s="1"/>
  <c r="H349" i="1" l="1"/>
  <c r="O349" i="1" s="1"/>
  <c r="H350" i="1" l="1"/>
  <c r="O350" i="1" s="1"/>
  <c r="U28" i="1" s="1"/>
  <c r="V28" i="1" s="1"/>
  <c r="H351" i="1" l="1"/>
  <c r="O351" i="1" s="1"/>
  <c r="H352" i="1" l="1"/>
  <c r="O352" i="1" s="1"/>
  <c r="H353" i="1" l="1"/>
  <c r="O353" i="1" s="1"/>
  <c r="H354" i="1" l="1"/>
  <c r="O354" i="1" s="1"/>
  <c r="H355" i="1" l="1"/>
  <c r="O355" i="1" s="1"/>
  <c r="H356" i="1" l="1"/>
  <c r="O356" i="1" s="1"/>
  <c r="H357" i="1" l="1"/>
  <c r="O357" i="1" s="1"/>
  <c r="H358" i="1" l="1"/>
  <c r="O358" i="1" s="1"/>
  <c r="H359" i="1" l="1"/>
  <c r="O359" i="1" s="1"/>
  <c r="H360" i="1" l="1"/>
  <c r="O360" i="1" s="1"/>
  <c r="H361" i="1" l="1"/>
  <c r="O361" i="1" s="1"/>
  <c r="H362" i="1" l="1"/>
  <c r="O362" i="1" s="1"/>
  <c r="U29" i="1" s="1"/>
  <c r="V29" i="1" s="1"/>
  <c r="H363" i="1" l="1"/>
  <c r="O363" i="1" s="1"/>
  <c r="H364" i="1" l="1"/>
  <c r="O364" i="1" s="1"/>
  <c r="H365" i="1" l="1"/>
  <c r="O365" i="1" s="1"/>
  <c r="H366" i="1" l="1"/>
  <c r="O366" i="1" s="1"/>
  <c r="H367" i="1" l="1"/>
  <c r="O367" i="1" s="1"/>
  <c r="H368" i="1" l="1"/>
  <c r="O368" i="1" s="1"/>
  <c r="H369" i="1" l="1"/>
  <c r="O369" i="1" s="1"/>
  <c r="H370" i="1" l="1"/>
  <c r="O370" i="1" s="1"/>
  <c r="H371" i="1" l="1"/>
  <c r="O371" i="1" s="1"/>
  <c r="H372" i="1" l="1"/>
  <c r="O372" i="1" s="1"/>
  <c r="H373" i="1" l="1"/>
  <c r="O373" i="1" s="1"/>
  <c r="H374" i="1" l="1"/>
  <c r="O374" i="1" s="1"/>
  <c r="H375" i="1" l="1"/>
  <c r="O375" i="1" s="1"/>
  <c r="H376" i="1" l="1"/>
  <c r="O376" i="1" s="1"/>
  <c r="H377" i="1" l="1"/>
  <c r="O377" i="1" s="1"/>
  <c r="H378" i="1" l="1"/>
  <c r="O378" i="1" s="1"/>
  <c r="H379" i="1" l="1"/>
  <c r="O379" i="1" s="1"/>
  <c r="U30" i="1" s="1"/>
  <c r="V30" i="1" s="1"/>
  <c r="H380" i="1" l="1"/>
  <c r="O380" i="1" s="1"/>
  <c r="H381" i="1" l="1"/>
  <c r="O381" i="1" s="1"/>
  <c r="H382" i="1" l="1"/>
  <c r="O382" i="1" s="1"/>
  <c r="H383" i="1" l="1"/>
  <c r="O383" i="1" s="1"/>
  <c r="H384" i="1" l="1"/>
  <c r="O384" i="1" s="1"/>
  <c r="H385" i="1" l="1"/>
  <c r="O385" i="1" s="1"/>
  <c r="H386" i="1" l="1"/>
  <c r="O386" i="1" s="1"/>
  <c r="H387" i="1" l="1"/>
  <c r="O387" i="1" s="1"/>
  <c r="H388" i="1" l="1"/>
  <c r="O388" i="1" s="1"/>
  <c r="H389" i="1" l="1"/>
  <c r="O389" i="1" s="1"/>
  <c r="H390" i="1" l="1"/>
  <c r="O390" i="1" s="1"/>
  <c r="H391" i="1" l="1"/>
  <c r="O391" i="1" s="1"/>
  <c r="U31" i="1" s="1"/>
  <c r="V31" i="1" s="1"/>
  <c r="H392" i="1" l="1"/>
  <c r="O392" i="1" s="1"/>
  <c r="H393" i="1" l="1"/>
  <c r="O393" i="1" s="1"/>
  <c r="H394" i="1" l="1"/>
  <c r="O394" i="1" s="1"/>
  <c r="H395" i="1" l="1"/>
  <c r="O395" i="1" s="1"/>
  <c r="H396" i="1" l="1"/>
  <c r="O396" i="1" s="1"/>
  <c r="H397" i="1" l="1"/>
  <c r="O397" i="1" s="1"/>
  <c r="H398" i="1" l="1"/>
  <c r="O398" i="1" s="1"/>
  <c r="H399" i="1" l="1"/>
  <c r="O399" i="1" s="1"/>
  <c r="H400" i="1" l="1"/>
  <c r="O400" i="1" s="1"/>
  <c r="H401" i="1" l="1"/>
  <c r="O401" i="1" s="1"/>
  <c r="H402" i="1" l="1"/>
  <c r="O402" i="1" s="1"/>
  <c r="H403" i="1" l="1"/>
  <c r="O403" i="1" s="1"/>
  <c r="U32" i="1" s="1"/>
  <c r="V32" i="1" s="1"/>
  <c r="H404" i="1" l="1"/>
  <c r="O404" i="1" s="1"/>
  <c r="H405" i="1" l="1"/>
  <c r="O405" i="1" s="1"/>
  <c r="H406" i="1" l="1"/>
  <c r="O406" i="1" s="1"/>
  <c r="H407" i="1" l="1"/>
  <c r="O407" i="1" s="1"/>
  <c r="H408" i="1" l="1"/>
  <c r="O408" i="1" s="1"/>
  <c r="H409" i="1" l="1"/>
  <c r="O409" i="1" s="1"/>
  <c r="H410" i="1" l="1"/>
  <c r="O410" i="1" s="1"/>
  <c r="H411" i="1" l="1"/>
  <c r="O411" i="1" s="1"/>
  <c r="H412" i="1" l="1"/>
  <c r="O412" i="1" s="1"/>
  <c r="H413" i="1" l="1"/>
  <c r="O413" i="1" s="1"/>
  <c r="H414" i="1" l="1"/>
  <c r="O414" i="1" s="1"/>
  <c r="H415" i="1" l="1"/>
  <c r="O415" i="1" s="1"/>
  <c r="H416" i="1" l="1"/>
  <c r="O416" i="1" s="1"/>
  <c r="H417" i="1" l="1"/>
  <c r="O417" i="1" s="1"/>
  <c r="H418" i="1" l="1"/>
  <c r="O418" i="1" s="1"/>
  <c r="H419" i="1" l="1"/>
  <c r="O419" i="1" s="1"/>
  <c r="H420" i="1" l="1"/>
  <c r="O420" i="1" s="1"/>
  <c r="U33" i="1" s="1"/>
  <c r="V33" i="1" s="1"/>
  <c r="H421" i="1" l="1"/>
  <c r="O421" i="1" s="1"/>
  <c r="H422" i="1" l="1"/>
  <c r="O422" i="1" s="1"/>
  <c r="H423" i="1" l="1"/>
  <c r="O423" i="1" s="1"/>
  <c r="H424" i="1" l="1"/>
  <c r="O424" i="1" s="1"/>
  <c r="H425" i="1" l="1"/>
  <c r="O425" i="1" s="1"/>
  <c r="H426" i="1" l="1"/>
  <c r="O426" i="1" s="1"/>
  <c r="H427" i="1" l="1"/>
  <c r="O427" i="1" s="1"/>
  <c r="H428" i="1" l="1"/>
  <c r="O428" i="1" s="1"/>
  <c r="H429" i="1" l="1"/>
  <c r="O429" i="1" s="1"/>
  <c r="H430" i="1" l="1"/>
  <c r="O430" i="1" s="1"/>
  <c r="H431" i="1" l="1"/>
  <c r="O431" i="1" s="1"/>
  <c r="H432" i="1" l="1"/>
  <c r="O432" i="1" s="1"/>
  <c r="H433" i="1" l="1"/>
  <c r="O433" i="1" s="1"/>
  <c r="H434" i="1" l="1"/>
  <c r="O434" i="1" s="1"/>
  <c r="U34" i="1" s="1"/>
  <c r="V34" i="1" s="1"/>
  <c r="H435" i="1" l="1"/>
  <c r="O435" i="1" s="1"/>
  <c r="H436" i="1" l="1"/>
  <c r="O436" i="1" s="1"/>
  <c r="H437" i="1" l="1"/>
  <c r="O437" i="1" s="1"/>
  <c r="H438" i="1" l="1"/>
  <c r="O438" i="1" s="1"/>
  <c r="H439" i="1" l="1"/>
  <c r="O439" i="1" s="1"/>
  <c r="H440" i="1" l="1"/>
  <c r="O440" i="1" s="1"/>
  <c r="H441" i="1" l="1"/>
  <c r="O441" i="1" s="1"/>
  <c r="H442" i="1" l="1"/>
  <c r="O442" i="1" s="1"/>
  <c r="H443" i="1" l="1"/>
  <c r="O443" i="1" s="1"/>
  <c r="H444" i="1" l="1"/>
  <c r="O444" i="1" s="1"/>
  <c r="H445" i="1" l="1"/>
  <c r="O445" i="1" s="1"/>
  <c r="H446" i="1" l="1"/>
  <c r="O446" i="1" s="1"/>
  <c r="H447" i="1" l="1"/>
  <c r="O447" i="1" s="1"/>
  <c r="U35" i="1" s="1"/>
  <c r="V35" i="1" s="1"/>
  <c r="H448" i="1" l="1"/>
  <c r="O448" i="1" s="1"/>
  <c r="H449" i="1" l="1"/>
  <c r="O449" i="1" s="1"/>
  <c r="H450" i="1" l="1"/>
  <c r="O450" i="1" s="1"/>
  <c r="H451" i="1" l="1"/>
  <c r="O451" i="1" s="1"/>
  <c r="H452" i="1" l="1"/>
  <c r="O452" i="1" s="1"/>
  <c r="H453" i="1" l="1"/>
  <c r="O453" i="1" s="1"/>
  <c r="H454" i="1" l="1"/>
  <c r="O454" i="1" s="1"/>
  <c r="H455" i="1" l="1"/>
  <c r="O455" i="1" s="1"/>
  <c r="U36" i="1" s="1"/>
  <c r="V36" i="1" s="1"/>
  <c r="H456" i="1" l="1"/>
  <c r="O456" i="1" s="1"/>
  <c r="H457" i="1" l="1"/>
  <c r="O457" i="1" s="1"/>
  <c r="H458" i="1" l="1"/>
  <c r="O458" i="1" s="1"/>
  <c r="H459" i="1" l="1"/>
  <c r="O459" i="1" s="1"/>
  <c r="H460" i="1" l="1"/>
  <c r="O460" i="1" s="1"/>
  <c r="H461" i="1" l="1"/>
  <c r="O461" i="1" s="1"/>
  <c r="H462" i="1" l="1"/>
  <c r="O462" i="1" s="1"/>
  <c r="H463" i="1" l="1"/>
  <c r="O463" i="1" s="1"/>
  <c r="H464" i="1" l="1"/>
  <c r="O464" i="1" s="1"/>
  <c r="H465" i="1" l="1"/>
  <c r="O465" i="1" s="1"/>
  <c r="H466" i="1" l="1"/>
  <c r="O466" i="1" s="1"/>
  <c r="H467" i="1" l="1"/>
  <c r="O467" i="1" s="1"/>
  <c r="H468" i="1" l="1"/>
  <c r="O468" i="1" s="1"/>
  <c r="H469" i="1" l="1"/>
  <c r="O469" i="1" s="1"/>
  <c r="H470" i="1" l="1"/>
  <c r="O470" i="1" s="1"/>
  <c r="U37" i="1" s="1"/>
  <c r="V37" i="1" s="1"/>
  <c r="H471" i="1" l="1"/>
  <c r="O471" i="1" s="1"/>
  <c r="H472" i="1" l="1"/>
  <c r="O472" i="1" s="1"/>
  <c r="H473" i="1" l="1"/>
  <c r="O473" i="1" s="1"/>
  <c r="H474" i="1" l="1"/>
  <c r="O474" i="1" s="1"/>
  <c r="H475" i="1" l="1"/>
  <c r="O475" i="1" s="1"/>
  <c r="H476" i="1" l="1"/>
  <c r="O476" i="1" s="1"/>
  <c r="H477" i="1" l="1"/>
  <c r="O477" i="1" s="1"/>
  <c r="H478" i="1" l="1"/>
  <c r="O478" i="1" s="1"/>
  <c r="H479" i="1" l="1"/>
  <c r="O479" i="1" s="1"/>
  <c r="H480" i="1" l="1"/>
  <c r="O480" i="1" s="1"/>
  <c r="H481" i="1" l="1"/>
  <c r="O481" i="1" s="1"/>
  <c r="H482" i="1" l="1"/>
  <c r="O482" i="1" s="1"/>
  <c r="H483" i="1" l="1"/>
  <c r="O483" i="1" s="1"/>
  <c r="U38" i="1" s="1"/>
  <c r="V38" i="1" s="1"/>
  <c r="H484" i="1" l="1"/>
  <c r="O484" i="1" s="1"/>
  <c r="H485" i="1" l="1"/>
  <c r="O485" i="1" s="1"/>
  <c r="H486" i="1" l="1"/>
  <c r="O486" i="1" s="1"/>
  <c r="H487" i="1" l="1"/>
  <c r="O487" i="1" s="1"/>
  <c r="H488" i="1" l="1"/>
  <c r="O488" i="1" s="1"/>
  <c r="H489" i="1" l="1"/>
  <c r="O489" i="1" s="1"/>
  <c r="H490" i="1" l="1"/>
  <c r="O490" i="1" s="1"/>
  <c r="H491" i="1" l="1"/>
  <c r="O491" i="1" s="1"/>
  <c r="H492" i="1" l="1"/>
  <c r="O492" i="1" s="1"/>
  <c r="H493" i="1" l="1"/>
  <c r="O493" i="1" s="1"/>
  <c r="H494" i="1" l="1"/>
  <c r="O494" i="1" s="1"/>
  <c r="H495" i="1" l="1"/>
  <c r="O495" i="1" s="1"/>
  <c r="H496" i="1" l="1"/>
  <c r="O496" i="1" s="1"/>
  <c r="H497" i="1" l="1"/>
  <c r="O497" i="1" s="1"/>
  <c r="H498" i="1" l="1"/>
  <c r="O498" i="1" s="1"/>
  <c r="U39" i="1" s="1"/>
  <c r="V39" i="1" s="1"/>
  <c r="H499" i="1" l="1"/>
  <c r="O499" i="1" s="1"/>
  <c r="H500" i="1" l="1"/>
  <c r="O500" i="1" s="1"/>
  <c r="H501" i="1" l="1"/>
  <c r="O501" i="1" s="1"/>
  <c r="H502" i="1" l="1"/>
  <c r="O502" i="1" s="1"/>
  <c r="H503" i="1" l="1"/>
  <c r="O503" i="1" s="1"/>
  <c r="H504" i="1" l="1"/>
  <c r="O504" i="1" s="1"/>
  <c r="H505" i="1" l="1"/>
  <c r="O505" i="1" s="1"/>
  <c r="H506" i="1" l="1"/>
  <c r="O506" i="1" s="1"/>
  <c r="H507" i="1" l="1"/>
  <c r="O507" i="1" s="1"/>
  <c r="H508" i="1" l="1"/>
  <c r="O508" i="1" s="1"/>
  <c r="H509" i="1" l="1"/>
  <c r="O509" i="1" s="1"/>
  <c r="H510" i="1" l="1"/>
  <c r="O510" i="1" s="1"/>
  <c r="H511" i="1" l="1"/>
  <c r="O511" i="1" s="1"/>
  <c r="H512" i="1" l="1"/>
  <c r="O512" i="1" s="1"/>
  <c r="H513" i="1" l="1"/>
  <c r="O513" i="1" s="1"/>
  <c r="H514" i="1" l="1"/>
  <c r="O514" i="1" s="1"/>
  <c r="U40" i="1" s="1"/>
  <c r="V40" i="1" s="1"/>
  <c r="H515" i="1" l="1"/>
  <c r="O515" i="1" s="1"/>
  <c r="H516" i="1" l="1"/>
  <c r="O516" i="1" s="1"/>
  <c r="H517" i="1" l="1"/>
  <c r="O517" i="1" s="1"/>
  <c r="H518" i="1" l="1"/>
  <c r="O518" i="1" s="1"/>
  <c r="H519" i="1" l="1"/>
  <c r="O519" i="1" s="1"/>
  <c r="H520" i="1" l="1"/>
  <c r="O520" i="1" s="1"/>
  <c r="H521" i="1" l="1"/>
  <c r="O521" i="1" s="1"/>
  <c r="H522" i="1" l="1"/>
  <c r="O522" i="1" s="1"/>
  <c r="H523" i="1" l="1"/>
  <c r="O523" i="1" s="1"/>
  <c r="H524" i="1" l="1"/>
  <c r="O524" i="1" s="1"/>
  <c r="U41" i="1" s="1"/>
  <c r="V41" i="1" s="1"/>
  <c r="H525" i="1" l="1"/>
  <c r="O525" i="1" s="1"/>
  <c r="H526" i="1" l="1"/>
  <c r="O526" i="1" s="1"/>
  <c r="H527" i="1" l="1"/>
  <c r="O527" i="1" s="1"/>
  <c r="H528" i="1" l="1"/>
  <c r="O528" i="1" s="1"/>
  <c r="H529" i="1" l="1"/>
  <c r="O529" i="1" s="1"/>
  <c r="H530" i="1" l="1"/>
  <c r="O530" i="1" s="1"/>
  <c r="H531" i="1" l="1"/>
  <c r="O531" i="1" s="1"/>
  <c r="H532" i="1" l="1"/>
  <c r="O532" i="1" s="1"/>
  <c r="H533" i="1" l="1"/>
  <c r="O533" i="1" s="1"/>
  <c r="H534" i="1" l="1"/>
  <c r="O534" i="1" s="1"/>
  <c r="H535" i="1" l="1"/>
  <c r="O535" i="1" s="1"/>
  <c r="H536" i="1" l="1"/>
  <c r="O536" i="1" s="1"/>
  <c r="H537" i="1" l="1"/>
  <c r="O537" i="1" s="1"/>
  <c r="H538" i="1" l="1"/>
  <c r="O538" i="1" s="1"/>
  <c r="H539" i="1" l="1"/>
  <c r="O539" i="1" s="1"/>
  <c r="H540" i="1" l="1"/>
  <c r="O540" i="1" s="1"/>
  <c r="U42" i="1" s="1"/>
  <c r="V42" i="1" s="1"/>
  <c r="H541" i="1" l="1"/>
  <c r="O541" i="1" s="1"/>
  <c r="H542" i="1" l="1"/>
  <c r="O542" i="1" s="1"/>
  <c r="H543" i="1" l="1"/>
  <c r="O543" i="1" s="1"/>
  <c r="H544" i="1" l="1"/>
  <c r="O544" i="1" s="1"/>
  <c r="H545" i="1" l="1"/>
  <c r="O545" i="1" s="1"/>
  <c r="H546" i="1" l="1"/>
  <c r="O546" i="1" s="1"/>
  <c r="H547" i="1" l="1"/>
  <c r="O547" i="1" s="1"/>
  <c r="H548" i="1" l="1"/>
  <c r="O548" i="1" s="1"/>
  <c r="H549" i="1" l="1"/>
  <c r="O549" i="1" s="1"/>
  <c r="H550" i="1" l="1"/>
  <c r="O550" i="1" s="1"/>
  <c r="H551" i="1" l="1"/>
  <c r="O551" i="1" s="1"/>
  <c r="H552" i="1" l="1"/>
  <c r="O552" i="1" s="1"/>
  <c r="H553" i="1" l="1"/>
  <c r="O553" i="1" s="1"/>
  <c r="H554" i="1" l="1"/>
  <c r="O554" i="1" s="1"/>
  <c r="H555" i="1" l="1"/>
  <c r="O555" i="1" s="1"/>
  <c r="H556" i="1" l="1"/>
  <c r="O556" i="1" s="1"/>
  <c r="H557" i="1" l="1"/>
  <c r="O557" i="1" s="1"/>
  <c r="U43" i="1" s="1"/>
  <c r="V43" i="1" s="1"/>
  <c r="H558" i="1" l="1"/>
  <c r="O558" i="1" s="1"/>
  <c r="H559" i="1" l="1"/>
  <c r="O559" i="1" s="1"/>
  <c r="H560" i="1" l="1"/>
  <c r="O560" i="1" s="1"/>
  <c r="H561" i="1" l="1"/>
  <c r="O561" i="1" s="1"/>
  <c r="H562" i="1" l="1"/>
  <c r="O562" i="1" s="1"/>
  <c r="H563" i="1" l="1"/>
  <c r="O563" i="1" s="1"/>
  <c r="H564" i="1" l="1"/>
  <c r="O564" i="1" s="1"/>
  <c r="H565" i="1" l="1"/>
  <c r="O565" i="1" s="1"/>
  <c r="H566" i="1" l="1"/>
  <c r="O566" i="1" s="1"/>
  <c r="H567" i="1" l="1"/>
  <c r="O567" i="1" s="1"/>
  <c r="H568" i="1" l="1"/>
  <c r="O568" i="1" s="1"/>
  <c r="H569" i="1" l="1"/>
  <c r="O569" i="1" s="1"/>
  <c r="H570" i="1" l="1"/>
  <c r="O570" i="1" s="1"/>
  <c r="H571" i="1" l="1"/>
  <c r="O571" i="1" s="1"/>
  <c r="U44" i="1" s="1"/>
  <c r="V44" i="1" s="1"/>
  <c r="H572" i="1" l="1"/>
  <c r="O572" i="1" s="1"/>
  <c r="H573" i="1" l="1"/>
  <c r="O573" i="1" s="1"/>
  <c r="H574" i="1" l="1"/>
  <c r="O574" i="1" s="1"/>
  <c r="H575" i="1" l="1"/>
  <c r="O575" i="1" s="1"/>
  <c r="H576" i="1" l="1"/>
  <c r="O576" i="1" s="1"/>
  <c r="H577" i="1" l="1"/>
  <c r="O577" i="1" s="1"/>
  <c r="H578" i="1" l="1"/>
  <c r="O578" i="1" s="1"/>
  <c r="H579" i="1" l="1"/>
  <c r="O579" i="1" s="1"/>
  <c r="H580" i="1" l="1"/>
  <c r="O580" i="1" s="1"/>
  <c r="H581" i="1" l="1"/>
  <c r="O581" i="1" s="1"/>
  <c r="H582" i="1" l="1"/>
  <c r="O582" i="1" s="1"/>
  <c r="H583" i="1" l="1"/>
  <c r="O583" i="1" s="1"/>
  <c r="U45" i="1" s="1"/>
  <c r="V45" i="1" s="1"/>
  <c r="H584" i="1" l="1"/>
  <c r="O584" i="1" s="1"/>
  <c r="H585" i="1" l="1"/>
  <c r="O585" i="1" s="1"/>
  <c r="H586" i="1" l="1"/>
  <c r="O586" i="1" s="1"/>
  <c r="H587" i="1" l="1"/>
  <c r="O587" i="1" s="1"/>
  <c r="H588" i="1" l="1"/>
  <c r="O588" i="1" s="1"/>
  <c r="H589" i="1" l="1"/>
  <c r="O589" i="1" s="1"/>
  <c r="H590" i="1" l="1"/>
  <c r="O590" i="1" s="1"/>
  <c r="H591" i="1" l="1"/>
  <c r="O591" i="1" s="1"/>
  <c r="H592" i="1" l="1"/>
  <c r="O592" i="1" s="1"/>
  <c r="H593" i="1" l="1"/>
  <c r="O593" i="1" s="1"/>
  <c r="H594" i="1" l="1"/>
  <c r="O594" i="1" s="1"/>
  <c r="H595" i="1" l="1"/>
  <c r="O595" i="1" s="1"/>
  <c r="H596" i="1" l="1"/>
  <c r="O596" i="1" s="1"/>
  <c r="U46" i="1" s="1"/>
  <c r="V46" i="1" s="1"/>
  <c r="H597" i="1" l="1"/>
  <c r="O597" i="1" s="1"/>
  <c r="H598" i="1" l="1"/>
  <c r="O598" i="1" s="1"/>
  <c r="H599" i="1" l="1"/>
  <c r="O599" i="1" s="1"/>
  <c r="H600" i="1" l="1"/>
  <c r="O600" i="1" s="1"/>
  <c r="H601" i="1" l="1"/>
  <c r="O601" i="1" s="1"/>
  <c r="H602" i="1" l="1"/>
  <c r="O602" i="1" s="1"/>
  <c r="H603" i="1" l="1"/>
  <c r="O603" i="1" s="1"/>
  <c r="H604" i="1" l="1"/>
  <c r="O604" i="1" s="1"/>
  <c r="H605" i="1" l="1"/>
  <c r="O605" i="1" s="1"/>
  <c r="H606" i="1" l="1"/>
  <c r="O606" i="1" s="1"/>
  <c r="H607" i="1" l="1"/>
  <c r="O607" i="1" s="1"/>
  <c r="H608" i="1" l="1"/>
  <c r="O608" i="1" s="1"/>
  <c r="H609" i="1" l="1"/>
  <c r="O609" i="1" s="1"/>
  <c r="H610" i="1" l="1"/>
  <c r="O610" i="1" s="1"/>
  <c r="H611" i="1" l="1"/>
  <c r="O611" i="1" s="1"/>
  <c r="U47" i="1" s="1"/>
  <c r="V47" i="1" s="1"/>
  <c r="H612" i="1" l="1"/>
  <c r="O612" i="1" s="1"/>
  <c r="H613" i="1" l="1"/>
  <c r="O613" i="1" s="1"/>
  <c r="H614" i="1" l="1"/>
  <c r="O614" i="1" s="1"/>
  <c r="H615" i="1" l="1"/>
  <c r="O615" i="1" s="1"/>
  <c r="H616" i="1" l="1"/>
  <c r="O616" i="1" s="1"/>
  <c r="H617" i="1" l="1"/>
  <c r="O617" i="1" s="1"/>
  <c r="H618" i="1" l="1"/>
  <c r="O618" i="1" s="1"/>
  <c r="H619" i="1" l="1"/>
  <c r="O619" i="1" s="1"/>
  <c r="H620" i="1" l="1"/>
  <c r="O620" i="1" s="1"/>
  <c r="H621" i="1" l="1"/>
  <c r="O621" i="1" s="1"/>
  <c r="H622" i="1" l="1"/>
  <c r="O622" i="1" s="1"/>
  <c r="H623" i="1" l="1"/>
  <c r="O623" i="1" s="1"/>
  <c r="U48" i="1" s="1"/>
  <c r="V48" i="1" s="1"/>
  <c r="H624" i="1" l="1"/>
  <c r="O624" i="1" s="1"/>
  <c r="H625" i="1" l="1"/>
  <c r="O625" i="1" s="1"/>
  <c r="H626" i="1" l="1"/>
  <c r="O626" i="1" s="1"/>
  <c r="H627" i="1" l="1"/>
  <c r="O627" i="1" s="1"/>
  <c r="H628" i="1" l="1"/>
  <c r="O628" i="1" s="1"/>
  <c r="H629" i="1" l="1"/>
  <c r="O629" i="1" s="1"/>
  <c r="H630" i="1" l="1"/>
  <c r="O630" i="1" s="1"/>
  <c r="H631" i="1" l="1"/>
  <c r="O631" i="1" s="1"/>
  <c r="H632" i="1" l="1"/>
  <c r="O632" i="1" s="1"/>
  <c r="U49" i="1" s="1"/>
  <c r="V49" i="1" s="1"/>
  <c r="H633" i="1" l="1"/>
  <c r="O633" i="1" s="1"/>
  <c r="H634" i="1" l="1"/>
  <c r="O634" i="1" s="1"/>
  <c r="H635" i="1" l="1"/>
  <c r="O635" i="1" s="1"/>
  <c r="H636" i="1" l="1"/>
  <c r="O636" i="1" s="1"/>
  <c r="H637" i="1" l="1"/>
  <c r="O637" i="1" s="1"/>
  <c r="H638" i="1" l="1"/>
  <c r="O638" i="1" s="1"/>
  <c r="H639" i="1" l="1"/>
  <c r="O639" i="1" s="1"/>
  <c r="H640" i="1" l="1"/>
  <c r="O640" i="1" s="1"/>
  <c r="H641" i="1" l="1"/>
  <c r="O641" i="1" s="1"/>
  <c r="H642" i="1" l="1"/>
  <c r="O642" i="1" s="1"/>
  <c r="H643" i="1" l="1"/>
  <c r="O643" i="1" s="1"/>
  <c r="H644" i="1" l="1"/>
  <c r="O644" i="1" s="1"/>
  <c r="H645" i="1" l="1"/>
  <c r="O645" i="1" s="1"/>
  <c r="U50" i="1" s="1"/>
  <c r="V50" i="1" s="1"/>
  <c r="H646" i="1" l="1"/>
  <c r="O646" i="1" s="1"/>
  <c r="H647" i="1" l="1"/>
  <c r="O647" i="1" s="1"/>
  <c r="H648" i="1" l="1"/>
  <c r="O648" i="1" s="1"/>
  <c r="H649" i="1" l="1"/>
  <c r="O649" i="1" s="1"/>
  <c r="H650" i="1" l="1"/>
  <c r="O650" i="1" s="1"/>
  <c r="H651" i="1" l="1"/>
  <c r="O651" i="1" s="1"/>
  <c r="H652" i="1" l="1"/>
  <c r="O652" i="1" s="1"/>
  <c r="H653" i="1" l="1"/>
  <c r="O653" i="1" s="1"/>
  <c r="H654" i="1" l="1"/>
  <c r="O654" i="1" s="1"/>
  <c r="H655" i="1" l="1"/>
  <c r="O655" i="1" s="1"/>
  <c r="H656" i="1" l="1"/>
  <c r="O656" i="1" s="1"/>
  <c r="U51" i="1" s="1"/>
  <c r="V51" i="1" s="1"/>
  <c r="H657" i="1" l="1"/>
  <c r="O657" i="1" s="1"/>
  <c r="H658" i="1" l="1"/>
  <c r="O658" i="1" s="1"/>
  <c r="H659" i="1" l="1"/>
  <c r="O659" i="1" s="1"/>
  <c r="H660" i="1" l="1"/>
  <c r="O660" i="1" s="1"/>
  <c r="H661" i="1" l="1"/>
  <c r="O661" i="1" s="1"/>
  <c r="H662" i="1" l="1"/>
  <c r="O662" i="1" s="1"/>
  <c r="H663" i="1" l="1"/>
  <c r="O663" i="1" s="1"/>
  <c r="H664" i="1" l="1"/>
  <c r="O664" i="1" s="1"/>
  <c r="H665" i="1" l="1"/>
  <c r="O665" i="1" s="1"/>
  <c r="H666" i="1" l="1"/>
  <c r="O666" i="1" s="1"/>
  <c r="H667" i="1" l="1"/>
  <c r="O667" i="1" s="1"/>
  <c r="U52" i="1" s="1"/>
  <c r="V52" i="1" s="1"/>
  <c r="H668" i="1" l="1"/>
  <c r="O668" i="1" s="1"/>
  <c r="H669" i="1" l="1"/>
  <c r="O669" i="1" s="1"/>
  <c r="H670" i="1" l="1"/>
  <c r="O670" i="1" s="1"/>
  <c r="H671" i="1" l="1"/>
  <c r="O671" i="1" s="1"/>
  <c r="H672" i="1" l="1"/>
  <c r="O672" i="1" s="1"/>
  <c r="H673" i="1" l="1"/>
  <c r="O673" i="1" s="1"/>
  <c r="U53" i="1" s="1"/>
  <c r="V53" i="1" s="1"/>
  <c r="H674" i="1" l="1"/>
  <c r="O674" i="1" s="1"/>
  <c r="H675" i="1" l="1"/>
  <c r="O675" i="1" s="1"/>
  <c r="H676" i="1" l="1"/>
  <c r="O676" i="1" s="1"/>
  <c r="H677" i="1" l="1"/>
  <c r="O677" i="1" s="1"/>
  <c r="H678" i="1" l="1"/>
  <c r="O678" i="1" s="1"/>
  <c r="H679" i="1" l="1"/>
  <c r="O679" i="1" s="1"/>
  <c r="H680" i="1" l="1"/>
  <c r="O680" i="1" s="1"/>
  <c r="H681" i="1" l="1"/>
  <c r="O681" i="1" s="1"/>
  <c r="H682" i="1" l="1"/>
  <c r="O682" i="1" s="1"/>
  <c r="U54" i="1" s="1"/>
  <c r="V54" i="1" s="1"/>
  <c r="H683" i="1" l="1"/>
  <c r="O683" i="1" s="1"/>
  <c r="H684" i="1" l="1"/>
  <c r="O684" i="1" s="1"/>
  <c r="H685" i="1" l="1"/>
  <c r="O685" i="1" s="1"/>
  <c r="H686" i="1" l="1"/>
  <c r="O686" i="1" s="1"/>
  <c r="H687" i="1" l="1"/>
  <c r="O687" i="1" s="1"/>
  <c r="H688" i="1" l="1"/>
  <c r="O688" i="1" s="1"/>
  <c r="H689" i="1" l="1"/>
  <c r="O689" i="1" s="1"/>
  <c r="U55" i="1" s="1"/>
  <c r="V55" i="1" s="1"/>
  <c r="H690" i="1" l="1"/>
  <c r="O690" i="1" s="1"/>
  <c r="H691" i="1" l="1"/>
  <c r="O691" i="1" s="1"/>
  <c r="H692" i="1" l="1"/>
  <c r="O692" i="1" s="1"/>
  <c r="H693" i="1" l="1"/>
  <c r="O693" i="1" s="1"/>
  <c r="H694" i="1" l="1"/>
  <c r="O694" i="1" s="1"/>
  <c r="H695" i="1" l="1"/>
  <c r="O695" i="1" s="1"/>
  <c r="H696" i="1" l="1"/>
  <c r="O696" i="1" s="1"/>
  <c r="H697" i="1" l="1"/>
  <c r="O697" i="1" s="1"/>
  <c r="U56" i="1" s="1"/>
  <c r="V56" i="1" s="1"/>
  <c r="H698" i="1" l="1"/>
  <c r="O698" i="1" s="1"/>
  <c r="H699" i="1" l="1"/>
  <c r="O699" i="1" s="1"/>
  <c r="H700" i="1" l="1"/>
  <c r="O700" i="1" s="1"/>
  <c r="H701" i="1" l="1"/>
  <c r="O701" i="1" s="1"/>
  <c r="H702" i="1" l="1"/>
  <c r="O702" i="1" s="1"/>
  <c r="H703" i="1" l="1"/>
  <c r="O703" i="1" s="1"/>
  <c r="H704" i="1" l="1"/>
  <c r="O704" i="1" s="1"/>
  <c r="H705" i="1" l="1"/>
  <c r="O705" i="1" s="1"/>
  <c r="H706" i="1" l="1"/>
  <c r="O706" i="1" s="1"/>
  <c r="U57" i="1" s="1"/>
  <c r="V57" i="1" s="1"/>
  <c r="H707" i="1" l="1"/>
  <c r="O707" i="1" s="1"/>
  <c r="H708" i="1" l="1"/>
  <c r="O708" i="1" s="1"/>
  <c r="H709" i="1" l="1"/>
  <c r="O709" i="1" s="1"/>
  <c r="H710" i="1" l="1"/>
  <c r="O710" i="1" s="1"/>
  <c r="H711" i="1" l="1"/>
  <c r="O711" i="1" s="1"/>
  <c r="H712" i="1" l="1"/>
  <c r="O712" i="1" s="1"/>
  <c r="H713" i="1" l="1"/>
  <c r="O713" i="1" s="1"/>
  <c r="U58" i="1" s="1"/>
  <c r="V58" i="1" s="1"/>
  <c r="H714" i="1" l="1"/>
  <c r="O714" i="1" s="1"/>
  <c r="H715" i="1" l="1"/>
  <c r="O715" i="1" s="1"/>
  <c r="H716" i="1" l="1"/>
  <c r="O716" i="1" s="1"/>
  <c r="H717" i="1" l="1"/>
  <c r="O717" i="1" s="1"/>
  <c r="H718" i="1" l="1"/>
  <c r="O718" i="1" s="1"/>
  <c r="H719" i="1" l="1"/>
  <c r="O719" i="1" s="1"/>
  <c r="H720" i="1" l="1"/>
  <c r="O720" i="1" s="1"/>
  <c r="H721" i="1" l="1"/>
  <c r="O721" i="1" s="1"/>
  <c r="H722" i="1" l="1"/>
  <c r="O722" i="1" s="1"/>
  <c r="U59" i="1" s="1"/>
  <c r="V59" i="1" s="1"/>
  <c r="H723" i="1" l="1"/>
  <c r="O723" i="1" s="1"/>
  <c r="H724" i="1" l="1"/>
  <c r="O724" i="1" s="1"/>
  <c r="H725" i="1" l="1"/>
  <c r="O725" i="1" s="1"/>
  <c r="H726" i="1" l="1"/>
  <c r="O726" i="1" s="1"/>
  <c r="H727" i="1" l="1"/>
  <c r="O727" i="1" s="1"/>
  <c r="H728" i="1" l="1"/>
  <c r="O728" i="1" s="1"/>
  <c r="H729" i="1" l="1"/>
  <c r="O729" i="1" s="1"/>
  <c r="H730" i="1" l="1"/>
  <c r="O730" i="1" s="1"/>
  <c r="H731" i="1" l="1"/>
  <c r="O731" i="1" s="1"/>
  <c r="U60" i="1" s="1"/>
  <c r="V60" i="1" s="1"/>
  <c r="H732" i="1" l="1"/>
  <c r="O732" i="1" s="1"/>
  <c r="H733" i="1" l="1"/>
  <c r="O733" i="1" s="1"/>
  <c r="H734" i="1" l="1"/>
  <c r="O734" i="1" s="1"/>
  <c r="H735" i="1" l="1"/>
  <c r="O735" i="1" s="1"/>
  <c r="H736" i="1" l="1"/>
  <c r="O736" i="1" s="1"/>
  <c r="H737" i="1" l="1"/>
  <c r="O737" i="1" s="1"/>
  <c r="H738" i="1" l="1"/>
  <c r="O738" i="1" s="1"/>
  <c r="H739" i="1" l="1"/>
  <c r="O739" i="1" s="1"/>
  <c r="H740" i="1" l="1"/>
  <c r="O740" i="1" s="1"/>
  <c r="H741" i="1" l="1"/>
  <c r="O741" i="1" s="1"/>
  <c r="H742" i="1" l="1"/>
  <c r="O742" i="1" s="1"/>
  <c r="H743" i="1" l="1"/>
  <c r="O743" i="1" s="1"/>
  <c r="U61" i="1" s="1"/>
  <c r="V61" i="1" s="1"/>
  <c r="H744" i="1" l="1"/>
  <c r="O744" i="1" s="1"/>
  <c r="H745" i="1" l="1"/>
  <c r="O745" i="1" s="1"/>
  <c r="H746" i="1" l="1"/>
  <c r="O746" i="1" s="1"/>
  <c r="H747" i="1" l="1"/>
  <c r="O747" i="1" s="1"/>
  <c r="H748" i="1" l="1"/>
  <c r="O748" i="1" s="1"/>
  <c r="H749" i="1" l="1"/>
  <c r="O749" i="1" s="1"/>
  <c r="H750" i="1" l="1"/>
  <c r="O750" i="1" s="1"/>
  <c r="H751" i="1" l="1"/>
  <c r="O751" i="1" s="1"/>
  <c r="H752" i="1" l="1"/>
  <c r="O752" i="1" s="1"/>
  <c r="H753" i="1" l="1"/>
  <c r="O753" i="1" s="1"/>
  <c r="H754" i="1" l="1"/>
  <c r="O754" i="1" s="1"/>
  <c r="U62" i="1" s="1"/>
  <c r="V62" i="1" s="1"/>
  <c r="H755" i="1" l="1"/>
  <c r="O755" i="1" s="1"/>
  <c r="H756" i="1" l="1"/>
  <c r="O756" i="1" s="1"/>
  <c r="H757" i="1" l="1"/>
  <c r="O757" i="1" s="1"/>
  <c r="H758" i="1" l="1"/>
  <c r="O758" i="1" s="1"/>
  <c r="H759" i="1" l="1"/>
  <c r="O759" i="1" s="1"/>
  <c r="H760" i="1" l="1"/>
  <c r="O760" i="1" s="1"/>
  <c r="H761" i="1" l="1"/>
  <c r="O761" i="1" s="1"/>
  <c r="H762" i="1" l="1"/>
  <c r="O762" i="1" s="1"/>
  <c r="H763" i="1" l="1"/>
  <c r="O763" i="1" s="1"/>
  <c r="H764" i="1" l="1"/>
  <c r="O764" i="1" s="1"/>
  <c r="U63" i="1" s="1"/>
  <c r="V63" i="1" s="1"/>
  <c r="H765" i="1" l="1"/>
  <c r="O765" i="1" s="1"/>
  <c r="H766" i="1" l="1"/>
  <c r="O766" i="1" s="1"/>
  <c r="H767" i="1" l="1"/>
  <c r="O767" i="1" s="1"/>
  <c r="H768" i="1" l="1"/>
  <c r="O768" i="1" s="1"/>
  <c r="H769" i="1" l="1"/>
  <c r="O769" i="1" s="1"/>
  <c r="H770" i="1" l="1"/>
  <c r="O770" i="1" s="1"/>
  <c r="H771" i="1" l="1"/>
  <c r="O771" i="1" s="1"/>
  <c r="H772" i="1" l="1"/>
  <c r="O772" i="1" s="1"/>
  <c r="H773" i="1" l="1"/>
  <c r="O773" i="1" s="1"/>
  <c r="H774" i="1" l="1"/>
  <c r="O774" i="1" s="1"/>
  <c r="H775" i="1" l="1"/>
  <c r="O775" i="1" s="1"/>
  <c r="H776" i="1" l="1"/>
  <c r="O776" i="1" s="1"/>
  <c r="U64" i="1" s="1"/>
  <c r="V64" i="1" s="1"/>
  <c r="H777" i="1" l="1"/>
  <c r="O777" i="1" s="1"/>
  <c r="H778" i="1" l="1"/>
  <c r="O778" i="1" s="1"/>
  <c r="H779" i="1" l="1"/>
  <c r="O779" i="1" s="1"/>
  <c r="H780" i="1" l="1"/>
  <c r="O780" i="1" s="1"/>
  <c r="H781" i="1" l="1"/>
  <c r="O781" i="1" s="1"/>
  <c r="H782" i="1" l="1"/>
  <c r="O782" i="1" s="1"/>
  <c r="H783" i="1" l="1"/>
  <c r="O783" i="1" s="1"/>
  <c r="H784" i="1" l="1"/>
  <c r="O784" i="1" s="1"/>
  <c r="H785" i="1" l="1"/>
  <c r="O785" i="1" s="1"/>
  <c r="H786" i="1" l="1"/>
  <c r="O786" i="1" s="1"/>
  <c r="H787" i="1" l="1"/>
  <c r="O787" i="1" s="1"/>
  <c r="U65" i="1" s="1"/>
  <c r="V65" i="1" s="1"/>
  <c r="H788" i="1" l="1"/>
  <c r="O788" i="1" s="1"/>
  <c r="H789" i="1" l="1"/>
  <c r="O789" i="1" s="1"/>
  <c r="H790" i="1" l="1"/>
  <c r="O790" i="1" s="1"/>
  <c r="H791" i="1" l="1"/>
  <c r="O791" i="1" s="1"/>
  <c r="H792" i="1" l="1"/>
  <c r="O792" i="1" s="1"/>
  <c r="H793" i="1" l="1"/>
  <c r="O793" i="1" s="1"/>
  <c r="H794" i="1" l="1"/>
  <c r="O794" i="1" s="1"/>
  <c r="H795" i="1" l="1"/>
  <c r="O795" i="1" s="1"/>
  <c r="H796" i="1" l="1"/>
  <c r="O796" i="1" s="1"/>
  <c r="H797" i="1" l="1"/>
  <c r="O797" i="1" s="1"/>
  <c r="H798" i="1" l="1"/>
  <c r="O798" i="1" s="1"/>
  <c r="H799" i="1" l="1"/>
  <c r="O799" i="1" s="1"/>
  <c r="U66" i="1" s="1"/>
  <c r="V66" i="1" s="1"/>
  <c r="H800" i="1" l="1"/>
  <c r="O800" i="1" s="1"/>
  <c r="H801" i="1" l="1"/>
  <c r="O801" i="1" s="1"/>
  <c r="H802" i="1" l="1"/>
  <c r="O802" i="1" s="1"/>
  <c r="H803" i="1" l="1"/>
  <c r="O803" i="1" s="1"/>
  <c r="H804" i="1" l="1"/>
  <c r="O804" i="1" s="1"/>
  <c r="H805" i="1" l="1"/>
  <c r="O805" i="1" s="1"/>
  <c r="H806" i="1" l="1"/>
  <c r="O806" i="1" s="1"/>
  <c r="H807" i="1" l="1"/>
  <c r="O807" i="1" s="1"/>
  <c r="H808" i="1" l="1"/>
  <c r="O808" i="1" s="1"/>
  <c r="H809" i="1" l="1"/>
  <c r="O809" i="1" s="1"/>
  <c r="H810" i="1" l="1"/>
  <c r="O810" i="1" s="1"/>
  <c r="H811" i="1" l="1"/>
  <c r="O811" i="1" s="1"/>
  <c r="U67" i="1" s="1"/>
  <c r="V67" i="1" s="1"/>
  <c r="H812" i="1" l="1"/>
  <c r="O812" i="1" s="1"/>
  <c r="H813" i="1" l="1"/>
  <c r="O813" i="1" s="1"/>
  <c r="H814" i="1" l="1"/>
  <c r="O814" i="1" s="1"/>
  <c r="H815" i="1" l="1"/>
  <c r="O815" i="1" s="1"/>
  <c r="H816" i="1" l="1"/>
  <c r="O816" i="1" s="1"/>
  <c r="H817" i="1" l="1"/>
  <c r="O817" i="1" s="1"/>
  <c r="U68" i="1" s="1"/>
  <c r="V68" i="1" s="1"/>
  <c r="H818" i="1" l="1"/>
  <c r="O818" i="1" s="1"/>
  <c r="H819" i="1" l="1"/>
  <c r="O819" i="1" s="1"/>
  <c r="H820" i="1" l="1"/>
  <c r="O820" i="1" s="1"/>
  <c r="H821" i="1" l="1"/>
  <c r="O821" i="1" s="1"/>
  <c r="H822" i="1" l="1"/>
  <c r="O822" i="1" s="1"/>
  <c r="H823" i="1" l="1"/>
  <c r="O823" i="1" s="1"/>
  <c r="H824" i="1" l="1"/>
  <c r="O824" i="1" s="1"/>
  <c r="H825" i="1" l="1"/>
  <c r="O825" i="1" s="1"/>
  <c r="H826" i="1" l="1"/>
  <c r="O826" i="1" s="1"/>
  <c r="U69" i="1" s="1"/>
  <c r="V69" i="1" s="1"/>
  <c r="H827" i="1" l="1"/>
  <c r="O827" i="1" s="1"/>
  <c r="H828" i="1" l="1"/>
  <c r="O828" i="1" s="1"/>
  <c r="H829" i="1" l="1"/>
  <c r="O829" i="1" s="1"/>
  <c r="H830" i="1" l="1"/>
  <c r="O830" i="1" s="1"/>
  <c r="H831" i="1" l="1"/>
  <c r="O831" i="1" s="1"/>
  <c r="H832" i="1" l="1"/>
  <c r="O832" i="1" s="1"/>
  <c r="U70" i="1" s="1"/>
  <c r="V70" i="1" s="1"/>
  <c r="H833" i="1" l="1"/>
  <c r="O833" i="1" s="1"/>
  <c r="H834" i="1" l="1"/>
  <c r="O834" i="1" s="1"/>
  <c r="H835" i="1" l="1"/>
  <c r="O835" i="1" s="1"/>
  <c r="H836" i="1" l="1"/>
  <c r="O836" i="1" s="1"/>
  <c r="H837" i="1" l="1"/>
  <c r="O837" i="1" s="1"/>
  <c r="H838" i="1" l="1"/>
  <c r="O838" i="1" s="1"/>
  <c r="H839" i="1" l="1"/>
  <c r="O839" i="1" s="1"/>
  <c r="H840" i="1" l="1"/>
  <c r="O840" i="1" s="1"/>
  <c r="U71" i="1" s="1"/>
  <c r="V71" i="1" s="1"/>
  <c r="H841" i="1" l="1"/>
  <c r="O841" i="1" s="1"/>
  <c r="H842" i="1" l="1"/>
  <c r="O842" i="1" s="1"/>
  <c r="H843" i="1" l="1"/>
  <c r="O843" i="1" s="1"/>
  <c r="H844" i="1" l="1"/>
  <c r="O844" i="1" s="1"/>
  <c r="H845" i="1" l="1"/>
  <c r="O845" i="1" s="1"/>
  <c r="H846" i="1" l="1"/>
  <c r="O846" i="1" s="1"/>
  <c r="H847" i="1" l="1"/>
  <c r="O847" i="1" s="1"/>
  <c r="H848" i="1" l="1"/>
  <c r="O848" i="1" s="1"/>
  <c r="H849" i="1" l="1"/>
  <c r="O849" i="1" s="1"/>
  <c r="H850" i="1" l="1"/>
  <c r="O850" i="1" s="1"/>
  <c r="H851" i="1" l="1"/>
  <c r="O851" i="1" s="1"/>
  <c r="H852" i="1" l="1"/>
  <c r="O852" i="1" s="1"/>
  <c r="H853" i="1" l="1"/>
  <c r="O853" i="1" s="1"/>
  <c r="H854" i="1" l="1"/>
  <c r="O854" i="1" s="1"/>
  <c r="H855" i="1" l="1"/>
  <c r="O855" i="1" s="1"/>
  <c r="H856" i="1" l="1"/>
  <c r="O856" i="1" s="1"/>
  <c r="H857" i="1" l="1"/>
  <c r="O857" i="1" s="1"/>
  <c r="H858" i="1" l="1"/>
  <c r="O858" i="1" s="1"/>
  <c r="U72" i="1" s="1"/>
  <c r="V72" i="1" s="1"/>
  <c r="H859" i="1" l="1"/>
  <c r="O859" i="1" s="1"/>
  <c r="H860" i="1" l="1"/>
  <c r="O860" i="1" s="1"/>
  <c r="H861" i="1" l="1"/>
  <c r="O861" i="1" s="1"/>
  <c r="H862" i="1" l="1"/>
  <c r="O862" i="1" s="1"/>
  <c r="H863" i="1" l="1"/>
  <c r="O863" i="1" s="1"/>
  <c r="H864" i="1" l="1"/>
  <c r="O864" i="1" s="1"/>
  <c r="H865" i="1" l="1"/>
  <c r="O865" i="1" s="1"/>
  <c r="H866" i="1" l="1"/>
  <c r="O866" i="1" s="1"/>
  <c r="H867" i="1" l="1"/>
  <c r="O867" i="1" s="1"/>
  <c r="H868" i="1" l="1"/>
  <c r="O868" i="1" s="1"/>
  <c r="H869" i="1" l="1"/>
  <c r="O869" i="1" s="1"/>
  <c r="H870" i="1" l="1"/>
  <c r="O870" i="1" s="1"/>
  <c r="H871" i="1" l="1"/>
  <c r="O871" i="1" s="1"/>
  <c r="H872" i="1" l="1"/>
  <c r="O872" i="1" s="1"/>
</calcChain>
</file>

<file path=xl/sharedStrings.xml><?xml version="1.0" encoding="utf-8"?>
<sst xmlns="http://purl.oclc.org/ooxml/spreadsheetml/main" count="2163" uniqueCount="705">
  <si>
    <t>id</t>
  </si>
  <si>
    <t>Name</t>
  </si>
  <si>
    <t>kcal</t>
  </si>
  <si>
    <t>Protein</t>
  </si>
  <si>
    <t>Fat</t>
  </si>
  <si>
    <t>Carbohydrates</t>
  </si>
  <si>
    <t>id_meal</t>
  </si>
  <si>
    <t>id_product</t>
  </si>
  <si>
    <t>mass</t>
  </si>
  <si>
    <t>Beer</t>
  </si>
  <si>
    <t>Pad See Ew</t>
  </si>
  <si>
    <t>Hen</t>
  </si>
  <si>
    <t>Chicken Handi</t>
  </si>
  <si>
    <t>Pork</t>
  </si>
  <si>
    <t>Chicken Alfredo Primavera</t>
  </si>
  <si>
    <t>Potato</t>
  </si>
  <si>
    <t>Kentucky Fried Chicken</t>
  </si>
  <si>
    <t>Lettuce</t>
  </si>
  <si>
    <t>Thai Green Curry</t>
  </si>
  <si>
    <t>Milk</t>
  </si>
  <si>
    <t>Egg</t>
  </si>
  <si>
    <t>Bread</t>
  </si>
  <si>
    <t>Lamb</t>
  </si>
  <si>
    <t>Duck</t>
  </si>
  <si>
    <t>Goose</t>
  </si>
  <si>
    <t>Turkey</t>
  </si>
  <si>
    <t>Beef</t>
  </si>
  <si>
    <t>Rabbit</t>
  </si>
  <si>
    <t>Reindeer</t>
  </si>
  <si>
    <t>Apricot</t>
  </si>
  <si>
    <t>Gooseberry</t>
  </si>
  <si>
    <t>Pineapple</t>
  </si>
  <si>
    <t>Orange</t>
  </si>
  <si>
    <t>Watermelon</t>
  </si>
  <si>
    <t>Raspberry</t>
  </si>
  <si>
    <t>Avocado</t>
  </si>
  <si>
    <t>Banana</t>
  </si>
  <si>
    <t>Strawberry</t>
  </si>
  <si>
    <t>Lemon</t>
  </si>
  <si>
    <t>Blackberries</t>
  </si>
  <si>
    <t>Grapefruit</t>
  </si>
  <si>
    <t>Blackcurrant</t>
  </si>
  <si>
    <t>Pear</t>
  </si>
  <si>
    <t>Mandarin</t>
  </si>
  <si>
    <t>Mango</t>
  </si>
  <si>
    <t>Blueberry</t>
  </si>
  <si>
    <t>Melon</t>
  </si>
  <si>
    <t>Apple</t>
  </si>
  <si>
    <t>Peach</t>
  </si>
  <si>
    <t>Plum</t>
  </si>
  <si>
    <t>Cranberry</t>
  </si>
  <si>
    <t>Grapes</t>
  </si>
  <si>
    <t>Raisin</t>
  </si>
  <si>
    <t>Sugar</t>
  </si>
  <si>
    <t>Honey</t>
  </si>
  <si>
    <t>Bean</t>
  </si>
  <si>
    <t>Pea</t>
  </si>
  <si>
    <t>Cucumber</t>
  </si>
  <si>
    <t>Aubergine</t>
  </si>
  <si>
    <t>Broccoli</t>
  </si>
  <si>
    <t>Beetroot</t>
  </si>
  <si>
    <t>Squash</t>
  </si>
  <si>
    <t>Garlic</t>
  </si>
  <si>
    <t>Dill</t>
  </si>
  <si>
    <t>Horseradish</t>
  </si>
  <si>
    <t>Sweetcorn</t>
  </si>
  <si>
    <t>Carrot</t>
  </si>
  <si>
    <t>Tomato</t>
  </si>
  <si>
    <t>Leek</t>
  </si>
  <si>
    <t>Rhubarb</t>
  </si>
  <si>
    <t>Radish</t>
  </si>
  <si>
    <t>Turnip</t>
  </si>
  <si>
    <t>Sorrel</t>
  </si>
  <si>
    <t>Onion</t>
  </si>
  <si>
    <t>Spinach</t>
  </si>
  <si>
    <t>Cauliflower</t>
  </si>
  <si>
    <t>Quark</t>
  </si>
  <si>
    <t>Liqueur</t>
  </si>
  <si>
    <t>Vodka</t>
  </si>
  <si>
    <t>Champagne</t>
  </si>
  <si>
    <t>Tea</t>
  </si>
  <si>
    <t>Coffee</t>
  </si>
  <si>
    <t>Water</t>
  </si>
  <si>
    <t>Starch</t>
  </si>
  <si>
    <t>Pancakes</t>
  </si>
  <si>
    <t>Semolina</t>
  </si>
  <si>
    <t>Grits</t>
  </si>
  <si>
    <t>Mayonnaise</t>
  </si>
  <si>
    <t>Vinegar</t>
  </si>
  <si>
    <t>Caraway</t>
  </si>
  <si>
    <t>Herring</t>
  </si>
  <si>
    <t>Hake</t>
  </si>
  <si>
    <t>Carp</t>
  </si>
  <si>
    <t>Salmon</t>
  </si>
  <si>
    <t>Pike</t>
  </si>
  <si>
    <t>Cod</t>
  </si>
  <si>
    <t>Halibut</t>
  </si>
  <si>
    <t>Plaice</t>
  </si>
  <si>
    <t>Mackerel</t>
  </si>
  <si>
    <t>Pikeperch</t>
  </si>
  <si>
    <t>Tuna</t>
  </si>
  <si>
    <t>Eel</t>
  </si>
  <si>
    <t>Chicken</t>
  </si>
  <si>
    <t>Mustard</t>
  </si>
  <si>
    <t>Ketchup</t>
  </si>
  <si>
    <t>Butter</t>
  </si>
  <si>
    <t>Lard</t>
  </si>
  <si>
    <t>Veal</t>
  </si>
  <si>
    <t>Roebuck</t>
  </si>
  <si>
    <t>Cashewnut</t>
  </si>
  <si>
    <t>Coconut</t>
  </si>
  <si>
    <t>Hazelnut</t>
  </si>
  <si>
    <t>Almonds</t>
  </si>
  <si>
    <t>Flaxseed</t>
  </si>
  <si>
    <t>Peanut</t>
  </si>
  <si>
    <t>Garam Masala</t>
  </si>
  <si>
    <t>Fenugreek</t>
  </si>
  <si>
    <t>Cream</t>
  </si>
  <si>
    <t>Yogurt</t>
  </si>
  <si>
    <t>Turmeric</t>
  </si>
  <si>
    <t>Coriander Seed</t>
  </si>
  <si>
    <t>Cumin Seed</t>
  </si>
  <si>
    <t>Vegetable Oil</t>
  </si>
  <si>
    <t>Ginger Paste</t>
  </si>
  <si>
    <t>Red Pepper Flakes</t>
  </si>
  <si>
    <t>Mushroom</t>
  </si>
  <si>
    <t>Salt</t>
  </si>
  <si>
    <t>Oregano</t>
  </si>
  <si>
    <t>Allspice</t>
  </si>
  <si>
    <t>Garlic Powder</t>
  </si>
  <si>
    <t>Sage</t>
  </si>
  <si>
    <t>Celery Salt</t>
  </si>
  <si>
    <t>Onion Salt</t>
  </si>
  <si>
    <t>Paprika</t>
  </si>
  <si>
    <t>Brown Sugar</t>
  </si>
  <si>
    <t>kcal * g</t>
  </si>
  <si>
    <t>total</t>
  </si>
  <si>
    <t>name</t>
  </si>
  <si>
    <t>Fettucine Noodles</t>
  </si>
  <si>
    <t>Green Curry Paste</t>
  </si>
  <si>
    <t>Potatoes Crips</t>
  </si>
  <si>
    <t>Chocolate Dark</t>
  </si>
  <si>
    <t>Chocolate Milk</t>
  </si>
  <si>
    <t>Kiwi Fruit</t>
  </si>
  <si>
    <t>Sweet Cherry</t>
  </si>
  <si>
    <t>Sour Cherry</t>
  </si>
  <si>
    <t>Soya Bean</t>
  </si>
  <si>
    <t>Brussels Sprout</t>
  </si>
  <si>
    <t>Red Cabbage</t>
  </si>
  <si>
    <t>White Cabbage</t>
  </si>
  <si>
    <t>White Wine</t>
  </si>
  <si>
    <t>Red Wine</t>
  </si>
  <si>
    <t>Pineapple Juice</t>
  </si>
  <si>
    <t>Orange Juice</t>
  </si>
  <si>
    <t>Grapefruit Juice</t>
  </si>
  <si>
    <t>Carrot Juice</t>
  </si>
  <si>
    <t>Apple Juice</t>
  </si>
  <si>
    <t>Tomato Juice</t>
  </si>
  <si>
    <t>Grape Juice</t>
  </si>
  <si>
    <t>Cocoa Powder</t>
  </si>
  <si>
    <t>Cocoa Based Milk Drink</t>
  </si>
  <si>
    <t>Soft Drink Carbonated</t>
  </si>
  <si>
    <t>Wheat Flour</t>
  </si>
  <si>
    <t>Rye Flour</t>
  </si>
  <si>
    <t>Fried Curd Dumplings</t>
  </si>
  <si>
    <t>Rustic Pancakes</t>
  </si>
  <si>
    <t>Pancakes With Meat Filling</t>
  </si>
  <si>
    <t>Pancakes With Curd Filling</t>
  </si>
  <si>
    <t>Yeasty Cakes With Raisin</t>
  </si>
  <si>
    <t>Oat Flakes</t>
  </si>
  <si>
    <t>Buckwheat Groats</t>
  </si>
  <si>
    <t>Wheat Grain</t>
  </si>
  <si>
    <t>Pearl Barley</t>
  </si>
  <si>
    <t>Rye Grain</t>
  </si>
  <si>
    <t>Millet Groats</t>
  </si>
  <si>
    <t>Powdery Rice Porridge</t>
  </si>
  <si>
    <t>Farina Pudding</t>
  </si>
  <si>
    <t>Sour Cream</t>
  </si>
  <si>
    <t>Bay Leaf</t>
  </si>
  <si>
    <t>Sprats Canned In Oil</t>
  </si>
  <si>
    <t>Coconut Milk</t>
  </si>
  <si>
    <t>Red Pepper</t>
  </si>
  <si>
    <t>Sour Milk</t>
  </si>
  <si>
    <t>Coca-Cola</t>
  </si>
  <si>
    <t>Brown Trout</t>
  </si>
  <si>
    <t>Rainbow Trout</t>
  </si>
  <si>
    <t>Parmesan Cheese</t>
  </si>
  <si>
    <t>Camembert Cheese</t>
  </si>
  <si>
    <t>Emmental Cheese</t>
  </si>
  <si>
    <t>Tomato Paste</t>
  </si>
  <si>
    <t>White Sauce</t>
  </si>
  <si>
    <t>Garlic Sauce</t>
  </si>
  <si>
    <t>Milk Sauce</t>
  </si>
  <si>
    <t>Red Sauce</t>
  </si>
  <si>
    <t>Onion Sauce</t>
  </si>
  <si>
    <t>Olive Oil</t>
  </si>
  <si>
    <t>Corn Oil</t>
  </si>
  <si>
    <t>Rapeseed Oil</t>
  </si>
  <si>
    <t>Sunflower Oil</t>
  </si>
  <si>
    <t>Soyabean Oil</t>
  </si>
  <si>
    <t>Poppy Seeds</t>
  </si>
  <si>
    <t>Coconut Flakes</t>
  </si>
  <si>
    <t>Pistachio Nut</t>
  </si>
  <si>
    <t>Sunflower Seeds</t>
  </si>
  <si>
    <t>Sesame Seeds</t>
  </si>
  <si>
    <t>Ice-Cream</t>
  </si>
  <si>
    <t>Peanut Oil</t>
  </si>
  <si>
    <t>Soy Sauce</t>
  </si>
  <si>
    <t>Oyster Sauce</t>
  </si>
  <si>
    <t>Soy Sauce Dark</t>
  </si>
  <si>
    <t>Rice Noodles</t>
  </si>
  <si>
    <t>Chili Powder</t>
  </si>
  <si>
    <t>Bamboo Shoot</t>
  </si>
  <si>
    <t>Eggplant</t>
  </si>
  <si>
    <t>Green Bean</t>
  </si>
  <si>
    <t>Bell Pepper</t>
  </si>
  <si>
    <t>Basil Leaves</t>
  </si>
  <si>
    <t>Cilantro Leaves</t>
  </si>
  <si>
    <t>Fish Sauce</t>
  </si>
  <si>
    <t>Ginger</t>
  </si>
  <si>
    <t>Kaffir Lime Leaves</t>
  </si>
  <si>
    <t>Thai Chili</t>
  </si>
  <si>
    <t>Chicken &amp; mushroom Hotpot</t>
  </si>
  <si>
    <t>Celery</t>
  </si>
  <si>
    <t>Vegetable Broth</t>
  </si>
  <si>
    <t>Sesame Oil</t>
  </si>
  <si>
    <t>Ham</t>
  </si>
  <si>
    <t>Green Olive</t>
  </si>
  <si>
    <t>Parsley</t>
  </si>
  <si>
    <t>Thyme</t>
  </si>
  <si>
    <t>Chicken Basquaise</t>
  </si>
  <si>
    <t>Brown Stew Chicken</t>
  </si>
  <si>
    <t>Kung Pao Chicken</t>
  </si>
  <si>
    <t>Chicken Congee</t>
  </si>
  <si>
    <t>Piri-piri chicken and slaw</t>
  </si>
  <si>
    <t>Worcestershire Sauce</t>
  </si>
  <si>
    <t>Pepper</t>
  </si>
  <si>
    <t>Green Onion</t>
  </si>
  <si>
    <t>Red Chili</t>
  </si>
  <si>
    <t>Cornstarch</t>
  </si>
  <si>
    <t>Rice Vinegar</t>
  </si>
  <si>
    <t>Hoisin Sauce</t>
  </si>
  <si>
    <t>Rice</t>
  </si>
  <si>
    <t>Jasmine Rice</t>
  </si>
  <si>
    <t>Piri-Piri Sauce</t>
  </si>
  <si>
    <t>Lemon Juice</t>
  </si>
  <si>
    <t>Black Pepper</t>
  </si>
  <si>
    <t>Cabbage</t>
  </si>
  <si>
    <t>Red Onion</t>
  </si>
  <si>
    <t>Greek Yogurt</t>
  </si>
  <si>
    <t>Apple Cider Vinegar</t>
  </si>
  <si>
    <t>Honey Teriyaki Salmon</t>
  </si>
  <si>
    <t>Salmon Prawn Risotto</t>
  </si>
  <si>
    <t>Baked salmon with fennel &amp; tomatoes</t>
  </si>
  <si>
    <t>Salmon Avocado Salad</t>
  </si>
  <si>
    <t>Fish Soup (Ukha)</t>
  </si>
  <si>
    <t>Arborio Rice</t>
  </si>
  <si>
    <t>Prawn</t>
  </si>
  <si>
    <t>Fennel Bulb</t>
  </si>
  <si>
    <t>Cherry Tomato</t>
  </si>
  <si>
    <t>Mixed Salad Greens</t>
  </si>
  <si>
    <t>Beef Sunday Roast</t>
  </si>
  <si>
    <t>Braised Beef Chilli</t>
  </si>
  <si>
    <t>Massaman Beef curry</t>
  </si>
  <si>
    <t>Beef Dumpling Stew</t>
  </si>
  <si>
    <t>Beef and Mustard Pie</t>
  </si>
  <si>
    <t>Beef and Oyster pie</t>
  </si>
  <si>
    <t>Steak and Kidney Pie</t>
  </si>
  <si>
    <t>Red Peas Soup</t>
  </si>
  <si>
    <t>Szechuan Beef</t>
  </si>
  <si>
    <t>Beef Lo Mein</t>
  </si>
  <si>
    <t>Bitterballen (Dutch meatballs)</t>
  </si>
  <si>
    <t>Moussaka</t>
  </si>
  <si>
    <t>Mulukhiyah</t>
  </si>
  <si>
    <t>Egyptian Fatteh</t>
  </si>
  <si>
    <t>Beef Rendang</t>
  </si>
  <si>
    <t>Traditional Croatian Goulash</t>
  </si>
  <si>
    <t>Beef Mechado</t>
  </si>
  <si>
    <t>Bistek</t>
  </si>
  <si>
    <t>Beef Caldereta</t>
  </si>
  <si>
    <t>Beef Asado</t>
  </si>
  <si>
    <t>ham</t>
  </si>
  <si>
    <t>Jalapeno</t>
  </si>
  <si>
    <t>Beef Broth</t>
  </si>
  <si>
    <t>Kidney Beans</t>
  </si>
  <si>
    <t>Ground Cumin</t>
  </si>
  <si>
    <t>Curry Paste</t>
  </si>
  <si>
    <t>Tamarind Paste</t>
  </si>
  <si>
    <t>Cinnamon Stick</t>
  </si>
  <si>
    <t>Cardamom Pod</t>
  </si>
  <si>
    <t>Star Anise</t>
  </si>
  <si>
    <t>Beef broth</t>
  </si>
  <si>
    <t>Tomato paste</t>
  </si>
  <si>
    <t>Worcestershire sauce</t>
  </si>
  <si>
    <t>Bay leaf</t>
  </si>
  <si>
    <t xml:space="preserve">Thyme </t>
  </si>
  <si>
    <t>Black pepper</t>
  </si>
  <si>
    <t>Dough</t>
  </si>
  <si>
    <t>beef</t>
  </si>
  <si>
    <t>onion</t>
  </si>
  <si>
    <t>celery</t>
  </si>
  <si>
    <t>mustard</t>
  </si>
  <si>
    <t>Puff Pastry</t>
  </si>
  <si>
    <t>Oysters</t>
  </si>
  <si>
    <t>Beef Kidney</t>
  </si>
  <si>
    <t>Beef Stock</t>
  </si>
  <si>
    <t>Sweet Potato</t>
  </si>
  <si>
    <t>Scotch bonnet pepper</t>
  </si>
  <si>
    <t>Bacon</t>
  </si>
  <si>
    <t>Dumpling</t>
  </si>
  <si>
    <t>Curd Dumpling</t>
  </si>
  <si>
    <t>soy sauce</t>
  </si>
  <si>
    <t>ginger</t>
  </si>
  <si>
    <t>Szechuan Peppercorn</t>
  </si>
  <si>
    <t>Rice Wine</t>
  </si>
  <si>
    <t>sugar</t>
  </si>
  <si>
    <t>Lo Mein Noodles</t>
  </si>
  <si>
    <t>Bean Sprout</t>
  </si>
  <si>
    <t>Nutmeg</t>
  </si>
  <si>
    <t>Bread Crumb</t>
  </si>
  <si>
    <t>Oil</t>
  </si>
  <si>
    <t>oil</t>
  </si>
  <si>
    <t>ingredient nr.</t>
  </si>
  <si>
    <t>Tomato Sauce</t>
  </si>
  <si>
    <t>Ground Cinnamon</t>
  </si>
  <si>
    <t>chicken</t>
  </si>
  <si>
    <t>Coriander leaves</t>
  </si>
  <si>
    <t>Coriander Leaves</t>
  </si>
  <si>
    <t>Chicken Broth</t>
  </si>
  <si>
    <t>Ground Coriander</t>
  </si>
  <si>
    <t>Pita Bread</t>
  </si>
  <si>
    <t>Chickpea</t>
  </si>
  <si>
    <t>Pine Nuts</t>
  </si>
  <si>
    <t>Shallot</t>
  </si>
  <si>
    <t>Lemongrass</t>
  </si>
  <si>
    <t>Cumin seed</t>
  </si>
  <si>
    <t>Candlenut</t>
  </si>
  <si>
    <t>Tamarind Pulp</t>
  </si>
  <si>
    <t>potato</t>
  </si>
  <si>
    <t>vinegar</t>
  </si>
  <si>
    <t>salt</t>
  </si>
  <si>
    <t>Liver Spread</t>
  </si>
  <si>
    <t>Green Pea</t>
  </si>
  <si>
    <t>green pea</t>
  </si>
  <si>
    <t>Vietnamese Grilled Pork (bun-thit-nuong)</t>
  </si>
  <si>
    <t>Pork Cassoulet</t>
  </si>
  <si>
    <t>Wontons</t>
  </si>
  <si>
    <t>Sweet and Sour Pork</t>
  </si>
  <si>
    <t>Hot and Sour Soup</t>
  </si>
  <si>
    <t>Snert (Dutch Split Pea Soup)</t>
  </si>
  <si>
    <t>Skillet Apple Pork Chops with Roasted Sweet Potatoes &amp; Zucchini</t>
  </si>
  <si>
    <t>BBQ Pork Sloppy Joes</t>
  </si>
  <si>
    <t>Bigos (Hunters Stew)</t>
  </si>
  <si>
    <t>Japanese Katsudon</t>
  </si>
  <si>
    <t>Portuguese barbecued pork (Febras assadas)</t>
  </si>
  <si>
    <t>lime juice</t>
  </si>
  <si>
    <t>Lime Juice</t>
  </si>
  <si>
    <t>Vermicelli Noodles</t>
  </si>
  <si>
    <t>Vegetables</t>
  </si>
  <si>
    <t>Herbs</t>
  </si>
  <si>
    <t>Pork Belly</t>
  </si>
  <si>
    <t>Pork Sausage</t>
  </si>
  <si>
    <t>White Beans</t>
  </si>
  <si>
    <t>Ground Pork</t>
  </si>
  <si>
    <t>Wonton Wraps</t>
  </si>
  <si>
    <t>White Pepper</t>
  </si>
  <si>
    <t>Pork Broth</t>
  </si>
  <si>
    <t>Tofu</t>
  </si>
  <si>
    <t>Shiitake Mushrooms</t>
  </si>
  <si>
    <t>Wood Ear Mushroom</t>
  </si>
  <si>
    <t>Wood ear mushroom</t>
  </si>
  <si>
    <t>White Vinegar</t>
  </si>
  <si>
    <t>chili Sauce</t>
  </si>
  <si>
    <t>Chili Sauce</t>
  </si>
  <si>
    <t>Split Pea</t>
  </si>
  <si>
    <t>bacon</t>
  </si>
  <si>
    <t>leek</t>
  </si>
  <si>
    <t>Celery Root</t>
  </si>
  <si>
    <t>Sausage</t>
  </si>
  <si>
    <t>Split pea</t>
  </si>
  <si>
    <t>Pork Chop</t>
  </si>
  <si>
    <t>Zucchini</t>
  </si>
  <si>
    <t>Cinnamon</t>
  </si>
  <si>
    <t>Bbq Sauce</t>
  </si>
  <si>
    <t>Bbq sauce</t>
  </si>
  <si>
    <t>Hamburger Bun</t>
  </si>
  <si>
    <t>Sauerkraut</t>
  </si>
  <si>
    <t>Juniper Berries</t>
  </si>
  <si>
    <t>Mirin</t>
  </si>
  <si>
    <t>Panko Breadcrumbs</t>
  </si>
  <si>
    <t>Cooked Rice</t>
  </si>
  <si>
    <t>Pork loin</t>
  </si>
  <si>
    <t>Pork Loin</t>
  </si>
  <si>
    <t>Red pepper</t>
  </si>
  <si>
    <t>type</t>
  </si>
  <si>
    <t>Breakfast</t>
  </si>
  <si>
    <t>Korean vegetable pancakes (buchimgae)</t>
  </si>
  <si>
    <t>Korean kimchi fried rice</t>
  </si>
  <si>
    <t>Asian breakfast egg fried rice</t>
  </si>
  <si>
    <t>Japanese style pancakes</t>
  </si>
  <si>
    <t>Indian mango lassi</t>
  </si>
  <si>
    <t>Malaysian Nasi Uduk</t>
  </si>
  <si>
    <t>Turkish simit</t>
  </si>
  <si>
    <t>Turkish Çılbır</t>
  </si>
  <si>
    <t>Turkish Menemen</t>
  </si>
  <si>
    <t>Middle Eastern Makdous</t>
  </si>
  <si>
    <t>Vegetable broth</t>
  </si>
  <si>
    <t>egg</t>
  </si>
  <si>
    <t>Kimchi</t>
  </si>
  <si>
    <t>garlic</t>
  </si>
  <si>
    <t>pea</t>
  </si>
  <si>
    <t>Ice Cube</t>
  </si>
  <si>
    <t>mango</t>
  </si>
  <si>
    <t>yogurt</t>
  </si>
  <si>
    <t>milk</t>
  </si>
  <si>
    <t>honey</t>
  </si>
  <si>
    <t>Cardamom Powder</t>
  </si>
  <si>
    <t>Long Grain Rice</t>
  </si>
  <si>
    <t>Pandan Leaves</t>
  </si>
  <si>
    <t>Pandan leaves</t>
  </si>
  <si>
    <t>water</t>
  </si>
  <si>
    <t>yeast</t>
  </si>
  <si>
    <t>Yeast</t>
  </si>
  <si>
    <t>sesame seeds</t>
  </si>
  <si>
    <t>greek yogurt</t>
  </si>
  <si>
    <t>butter</t>
  </si>
  <si>
    <t>dill</t>
  </si>
  <si>
    <t>tomato</t>
  </si>
  <si>
    <t>green pepper</t>
  </si>
  <si>
    <t>Green Pepper</t>
  </si>
  <si>
    <t>red pepper flakes</t>
  </si>
  <si>
    <t>cilantro</t>
  </si>
  <si>
    <t>eggplant</t>
  </si>
  <si>
    <t>chili pepper</t>
  </si>
  <si>
    <t>Chili Pepper</t>
  </si>
  <si>
    <t>Cake Flour</t>
  </si>
  <si>
    <t>Maple Syrup</t>
  </si>
  <si>
    <t>cake flour</t>
  </si>
  <si>
    <t>Baking Powder</t>
  </si>
  <si>
    <t>Vanilla Extract</t>
  </si>
  <si>
    <t>maple syrup</t>
  </si>
  <si>
    <t>Snack</t>
  </si>
  <si>
    <t>Hummus Msabbaha</t>
  </si>
  <si>
    <t>Egyptian Hawawshi (Stuffed Pita)</t>
  </si>
  <si>
    <t>Panamanian Carimañolas (Cassava Fritters)</t>
  </si>
  <si>
    <t>Bifana (Portuguese Marinated Pork Sandwich)</t>
  </si>
  <si>
    <t>Spinach Fatayer (Lebanese Spinach Pastry)</t>
  </si>
  <si>
    <t>Paneer Tikka</t>
  </si>
  <si>
    <t>Kolokithokeftedes (Greek Zucchini Fritters)</t>
  </si>
  <si>
    <t>Aloo Chaat (Potato Chaat)</t>
  </si>
  <si>
    <t>Torta Frita (Uruguayan Fried Sweet Bread)</t>
  </si>
  <si>
    <t>Tahinis</t>
  </si>
  <si>
    <t>cumin</t>
  </si>
  <si>
    <t>Cumin</t>
  </si>
  <si>
    <t>Cassava</t>
  </si>
  <si>
    <t>Cilantro</t>
  </si>
  <si>
    <t>cassava</t>
  </si>
  <si>
    <t>white wine</t>
  </si>
  <si>
    <t>Bread Roll</t>
  </si>
  <si>
    <t>spinach</t>
  </si>
  <si>
    <t>pine nuts</t>
  </si>
  <si>
    <t>Paneer</t>
  </si>
  <si>
    <t>Ginger Garlic Paste</t>
  </si>
  <si>
    <t>Ground cumin</t>
  </si>
  <si>
    <t>Garam masala</t>
  </si>
  <si>
    <t>Feta Cheese</t>
  </si>
  <si>
    <t>Fresh Mint</t>
  </si>
  <si>
    <t>Green Chili</t>
  </si>
  <si>
    <t>Chaat Masala</t>
  </si>
  <si>
    <t>chili powder</t>
  </si>
  <si>
    <t>Sev</t>
  </si>
  <si>
    <t>Coriander</t>
  </si>
  <si>
    <t>Tamarind Chutney</t>
  </si>
  <si>
    <t>Green chutney</t>
  </si>
  <si>
    <t>Green Chutney</t>
  </si>
  <si>
    <t>vegetable oil</t>
  </si>
  <si>
    <t>Apple Sauce</t>
  </si>
  <si>
    <t>Dinner</t>
  </si>
  <si>
    <t>Creamy Coconut Curry Lentils with Spinach</t>
  </si>
  <si>
    <t>yellow onion</t>
  </si>
  <si>
    <t>Yellow Onion</t>
  </si>
  <si>
    <t>curry powder</t>
  </si>
  <si>
    <t>Curry Powder</t>
  </si>
  <si>
    <t>brown lentils</t>
  </si>
  <si>
    <t>Brown Lentils</t>
  </si>
  <si>
    <t>baby spinach</t>
  </si>
  <si>
    <t>Baby Spinach</t>
  </si>
  <si>
    <t>Vegan Creamy Mushroom Ramen</t>
  </si>
  <si>
    <t>Baby Bella Mushroom</t>
  </si>
  <si>
    <t>ramen noodles</t>
  </si>
  <si>
    <t>Ramen Noodles</t>
  </si>
  <si>
    <t>Rosemary Garlic White Bean Soup</t>
  </si>
  <si>
    <t>Cannelini White Kidney Beans</t>
  </si>
  <si>
    <t>Dried Rosemary</t>
  </si>
  <si>
    <t>Crushed Red Pepper</t>
  </si>
  <si>
    <t>Lentil Bolognese</t>
  </si>
  <si>
    <t>carrot</t>
  </si>
  <si>
    <t>Red Lentils</t>
  </si>
  <si>
    <t>Crushed Tomatoes</t>
  </si>
  <si>
    <t>Crushed tomatoes</t>
  </si>
  <si>
    <t>oregano</t>
  </si>
  <si>
    <t>basil leaves</t>
  </si>
  <si>
    <t>garlic powder</t>
  </si>
  <si>
    <t>Black Bean and Avocado Enchiladas</t>
  </si>
  <si>
    <t>cayenne pepper</t>
  </si>
  <si>
    <t>Cayenne Pepper</t>
  </si>
  <si>
    <t>cocoa powder</t>
  </si>
  <si>
    <t>avocado</t>
  </si>
  <si>
    <t>Corn Kernels</t>
  </si>
  <si>
    <t>Vegan Peanut Stew</t>
  </si>
  <si>
    <t>peanut butter</t>
  </si>
  <si>
    <t>Peanut Butter</t>
  </si>
  <si>
    <t>Collard Greens</t>
  </si>
  <si>
    <t>Brown Rice</t>
  </si>
  <si>
    <t>Sheet Pan Portobello Fajitas</t>
  </si>
  <si>
    <t>chipotle powder</t>
  </si>
  <si>
    <t>Chipotle Powder</t>
  </si>
  <si>
    <t>Onion Powder</t>
  </si>
  <si>
    <t>Portobello Mushroom</t>
  </si>
  <si>
    <t>Tortilla</t>
  </si>
  <si>
    <t>lime</t>
  </si>
  <si>
    <t>Lime</t>
  </si>
  <si>
    <t>Tomato Lentil Soup</t>
  </si>
  <si>
    <t>Russet Potato</t>
  </si>
  <si>
    <t>Creamy Lentil Vegetable Soup</t>
  </si>
  <si>
    <t>Cabbage Soup</t>
  </si>
  <si>
    <t>mushroom</t>
  </si>
  <si>
    <t>thyme</t>
  </si>
  <si>
    <t>sage</t>
  </si>
  <si>
    <t>Dried rosemary</t>
  </si>
  <si>
    <t>pepper</t>
  </si>
  <si>
    <t>green bell pepper</t>
  </si>
  <si>
    <t>Green Bell Pepper</t>
  </si>
  <si>
    <t>cabbage</t>
  </si>
  <si>
    <t>Smoky Potato Chickpea Stew</t>
  </si>
  <si>
    <t>Crushed red pepper</t>
  </si>
  <si>
    <t>vegetable broth</t>
  </si>
  <si>
    <t>kale</t>
  </si>
  <si>
    <t>Kale</t>
  </si>
  <si>
    <t>Smoky Black Bean Soup</t>
  </si>
  <si>
    <t>jalapeno</t>
  </si>
  <si>
    <t>black beans</t>
  </si>
  <si>
    <t>Black Beans</t>
  </si>
  <si>
    <t>Vegetable Barley Soup</t>
  </si>
  <si>
    <t>pearl barley</t>
  </si>
  <si>
    <t>green bean</t>
  </si>
  <si>
    <t>corn</t>
  </si>
  <si>
    <t>Corn</t>
  </si>
  <si>
    <t>Roasted Tomato Soup</t>
  </si>
  <si>
    <t>black pepper</t>
  </si>
  <si>
    <t>bread</t>
  </si>
  <si>
    <t>Mozzarella Cheese</t>
  </si>
  <si>
    <t>Spinach and Feta Grilled Cheese</t>
  </si>
  <si>
    <t>Roasted Cauliflower Salad with Lemon Tahini Dressing</t>
  </si>
  <si>
    <t>red onion</t>
  </si>
  <si>
    <t>Autumn Kale and Sweet Potato Salad</t>
  </si>
  <si>
    <t>cinnamon</t>
  </si>
  <si>
    <t>apple</t>
  </si>
  <si>
    <t>pepitas</t>
  </si>
  <si>
    <t>Pepitas</t>
  </si>
  <si>
    <t>Pecan</t>
  </si>
  <si>
    <t>cranberry</t>
  </si>
  <si>
    <t>Cowboy Caviar</t>
  </si>
  <si>
    <t>servings</t>
  </si>
  <si>
    <t>Balsamic Vinegar</t>
  </si>
  <si>
    <t>Black Eyed Pea</t>
  </si>
  <si>
    <t>Roma Tomato</t>
  </si>
  <si>
    <t>Lunch</t>
  </si>
  <si>
    <t>Honey Sriracha Tofu</t>
  </si>
  <si>
    <t>Slow Cooker Vegetarian Lentil Chili</t>
  </si>
  <si>
    <t>tofu</t>
  </si>
  <si>
    <t>Sriracha</t>
  </si>
  <si>
    <t>kidney beans</t>
  </si>
  <si>
    <t>coconut oil</t>
  </si>
  <si>
    <t>Coconut Oil</t>
  </si>
  <si>
    <t>Homemade Mac and Cheese</t>
  </si>
  <si>
    <t>macaroni</t>
  </si>
  <si>
    <t>Macaroni</t>
  </si>
  <si>
    <t>hot sauce</t>
  </si>
  <si>
    <t>Hot Sauce</t>
  </si>
  <si>
    <t>cheddar cheese</t>
  </si>
  <si>
    <t>Cheddar Cheese</t>
  </si>
  <si>
    <t>Easy Minestrone Soup</t>
  </si>
  <si>
    <t>Italian Seasoning</t>
  </si>
  <si>
    <t>zucchini</t>
  </si>
  <si>
    <t>Vegetarian French Dip Sandwiches</t>
  </si>
  <si>
    <t>Balsamic Roasted Mushrooms with Herby Kale Mashed Potatoes</t>
  </si>
  <si>
    <t>Veggie Sandwich</t>
  </si>
  <si>
    <t>White Beans with Mushrooms and Marinara</t>
  </si>
  <si>
    <t>brown sugar</t>
  </si>
  <si>
    <t>Hoagie Roll</t>
  </si>
  <si>
    <t>Provolone Cheese</t>
  </si>
  <si>
    <t>Provolone cheese</t>
  </si>
  <si>
    <t>sour cream</t>
  </si>
  <si>
    <t>cream cheese</t>
  </si>
  <si>
    <t>Cream Cheese</t>
  </si>
  <si>
    <t>green onion</t>
  </si>
  <si>
    <t>cucumber</t>
  </si>
  <si>
    <t>red bell pepper</t>
  </si>
  <si>
    <t>Red Bell Pepper</t>
  </si>
  <si>
    <t>Alfalfa Sprouts</t>
  </si>
  <si>
    <t>marinara sauce</t>
  </si>
  <si>
    <t>Marinara Sauce</t>
  </si>
  <si>
    <t>Butter Bean</t>
  </si>
  <si>
    <t>Creamy Mushroom Soup</t>
  </si>
  <si>
    <t>Soy sauce</t>
  </si>
  <si>
    <t>cream</t>
  </si>
  <si>
    <t>Salmorejo</t>
  </si>
  <si>
    <t>apple cider vinegar</t>
  </si>
  <si>
    <t>Pinto Bean Soup</t>
  </si>
  <si>
    <t>pinto beans</t>
  </si>
  <si>
    <t>Pinto Beans</t>
  </si>
  <si>
    <t>Sopa De Letras</t>
  </si>
  <si>
    <t>Ground Black Pepper</t>
  </si>
  <si>
    <t>Alphabet Pasta</t>
  </si>
  <si>
    <t>Creamy Tortellini Soup</t>
  </si>
  <si>
    <t>Tortelini Cheese</t>
  </si>
  <si>
    <t>Carrot Soup</t>
  </si>
  <si>
    <t>chicken broth</t>
  </si>
  <si>
    <t>Vegetables and Gravy</t>
  </si>
  <si>
    <t>vegetables</t>
  </si>
  <si>
    <t>total kcal</t>
  </si>
  <si>
    <t>Average</t>
  </si>
  <si>
    <t>Tomato and Roasted Red Pepper Soup</t>
  </si>
  <si>
    <t>red pepper</t>
  </si>
  <si>
    <t>Vegetable Curry</t>
  </si>
  <si>
    <t>coconut milk</t>
  </si>
  <si>
    <t>Curried Red Lentil and Pumpkin Soup</t>
  </si>
  <si>
    <t>Pumpkin Puree</t>
  </si>
  <si>
    <t>red lentils</t>
  </si>
  <si>
    <t>Black Bean and Roasted Salsa Soup</t>
  </si>
  <si>
    <t>Poblano Peppers</t>
  </si>
  <si>
    <t>Summer Gazpacho</t>
  </si>
  <si>
    <t>vegetable juice</t>
  </si>
  <si>
    <t>Vegetable Juice</t>
  </si>
  <si>
    <t>sweet onion</t>
  </si>
  <si>
    <t>Sweet Onion</t>
  </si>
  <si>
    <t>Tomato Herb Soup</t>
  </si>
  <si>
    <t>Gochujang Ramen with Tofu</t>
  </si>
  <si>
    <t xml:space="preserve">gochujang </t>
  </si>
  <si>
    <t>Gochujang</t>
  </si>
  <si>
    <t>Instant Ramen</t>
  </si>
  <si>
    <t>Swamp Soup</t>
  </si>
  <si>
    <t>swiss cheese</t>
  </si>
  <si>
    <t>Swiss Cheese</t>
  </si>
  <si>
    <t>Potato Casserole</t>
  </si>
  <si>
    <t>Yukon Gold Potatoes</t>
  </si>
  <si>
    <t>Corn Flake Cereal</t>
  </si>
  <si>
    <t>Egg Muffins</t>
  </si>
  <si>
    <t>Cottage Cheese</t>
  </si>
  <si>
    <t>Sweet Potato Hash</t>
  </si>
  <si>
    <t>sausage</t>
  </si>
  <si>
    <t>Scrambled Eggs with Rice</t>
  </si>
  <si>
    <t>rice</t>
  </si>
  <si>
    <t>sesame oil</t>
  </si>
  <si>
    <t>Kimchi Quesadillas</t>
  </si>
  <si>
    <t>kimchi</t>
  </si>
  <si>
    <t>Breakfast Pizza</t>
  </si>
  <si>
    <t>Pizza Dough</t>
  </si>
  <si>
    <t>Shredded Cheese</t>
  </si>
  <si>
    <t>pizza sauce</t>
  </si>
  <si>
    <t>Pizza Sauce</t>
  </si>
  <si>
    <t>Chilaquiles</t>
  </si>
  <si>
    <t>Enchilada Sauce</t>
  </si>
  <si>
    <t>Queso Fresco</t>
  </si>
  <si>
    <t>Mexican Crema</t>
  </si>
  <si>
    <t>Chinese Steamed Eggs</t>
  </si>
  <si>
    <t>Baked Eggs</t>
  </si>
  <si>
    <t>Puff pastry</t>
  </si>
  <si>
    <t>nutmeg</t>
  </si>
  <si>
    <t>Quiche Lorraine</t>
  </si>
  <si>
    <t>Southwest Tofu Scramble</t>
  </si>
  <si>
    <t>turmeric</t>
  </si>
  <si>
    <t>Zucchini Slice</t>
  </si>
  <si>
    <t>Frittata</t>
  </si>
  <si>
    <t>Deruny (Draniki) – Ukrainian Potato Pancakes</t>
  </si>
  <si>
    <t>Menemen (Turkish Scrambled Eggs with Tomatoes)</t>
  </si>
  <si>
    <t>Breakfast Nachos</t>
  </si>
  <si>
    <t>Tortilla Chip</t>
  </si>
  <si>
    <t>Homemade Crepes</t>
  </si>
  <si>
    <t>Salsa Poached Eggs</t>
  </si>
  <si>
    <t>green chili</t>
  </si>
  <si>
    <t>Mini Broccoli Cheddar Quiches</t>
  </si>
  <si>
    <t>broccoli</t>
  </si>
  <si>
    <t>Allergy</t>
  </si>
  <si>
    <t>Eggs</t>
  </si>
  <si>
    <t>Tree Nuts</t>
  </si>
  <si>
    <t>Peanuts</t>
  </si>
  <si>
    <t>Shellfish</t>
  </si>
  <si>
    <t>Wheat</t>
  </si>
  <si>
    <t>Soy</t>
  </si>
  <si>
    <t>Fish</t>
  </si>
  <si>
    <t>Sesame</t>
  </si>
  <si>
    <t>id_allergy</t>
  </si>
  <si>
    <t>walnut</t>
  </si>
  <si>
    <t>Saffron</t>
  </si>
  <si>
    <t>Vegetarian</t>
  </si>
  <si>
    <t>Vegan</t>
  </si>
  <si>
    <t>Walnut</t>
  </si>
  <si>
    <t>nr</t>
  </si>
  <si>
    <t>Dupe checker</t>
  </si>
  <si>
    <t>Truffle Oil</t>
  </si>
  <si>
    <t>Lobster</t>
  </si>
  <si>
    <t>Shrimp</t>
  </si>
  <si>
    <t>Cow Milk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</si>
</sst>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rgb="FF7F7F7F"/>
      </start>
      <end style="thin">
        <color rgb="FF7F7F7F"/>
      </end>
      <top/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/>
      <bottom style="double">
        <color rgb="FF3F3F3F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7" fillId="9" borderId="10" xfId="18" applyBorder="1"/>
    <xf numFmtId="2" fontId="17" fillId="25" borderId="0" xfId="34" applyNumberFormat="1"/>
    <xf numFmtId="0" fontId="17" fillId="21" borderId="7" xfId="30" applyBorder="1"/>
    <xf numFmtId="0" fontId="9" fillId="5" borderId="4" xfId="9" applyAlignment="1">
      <alignment horizontal="center" vertical="center"/>
    </xf>
    <xf numFmtId="0" fontId="11" fillId="6" borderId="4" xfId="11" applyAlignment="1">
      <alignment horizontal="center" vertical="center"/>
    </xf>
    <xf numFmtId="0" fontId="15" fillId="6" borderId="4" xfId="16" applyFill="1" applyBorder="1" applyAlignment="1">
      <alignment horizontal="center" vertical="center"/>
    </xf>
    <xf numFmtId="0" fontId="0" fillId="0" borderId="10" xfId="0" applyBorder="1"/>
    <xf numFmtId="0" fontId="0" fillId="11" borderId="11" xfId="20" applyFont="1" applyBorder="1"/>
    <xf numFmtId="0" fontId="1" fillId="31" borderId="11" xfId="40" applyBorder="1"/>
    <xf numFmtId="0" fontId="1" fillId="15" borderId="11" xfId="24" applyBorder="1"/>
    <xf numFmtId="0" fontId="1" fillId="33" borderId="11" xfId="40" applyFill="1" applyBorder="1"/>
    <xf numFmtId="0" fontId="11" fillId="8" borderId="10" xfId="15" applyFont="1" applyBorder="1" applyAlignment="1">
      <alignment horizontal="center"/>
    </xf>
    <xf numFmtId="0" fontId="6" fillId="2" borderId="10" xfId="6" applyBorder="1"/>
    <xf numFmtId="0" fontId="15" fillId="6" borderId="12" xfId="16" applyFill="1" applyBorder="1" applyAlignment="1">
      <alignment horizontal="center" vertical="center"/>
    </xf>
    <xf numFmtId="0" fontId="11" fillId="6" borderId="12" xfId="11" applyBorder="1" applyAlignment="1">
      <alignment horizontal="center" vertical="center"/>
    </xf>
    <xf numFmtId="0" fontId="13" fillId="7" borderId="13" xfId="13" applyBorder="1"/>
    <xf numFmtId="0" fontId="17" fillId="9" borderId="14" xfId="18" applyBorder="1"/>
    <xf numFmtId="2" fontId="13" fillId="7" borderId="13" xfId="13" applyNumberFormat="1" applyBorder="1"/>
    <xf numFmtId="0" fontId="7" fillId="3" borderId="10" xfId="7" applyBorder="1"/>
    <xf numFmtId="0" fontId="0" fillId="0" borderId="14" xfId="0" applyBorder="1"/>
    <xf numFmtId="0" fontId="0" fillId="11" borderId="15" xfId="20" applyFont="1" applyBorder="1"/>
    <xf numFmtId="0" fontId="17" fillId="25" borderId="10" xfId="34" applyBorder="1"/>
    <xf numFmtId="0" fontId="6" fillId="2" borderId="16" xfId="6" applyBorder="1"/>
    <xf numFmtId="0" fontId="0" fillId="0" borderId="1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72"/>
  <sheetViews>
    <sheetView tabSelected="1" topLeftCell="R1" zoomScale="85" zoomScaleNormal="85" workbookViewId="0">
      <selection activeCell="Y13" sqref="Y13"/>
    </sheetView>
  </sheetViews>
  <sheetFormatPr defaultRowHeight="15" x14ac:dyDescent="0.25"/>
  <cols>
    <col min="2" max="2" width="16.5703125" customWidth="1"/>
    <col min="6" max="6" width="13" customWidth="1"/>
    <col min="7" max="7" width="9.140625" customWidth="1"/>
    <col min="8" max="8" width="4.140625" customWidth="1"/>
    <col min="9" max="9" width="4.42578125" customWidth="1"/>
    <col min="10" max="10" width="7.7109375" customWidth="1"/>
    <col min="11" max="11" width="11.85546875" customWidth="1"/>
    <col min="16" max="16" width="9.140625" customWidth="1"/>
    <col min="17" max="17" width="7.42578125" customWidth="1"/>
    <col min="18" max="18" width="33.140625" customWidth="1"/>
    <col min="19" max="19" width="13.7109375" customWidth="1"/>
    <col min="20" max="20" width="5.5703125" customWidth="1"/>
    <col min="25" max="25" width="11.28515625" customWidth="1"/>
    <col min="28" max="28" width="9.140625" customWidth="1"/>
    <col min="29" max="29" width="8.140625" customWidth="1"/>
    <col min="30" max="30" width="25" customWidth="1"/>
  </cols>
  <sheetData>
    <row r="1" spans="1:31" ht="15.75" thickBo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H1" s="13" t="s">
        <v>322</v>
      </c>
      <c r="I1" s="13" t="s">
        <v>6</v>
      </c>
      <c r="J1" s="13" t="s">
        <v>7</v>
      </c>
      <c r="K1" s="13" t="s">
        <v>137</v>
      </c>
      <c r="L1" s="13" t="s">
        <v>8</v>
      </c>
      <c r="M1" s="19" t="s">
        <v>2</v>
      </c>
      <c r="N1" s="19" t="s">
        <v>135</v>
      </c>
      <c r="O1" s="19" t="s">
        <v>136</v>
      </c>
      <c r="Q1" s="13" t="s">
        <v>6</v>
      </c>
      <c r="R1" s="13" t="s">
        <v>1</v>
      </c>
      <c r="S1" s="13" t="s">
        <v>394</v>
      </c>
      <c r="T1" s="13" t="s">
        <v>563</v>
      </c>
      <c r="U1" s="13" t="s">
        <v>621</v>
      </c>
      <c r="V1" s="23" t="s">
        <v>622</v>
      </c>
      <c r="X1" s="23" t="s">
        <v>0</v>
      </c>
      <c r="Y1" s="23" t="s">
        <v>684</v>
      </c>
      <c r="AA1" s="23" t="s">
        <v>699</v>
      </c>
      <c r="AB1" s="23" t="s">
        <v>693</v>
      </c>
      <c r="AC1" s="23" t="s">
        <v>7</v>
      </c>
      <c r="AD1" s="23" t="s">
        <v>7</v>
      </c>
      <c r="AE1" s="23" t="s">
        <v>700</v>
      </c>
    </row>
    <row r="2" spans="1:31" ht="16.5" thickTop="1" thickBot="1" x14ac:dyDescent="0.3">
      <c r="A2" s="7">
        <v>1</v>
      </c>
      <c r="B2" s="7" t="s">
        <v>9</v>
      </c>
      <c r="C2" s="7">
        <v>158</v>
      </c>
      <c r="D2" s="7">
        <v>0.4</v>
      </c>
      <c r="E2" s="7">
        <v>0</v>
      </c>
      <c r="F2" s="7">
        <v>3.8</v>
      </c>
      <c r="H2" s="14">
        <f>IF(I2=I1,H1+1,1)</f>
        <v>1</v>
      </c>
      <c r="I2" s="15">
        <v>1</v>
      </c>
      <c r="J2" s="4">
        <f>INDEX(A:A,MATCH(PROPER(TRIM(K2)),B:B,0))</f>
        <v>143</v>
      </c>
      <c r="K2" s="3" t="s">
        <v>102</v>
      </c>
      <c r="L2" s="17">
        <v>140</v>
      </c>
      <c r="M2" s="16">
        <f>VLOOKUP(J2,$A:$C,3,FALSE)</f>
        <v>162</v>
      </c>
      <c r="N2" s="18">
        <f>L2*M2*0.01</f>
        <v>226.8</v>
      </c>
      <c r="O2" s="2">
        <f>IF(H2&lt;&gt;1,"",SUMIF(I2:I57,I2,N2:N57))</f>
        <v>976.97</v>
      </c>
      <c r="Q2" s="20">
        <v>1</v>
      </c>
      <c r="R2" s="20" t="s">
        <v>10</v>
      </c>
      <c r="S2" s="21" t="s">
        <v>567</v>
      </c>
      <c r="T2" s="12">
        <v>3</v>
      </c>
      <c r="U2" s="22">
        <f t="shared" ref="U2" si="0">INDEX(O:O,MATCH(Q2, I:I, 0))</f>
        <v>976.97</v>
      </c>
      <c r="V2" s="7">
        <f t="shared" ref="V2" si="1">ROUND(U2/T2, 0)</f>
        <v>326</v>
      </c>
      <c r="X2" s="7">
        <v>1</v>
      </c>
      <c r="Y2" s="7" t="s">
        <v>704</v>
      </c>
      <c r="AA2" s="14">
        <f>IF(AB2=AB1,AA1+1,1)</f>
        <v>1</v>
      </c>
      <c r="AB2" s="7">
        <v>1</v>
      </c>
      <c r="AC2" s="7">
        <v>6</v>
      </c>
      <c r="AD2" s="7" t="str">
        <f>INDEX(B:B,MATCH(AC2,A:A,0))</f>
        <v>Milk</v>
      </c>
      <c r="AE2" t="str">
        <f>IF(AC1=AC2,"OOOOOOO","-")</f>
        <v>-</v>
      </c>
    </row>
    <row r="3" spans="1:31" ht="16.5" thickTop="1" thickBot="1" x14ac:dyDescent="0.3">
      <c r="A3" s="7">
        <v>2</v>
      </c>
      <c r="B3" s="7" t="s">
        <v>11</v>
      </c>
      <c r="C3" s="7">
        <v>212</v>
      </c>
      <c r="D3" s="7">
        <v>18.7</v>
      </c>
      <c r="E3" s="7">
        <v>15</v>
      </c>
      <c r="F3" s="7">
        <v>0.5</v>
      </c>
      <c r="H3" s="6">
        <f t="shared" ref="H3:H66" si="2">IF(I3=I2,H2+1,1)</f>
        <v>2</v>
      </c>
      <c r="I3" s="5">
        <v>1</v>
      </c>
      <c r="J3" s="4">
        <f t="shared" ref="J3:J66" si="3">INDEX(A:A,MATCH(PROPER(TRIM(K3)),B:B,0))</f>
        <v>7</v>
      </c>
      <c r="K3" s="3" t="s">
        <v>20</v>
      </c>
      <c r="L3" s="1">
        <v>50</v>
      </c>
      <c r="M3" s="16">
        <f t="shared" ref="M3:M66" si="4">VLOOKUP(J3,$A:$C,3,FALSE)</f>
        <v>157</v>
      </c>
      <c r="N3" s="18">
        <f t="shared" ref="N3:N66" si="5">L3*M3*0.01</f>
        <v>78.5</v>
      </c>
      <c r="O3" s="2" t="str">
        <f t="shared" ref="O3:O66" si="6">IF(H3&lt;&gt;1,"",SUMIF(I3:I58,I3,N3:N58))</f>
        <v/>
      </c>
      <c r="Q3" s="7">
        <f t="shared" ref="Q3:Q13" si="7">Q2+1</f>
        <v>2</v>
      </c>
      <c r="R3" s="20" t="s">
        <v>12</v>
      </c>
      <c r="S3" s="11" t="s">
        <v>477</v>
      </c>
      <c r="T3" s="12">
        <v>5</v>
      </c>
      <c r="U3" s="22">
        <f t="shared" ref="U3:U66" si="8">INDEX(O:O,MATCH(Q3, I:I, 0))</f>
        <v>1581.7963000000002</v>
      </c>
      <c r="V3" s="7">
        <f t="shared" ref="V3:V66" si="9">ROUND(U3/T3, 0)</f>
        <v>316</v>
      </c>
      <c r="X3" s="7">
        <v>2</v>
      </c>
      <c r="Y3" s="7" t="s">
        <v>685</v>
      </c>
      <c r="AA3" s="14">
        <f t="shared" ref="AA3:AA66" si="10">IF(AB3=AB2,AA2+1,1)</f>
        <v>2</v>
      </c>
      <c r="AB3" s="7">
        <v>1</v>
      </c>
      <c r="AC3" s="7">
        <v>11</v>
      </c>
      <c r="AD3" s="7" t="str">
        <f t="shared" ref="AD3:AD66" si="11">INDEX(B:B,MATCH(AC3,A:A,0))</f>
        <v>Chocolate Milk</v>
      </c>
      <c r="AE3" t="str">
        <f t="shared" ref="AE3:AE66" si="12">IF(AC2=AC3,"OOOOOOO","-")</f>
        <v>-</v>
      </c>
    </row>
    <row r="4" spans="1:31" ht="16.5" thickTop="1" thickBot="1" x14ac:dyDescent="0.3">
      <c r="A4" s="7">
        <v>3</v>
      </c>
      <c r="B4" s="7" t="s">
        <v>13</v>
      </c>
      <c r="C4" s="7">
        <v>410</v>
      </c>
      <c r="D4" s="7">
        <v>12.5</v>
      </c>
      <c r="E4" s="7">
        <v>40</v>
      </c>
      <c r="F4" s="7">
        <v>12.5</v>
      </c>
      <c r="H4" s="6">
        <f t="shared" si="2"/>
        <v>3</v>
      </c>
      <c r="I4" s="5">
        <v>1</v>
      </c>
      <c r="J4" s="4">
        <f t="shared" si="3"/>
        <v>54</v>
      </c>
      <c r="K4" s="3" t="s">
        <v>59</v>
      </c>
      <c r="L4" s="1">
        <v>270</v>
      </c>
      <c r="M4" s="16">
        <f t="shared" si="4"/>
        <v>29</v>
      </c>
      <c r="N4" s="18">
        <f t="shared" si="5"/>
        <v>78.3</v>
      </c>
      <c r="O4" s="2" t="str">
        <f t="shared" si="6"/>
        <v/>
      </c>
      <c r="Q4" s="7">
        <f t="shared" si="7"/>
        <v>3</v>
      </c>
      <c r="R4" s="20" t="s">
        <v>14</v>
      </c>
      <c r="S4" s="11" t="s">
        <v>477</v>
      </c>
      <c r="T4" s="12">
        <v>4</v>
      </c>
      <c r="U4" s="22">
        <f t="shared" si="8"/>
        <v>2767.9252000000001</v>
      </c>
      <c r="V4" s="7">
        <f t="shared" si="9"/>
        <v>692</v>
      </c>
      <c r="X4" s="7">
        <v>3</v>
      </c>
      <c r="Y4" s="7" t="s">
        <v>686</v>
      </c>
      <c r="AA4" s="14">
        <f t="shared" si="10"/>
        <v>3</v>
      </c>
      <c r="AB4" s="7">
        <v>1</v>
      </c>
      <c r="AC4" s="7">
        <v>76</v>
      </c>
      <c r="AD4" s="7" t="str">
        <f t="shared" si="11"/>
        <v>Sour Milk</v>
      </c>
      <c r="AE4" t="str">
        <f t="shared" si="12"/>
        <v>-</v>
      </c>
    </row>
    <row r="5" spans="1:31" ht="16.5" thickTop="1" thickBot="1" x14ac:dyDescent="0.3">
      <c r="A5" s="7">
        <v>4</v>
      </c>
      <c r="B5" s="7" t="s">
        <v>15</v>
      </c>
      <c r="C5" s="7">
        <v>81</v>
      </c>
      <c r="D5" s="7">
        <v>2</v>
      </c>
      <c r="E5" s="7">
        <v>0.1</v>
      </c>
      <c r="F5" s="7">
        <v>18.3</v>
      </c>
      <c r="H5" s="6">
        <f t="shared" si="2"/>
        <v>4</v>
      </c>
      <c r="I5" s="5">
        <v>1</v>
      </c>
      <c r="J5" s="4">
        <f t="shared" si="3"/>
        <v>57</v>
      </c>
      <c r="K5" s="3" t="s">
        <v>62</v>
      </c>
      <c r="L5" s="1">
        <v>8</v>
      </c>
      <c r="M5" s="16">
        <f t="shared" si="4"/>
        <v>128</v>
      </c>
      <c r="N5" s="18">
        <f t="shared" si="5"/>
        <v>10.24</v>
      </c>
      <c r="O5" s="2" t="str">
        <f t="shared" si="6"/>
        <v/>
      </c>
      <c r="Q5" s="7">
        <f t="shared" si="7"/>
        <v>4</v>
      </c>
      <c r="R5" s="20" t="s">
        <v>16</v>
      </c>
      <c r="S5" s="8" t="s">
        <v>567</v>
      </c>
      <c r="T5" s="12">
        <v>5</v>
      </c>
      <c r="U5" s="22">
        <f t="shared" si="8"/>
        <v>1962.8485000000001</v>
      </c>
      <c r="V5" s="7">
        <f t="shared" si="9"/>
        <v>393</v>
      </c>
      <c r="X5" s="7">
        <v>4</v>
      </c>
      <c r="Y5" s="7" t="s">
        <v>687</v>
      </c>
      <c r="AA5" s="14">
        <f t="shared" si="10"/>
        <v>4</v>
      </c>
      <c r="AB5" s="7">
        <v>1</v>
      </c>
      <c r="AC5" s="7">
        <v>77</v>
      </c>
      <c r="AD5" s="7" t="str">
        <f t="shared" si="11"/>
        <v>Quark</v>
      </c>
      <c r="AE5" t="str">
        <f t="shared" si="12"/>
        <v>-</v>
      </c>
    </row>
    <row r="6" spans="1:31" ht="16.5" thickTop="1" thickBot="1" x14ac:dyDescent="0.3">
      <c r="A6" s="7">
        <v>5</v>
      </c>
      <c r="B6" s="7" t="s">
        <v>17</v>
      </c>
      <c r="C6" s="7">
        <v>12</v>
      </c>
      <c r="D6" s="7">
        <v>1.3</v>
      </c>
      <c r="E6" s="7">
        <v>0.3</v>
      </c>
      <c r="F6" s="7">
        <v>2.5</v>
      </c>
      <c r="H6" s="6">
        <f t="shared" si="2"/>
        <v>5</v>
      </c>
      <c r="I6" s="5">
        <v>1</v>
      </c>
      <c r="J6" s="4">
        <f t="shared" si="3"/>
        <v>177</v>
      </c>
      <c r="K6" s="3" t="s">
        <v>206</v>
      </c>
      <c r="L6" s="1">
        <v>30</v>
      </c>
      <c r="M6" s="16">
        <f t="shared" si="4"/>
        <v>884</v>
      </c>
      <c r="N6" s="18">
        <f t="shared" si="5"/>
        <v>265.2</v>
      </c>
      <c r="O6" s="2" t="str">
        <f t="shared" si="6"/>
        <v/>
      </c>
      <c r="Q6" s="7">
        <f t="shared" si="7"/>
        <v>5</v>
      </c>
      <c r="R6" s="20" t="s">
        <v>18</v>
      </c>
      <c r="S6" s="8" t="s">
        <v>567</v>
      </c>
      <c r="T6" s="12">
        <v>6</v>
      </c>
      <c r="U6" s="22">
        <f t="shared" si="8"/>
        <v>2097.5000000000005</v>
      </c>
      <c r="V6" s="7">
        <f t="shared" si="9"/>
        <v>350</v>
      </c>
      <c r="X6" s="7">
        <v>5</v>
      </c>
      <c r="Y6" s="7" t="s">
        <v>688</v>
      </c>
      <c r="AA6" s="14">
        <f t="shared" si="10"/>
        <v>5</v>
      </c>
      <c r="AB6" s="7">
        <v>1</v>
      </c>
      <c r="AC6" s="7">
        <v>93</v>
      </c>
      <c r="AD6" s="7" t="str">
        <f t="shared" si="11"/>
        <v>Cocoa Based Milk Drink</v>
      </c>
      <c r="AE6" t="str">
        <f t="shared" si="12"/>
        <v>-</v>
      </c>
    </row>
    <row r="7" spans="1:31" ht="16.5" thickTop="1" thickBot="1" x14ac:dyDescent="0.3">
      <c r="A7" s="7">
        <v>6</v>
      </c>
      <c r="B7" s="7" t="s">
        <v>19</v>
      </c>
      <c r="C7" s="7">
        <v>33</v>
      </c>
      <c r="D7" s="7">
        <v>3.4</v>
      </c>
      <c r="E7" s="7">
        <v>0.1</v>
      </c>
      <c r="F7" s="7">
        <v>4.9000000000000004</v>
      </c>
      <c r="H7" s="6">
        <f t="shared" si="2"/>
        <v>6</v>
      </c>
      <c r="I7" s="5">
        <v>1</v>
      </c>
      <c r="J7" s="4">
        <f t="shared" si="3"/>
        <v>178</v>
      </c>
      <c r="K7" s="3" t="s">
        <v>476</v>
      </c>
      <c r="L7" s="1">
        <v>30</v>
      </c>
      <c r="M7" s="16">
        <f t="shared" si="4"/>
        <v>67.599999999999994</v>
      </c>
      <c r="N7" s="18">
        <f t="shared" si="5"/>
        <v>20.279999999999998</v>
      </c>
      <c r="O7" s="2" t="str">
        <f t="shared" si="6"/>
        <v/>
      </c>
      <c r="Q7" s="7">
        <f t="shared" si="7"/>
        <v>6</v>
      </c>
      <c r="R7" s="20" t="s">
        <v>222</v>
      </c>
      <c r="S7" s="8" t="s">
        <v>567</v>
      </c>
      <c r="T7" s="12">
        <v>4</v>
      </c>
      <c r="U7" s="22">
        <f t="shared" si="8"/>
        <v>1768.6674999999998</v>
      </c>
      <c r="V7" s="7">
        <f t="shared" si="9"/>
        <v>442</v>
      </c>
      <c r="X7" s="7">
        <v>6</v>
      </c>
      <c r="Y7" s="7" t="s">
        <v>689</v>
      </c>
      <c r="AA7" s="14">
        <f t="shared" si="10"/>
        <v>6</v>
      </c>
      <c r="AB7" s="7">
        <v>1</v>
      </c>
      <c r="AC7" s="7">
        <v>122</v>
      </c>
      <c r="AD7" s="7" t="str">
        <f t="shared" si="11"/>
        <v>Sour Cream</v>
      </c>
      <c r="AE7" t="str">
        <f t="shared" si="12"/>
        <v>-</v>
      </c>
    </row>
    <row r="8" spans="1:31" ht="16.5" thickTop="1" thickBot="1" x14ac:dyDescent="0.3">
      <c r="A8" s="7">
        <v>7</v>
      </c>
      <c r="B8" s="7" t="s">
        <v>20</v>
      </c>
      <c r="C8" s="7">
        <v>157</v>
      </c>
      <c r="D8" s="7">
        <v>12.3</v>
      </c>
      <c r="E8" s="7">
        <v>11.7</v>
      </c>
      <c r="F8" s="7">
        <v>0.7</v>
      </c>
      <c r="H8" s="6">
        <f t="shared" si="2"/>
        <v>7</v>
      </c>
      <c r="I8" s="5">
        <v>1</v>
      </c>
      <c r="J8" s="4">
        <f t="shared" si="3"/>
        <v>46</v>
      </c>
      <c r="K8" s="3" t="s">
        <v>53</v>
      </c>
      <c r="L8" s="1">
        <v>8.4</v>
      </c>
      <c r="M8" s="16">
        <f t="shared" si="4"/>
        <v>395</v>
      </c>
      <c r="N8" s="18">
        <f t="shared" si="5"/>
        <v>33.18</v>
      </c>
      <c r="O8" s="2" t="str">
        <f t="shared" si="6"/>
        <v/>
      </c>
      <c r="Q8" s="7">
        <f t="shared" si="7"/>
        <v>7</v>
      </c>
      <c r="R8" s="20" t="s">
        <v>230</v>
      </c>
      <c r="S8" s="8" t="s">
        <v>567</v>
      </c>
      <c r="T8" s="12">
        <v>4</v>
      </c>
      <c r="U8" s="22">
        <f t="shared" si="8"/>
        <v>2156.835</v>
      </c>
      <c r="V8" s="7">
        <f t="shared" si="9"/>
        <v>539</v>
      </c>
      <c r="X8" s="7">
        <v>7</v>
      </c>
      <c r="Y8" s="7" t="s">
        <v>690</v>
      </c>
      <c r="AA8" s="14">
        <f t="shared" si="10"/>
        <v>7</v>
      </c>
      <c r="AB8" s="7">
        <v>1</v>
      </c>
      <c r="AC8" s="7">
        <v>144</v>
      </c>
      <c r="AD8" s="7" t="str">
        <f t="shared" si="11"/>
        <v>Parmesan Cheese</v>
      </c>
      <c r="AE8" t="str">
        <f t="shared" si="12"/>
        <v>-</v>
      </c>
    </row>
    <row r="9" spans="1:31" ht="16.5" thickTop="1" thickBot="1" x14ac:dyDescent="0.3">
      <c r="A9" s="7">
        <v>8</v>
      </c>
      <c r="B9" s="7" t="s">
        <v>140</v>
      </c>
      <c r="C9" s="7">
        <v>537</v>
      </c>
      <c r="D9" s="7">
        <v>5.9</v>
      </c>
      <c r="E9" s="7">
        <v>38</v>
      </c>
      <c r="F9" s="7">
        <v>52.2</v>
      </c>
      <c r="H9" s="6">
        <f t="shared" si="2"/>
        <v>8</v>
      </c>
      <c r="I9" s="5">
        <v>1</v>
      </c>
      <c r="J9" s="4">
        <f t="shared" si="3"/>
        <v>124</v>
      </c>
      <c r="K9" s="3" t="s">
        <v>88</v>
      </c>
      <c r="L9" s="1">
        <v>35</v>
      </c>
      <c r="M9" s="16">
        <f t="shared" si="4"/>
        <v>47</v>
      </c>
      <c r="N9" s="18">
        <f t="shared" si="5"/>
        <v>16.45</v>
      </c>
      <c r="O9" s="2" t="str">
        <f t="shared" si="6"/>
        <v/>
      </c>
      <c r="Q9" s="7">
        <f t="shared" si="7"/>
        <v>8</v>
      </c>
      <c r="R9" s="20" t="s">
        <v>231</v>
      </c>
      <c r="S9" s="8" t="s">
        <v>567</v>
      </c>
      <c r="T9" s="12">
        <v>8</v>
      </c>
      <c r="U9" s="22">
        <f t="shared" si="8"/>
        <v>2776.1409999999996</v>
      </c>
      <c r="V9" s="7">
        <f t="shared" si="9"/>
        <v>347</v>
      </c>
      <c r="X9" s="7">
        <v>8</v>
      </c>
      <c r="Y9" s="7" t="s">
        <v>691</v>
      </c>
      <c r="AA9" s="14">
        <f t="shared" si="10"/>
        <v>8</v>
      </c>
      <c r="AB9" s="7">
        <v>1</v>
      </c>
      <c r="AC9" s="7">
        <v>145</v>
      </c>
      <c r="AD9" s="7" t="str">
        <f t="shared" si="11"/>
        <v>Camembert Cheese</v>
      </c>
      <c r="AE9" t="str">
        <f t="shared" si="12"/>
        <v>-</v>
      </c>
    </row>
    <row r="10" spans="1:31" ht="16.5" thickTop="1" thickBot="1" x14ac:dyDescent="0.3">
      <c r="A10" s="7">
        <v>9</v>
      </c>
      <c r="B10" s="7" t="s">
        <v>21</v>
      </c>
      <c r="C10" s="7">
        <v>276</v>
      </c>
      <c r="D10" s="7">
        <v>7.9</v>
      </c>
      <c r="E10" s="7">
        <v>4.5</v>
      </c>
      <c r="F10" s="7">
        <v>51.9</v>
      </c>
      <c r="H10" s="6">
        <f t="shared" si="2"/>
        <v>9</v>
      </c>
      <c r="I10" s="5">
        <v>1</v>
      </c>
      <c r="J10" s="4">
        <f t="shared" si="3"/>
        <v>179</v>
      </c>
      <c r="K10" s="3" t="s">
        <v>207</v>
      </c>
      <c r="L10" s="1">
        <v>10</v>
      </c>
      <c r="M10" s="16">
        <f t="shared" si="4"/>
        <v>53.6</v>
      </c>
      <c r="N10" s="18">
        <f t="shared" si="5"/>
        <v>5.36</v>
      </c>
      <c r="O10" s="2" t="str">
        <f t="shared" si="6"/>
        <v/>
      </c>
      <c r="Q10" s="7">
        <f t="shared" si="7"/>
        <v>9</v>
      </c>
      <c r="R10" s="20" t="s">
        <v>232</v>
      </c>
      <c r="S10" s="8" t="s">
        <v>567</v>
      </c>
      <c r="T10" s="12">
        <v>6</v>
      </c>
      <c r="U10" s="22">
        <f t="shared" si="8"/>
        <v>2389.5059999999999</v>
      </c>
      <c r="V10" s="7">
        <f t="shared" si="9"/>
        <v>398</v>
      </c>
      <c r="X10" s="7">
        <v>9</v>
      </c>
      <c r="Y10" s="7" t="s">
        <v>692</v>
      </c>
      <c r="AA10" s="14">
        <f t="shared" si="10"/>
        <v>9</v>
      </c>
      <c r="AB10" s="7">
        <v>1</v>
      </c>
      <c r="AC10" s="7">
        <v>146</v>
      </c>
      <c r="AD10" s="7" t="str">
        <f t="shared" si="11"/>
        <v>Emmental Cheese</v>
      </c>
      <c r="AE10" t="str">
        <f t="shared" si="12"/>
        <v>-</v>
      </c>
    </row>
    <row r="11" spans="1:31" ht="16.5" thickTop="1" thickBot="1" x14ac:dyDescent="0.3">
      <c r="A11" s="7">
        <v>10</v>
      </c>
      <c r="B11" s="7" t="s">
        <v>141</v>
      </c>
      <c r="C11" s="7">
        <v>570</v>
      </c>
      <c r="D11" s="7">
        <v>6.7</v>
      </c>
      <c r="E11" s="7">
        <v>34.299999999999997</v>
      </c>
      <c r="F11" s="7">
        <v>56.6</v>
      </c>
      <c r="H11" s="6">
        <f t="shared" si="2"/>
        <v>10</v>
      </c>
      <c r="I11" s="5">
        <v>1</v>
      </c>
      <c r="J11" s="4">
        <f t="shared" si="3"/>
        <v>80</v>
      </c>
      <c r="K11" s="3" t="s">
        <v>150</v>
      </c>
      <c r="L11" s="1">
        <v>40</v>
      </c>
      <c r="M11" s="16">
        <f t="shared" si="4"/>
        <v>68</v>
      </c>
      <c r="N11" s="18">
        <f t="shared" si="5"/>
        <v>27.2</v>
      </c>
      <c r="O11" s="2" t="str">
        <f t="shared" si="6"/>
        <v/>
      </c>
      <c r="Q11" s="7">
        <f t="shared" si="7"/>
        <v>10</v>
      </c>
      <c r="R11" s="20" t="s">
        <v>233</v>
      </c>
      <c r="S11" s="9" t="s">
        <v>395</v>
      </c>
      <c r="T11" s="12">
        <v>2</v>
      </c>
      <c r="U11" s="22">
        <f t="shared" si="8"/>
        <v>775.27600000000007</v>
      </c>
      <c r="V11" s="7">
        <f t="shared" si="9"/>
        <v>388</v>
      </c>
      <c r="X11" s="7">
        <v>10</v>
      </c>
      <c r="Y11" s="7" t="s">
        <v>696</v>
      </c>
      <c r="AA11" s="14">
        <f t="shared" si="10"/>
        <v>10</v>
      </c>
      <c r="AB11" s="7">
        <v>1</v>
      </c>
      <c r="AC11" s="7">
        <v>150</v>
      </c>
      <c r="AD11" s="7" t="str">
        <f t="shared" si="11"/>
        <v>White Sauce</v>
      </c>
      <c r="AE11" t="str">
        <f t="shared" si="12"/>
        <v>-</v>
      </c>
    </row>
    <row r="12" spans="1:31" ht="16.5" thickTop="1" thickBot="1" x14ac:dyDescent="0.3">
      <c r="A12" s="7">
        <v>11</v>
      </c>
      <c r="B12" s="7" t="s">
        <v>142</v>
      </c>
      <c r="C12" s="7">
        <v>565</v>
      </c>
      <c r="D12" s="7">
        <v>9.8000000000000007</v>
      </c>
      <c r="E12" s="7">
        <v>32.799999999999997</v>
      </c>
      <c r="F12" s="7">
        <v>54.7</v>
      </c>
      <c r="H12" s="6">
        <f t="shared" si="2"/>
        <v>11</v>
      </c>
      <c r="I12" s="5">
        <v>1</v>
      </c>
      <c r="J12" s="4">
        <f t="shared" si="3"/>
        <v>181</v>
      </c>
      <c r="K12" s="3" t="s">
        <v>209</v>
      </c>
      <c r="L12" s="1">
        <v>40</v>
      </c>
      <c r="M12" s="16">
        <f t="shared" si="4"/>
        <v>53.1</v>
      </c>
      <c r="N12" s="18">
        <f t="shared" si="5"/>
        <v>21.240000000000002</v>
      </c>
      <c r="O12" s="2" t="str">
        <f t="shared" si="6"/>
        <v/>
      </c>
      <c r="Q12" s="7">
        <f t="shared" si="7"/>
        <v>11</v>
      </c>
      <c r="R12" s="20" t="s">
        <v>234</v>
      </c>
      <c r="S12" s="8" t="s">
        <v>567</v>
      </c>
      <c r="T12" s="12">
        <v>5</v>
      </c>
      <c r="U12" s="22">
        <f t="shared" si="8"/>
        <v>2260.8249999999998</v>
      </c>
      <c r="V12" s="7">
        <f t="shared" si="9"/>
        <v>452</v>
      </c>
      <c r="X12" s="7">
        <v>11</v>
      </c>
      <c r="Y12" s="7" t="s">
        <v>697</v>
      </c>
      <c r="AA12" s="14">
        <f t="shared" si="10"/>
        <v>11</v>
      </c>
      <c r="AB12" s="7">
        <v>1</v>
      </c>
      <c r="AC12" s="24">
        <v>152</v>
      </c>
      <c r="AD12" s="7" t="str">
        <f t="shared" si="11"/>
        <v>Milk Sauce</v>
      </c>
      <c r="AE12" t="str">
        <f t="shared" si="12"/>
        <v>-</v>
      </c>
    </row>
    <row r="13" spans="1:31" ht="16.5" thickTop="1" thickBot="1" x14ac:dyDescent="0.3">
      <c r="A13" s="7">
        <v>12</v>
      </c>
      <c r="B13" s="7" t="s">
        <v>22</v>
      </c>
      <c r="C13" s="7">
        <v>241</v>
      </c>
      <c r="D13" s="7">
        <v>14.5</v>
      </c>
      <c r="E13" s="7">
        <v>20.3</v>
      </c>
      <c r="F13" s="7">
        <v>0</v>
      </c>
      <c r="H13" s="6">
        <f t="shared" si="2"/>
        <v>12</v>
      </c>
      <c r="I13" s="5">
        <v>1</v>
      </c>
      <c r="J13" s="4">
        <f t="shared" si="3"/>
        <v>182</v>
      </c>
      <c r="K13" s="3" t="s">
        <v>210</v>
      </c>
      <c r="L13" s="1">
        <v>180</v>
      </c>
      <c r="M13" s="16">
        <f t="shared" si="4"/>
        <v>107.9</v>
      </c>
      <c r="N13" s="18">
        <f t="shared" si="5"/>
        <v>194.22</v>
      </c>
      <c r="O13" s="2" t="str">
        <f t="shared" si="6"/>
        <v/>
      </c>
      <c r="Q13" s="7">
        <f t="shared" si="7"/>
        <v>12</v>
      </c>
      <c r="R13" s="20" t="s">
        <v>251</v>
      </c>
      <c r="S13" s="8" t="s">
        <v>567</v>
      </c>
      <c r="T13" s="12">
        <v>4</v>
      </c>
      <c r="U13" s="22">
        <f t="shared" si="8"/>
        <v>1600.2100000000003</v>
      </c>
      <c r="V13" s="7">
        <f t="shared" si="9"/>
        <v>400</v>
      </c>
      <c r="AA13" s="14">
        <f t="shared" si="10"/>
        <v>12</v>
      </c>
      <c r="AB13" s="7">
        <v>1</v>
      </c>
      <c r="AC13" s="7">
        <v>155</v>
      </c>
      <c r="AD13" s="7" t="str">
        <f t="shared" si="11"/>
        <v>Butter</v>
      </c>
      <c r="AE13" t="str">
        <f t="shared" si="12"/>
        <v>-</v>
      </c>
    </row>
    <row r="14" spans="1:31" ht="16.5" thickTop="1" thickBot="1" x14ac:dyDescent="0.3">
      <c r="A14" s="7">
        <v>13</v>
      </c>
      <c r="B14" s="7" t="s">
        <v>23</v>
      </c>
      <c r="C14" s="7">
        <v>310</v>
      </c>
      <c r="D14" s="7">
        <v>13.5</v>
      </c>
      <c r="E14" s="7">
        <v>28.4</v>
      </c>
      <c r="F14" s="7">
        <v>0.2</v>
      </c>
      <c r="H14" s="6">
        <f t="shared" si="2"/>
        <v>1</v>
      </c>
      <c r="I14" s="5">
        <v>2</v>
      </c>
      <c r="J14" s="4">
        <f t="shared" si="3"/>
        <v>183</v>
      </c>
      <c r="K14" s="3" t="s">
        <v>115</v>
      </c>
      <c r="L14" s="1">
        <v>1.5</v>
      </c>
      <c r="M14" s="16">
        <f t="shared" si="4"/>
        <v>306.60000000000002</v>
      </c>
      <c r="N14" s="18">
        <f t="shared" si="5"/>
        <v>4.5990000000000002</v>
      </c>
      <c r="O14" s="2">
        <f t="shared" si="6"/>
        <v>1581.7963000000002</v>
      </c>
      <c r="Q14" s="7">
        <v>13</v>
      </c>
      <c r="R14" s="20" t="s">
        <v>252</v>
      </c>
      <c r="S14" s="8" t="s">
        <v>567</v>
      </c>
      <c r="T14" s="12">
        <v>5</v>
      </c>
      <c r="U14" s="22">
        <f t="shared" si="8"/>
        <v>2342.37</v>
      </c>
      <c r="V14" s="7">
        <f t="shared" si="9"/>
        <v>468</v>
      </c>
      <c r="AA14" s="14">
        <f t="shared" si="10"/>
        <v>13</v>
      </c>
      <c r="AB14" s="7">
        <v>1</v>
      </c>
      <c r="AC14" s="24">
        <v>176</v>
      </c>
      <c r="AD14" s="7" t="str">
        <f t="shared" si="11"/>
        <v>Ice-Cream</v>
      </c>
      <c r="AE14" t="str">
        <f t="shared" si="12"/>
        <v>-</v>
      </c>
    </row>
    <row r="15" spans="1:31" ht="16.5" thickTop="1" thickBot="1" x14ac:dyDescent="0.3">
      <c r="A15" s="7">
        <v>14</v>
      </c>
      <c r="B15" s="7" t="s">
        <v>24</v>
      </c>
      <c r="C15" s="7">
        <v>368</v>
      </c>
      <c r="D15" s="7">
        <v>14.6</v>
      </c>
      <c r="E15" s="7">
        <v>34.299999999999997</v>
      </c>
      <c r="F15" s="7">
        <v>0.1</v>
      </c>
      <c r="H15" s="6">
        <f t="shared" si="2"/>
        <v>2</v>
      </c>
      <c r="I15" s="5">
        <v>2</v>
      </c>
      <c r="J15" s="4">
        <f t="shared" si="3"/>
        <v>184</v>
      </c>
      <c r="K15" s="3" t="s">
        <v>116</v>
      </c>
      <c r="L15" s="1">
        <v>11.1</v>
      </c>
      <c r="M15" s="16">
        <f t="shared" si="4"/>
        <v>324.3</v>
      </c>
      <c r="N15" s="18">
        <f t="shared" si="5"/>
        <v>35.997300000000003</v>
      </c>
      <c r="O15" s="2" t="str">
        <f t="shared" si="6"/>
        <v/>
      </c>
      <c r="Q15" s="7">
        <v>14</v>
      </c>
      <c r="R15" s="20" t="s">
        <v>253</v>
      </c>
      <c r="S15" s="8" t="s">
        <v>567</v>
      </c>
      <c r="T15" s="12">
        <v>4</v>
      </c>
      <c r="U15" s="22">
        <f t="shared" si="8"/>
        <v>1636.57</v>
      </c>
      <c r="V15" s="7">
        <f t="shared" si="9"/>
        <v>409</v>
      </c>
      <c r="AA15" s="14">
        <f t="shared" si="10"/>
        <v>14</v>
      </c>
      <c r="AB15" s="7">
        <v>1</v>
      </c>
      <c r="AC15" s="7">
        <v>185</v>
      </c>
      <c r="AD15" s="7" t="str">
        <f t="shared" si="11"/>
        <v>Cream</v>
      </c>
      <c r="AE15" t="str">
        <f t="shared" si="12"/>
        <v>-</v>
      </c>
    </row>
    <row r="16" spans="1:31" ht="16.5" thickTop="1" thickBot="1" x14ac:dyDescent="0.3">
      <c r="A16" s="7">
        <v>15</v>
      </c>
      <c r="B16" s="7" t="s">
        <v>25</v>
      </c>
      <c r="C16" s="7">
        <v>127</v>
      </c>
      <c r="D16" s="7">
        <v>17.5</v>
      </c>
      <c r="E16" s="7">
        <v>6.2</v>
      </c>
      <c r="F16" s="7">
        <v>0.2</v>
      </c>
      <c r="H16" s="6">
        <f t="shared" si="2"/>
        <v>3</v>
      </c>
      <c r="I16" s="5">
        <v>2</v>
      </c>
      <c r="J16" s="4">
        <f t="shared" si="3"/>
        <v>185</v>
      </c>
      <c r="K16" s="3" t="s">
        <v>117</v>
      </c>
      <c r="L16" s="1">
        <v>60</v>
      </c>
      <c r="M16" s="16">
        <f t="shared" si="4"/>
        <v>336.3</v>
      </c>
      <c r="N16" s="18">
        <f t="shared" si="5"/>
        <v>201.78</v>
      </c>
      <c r="O16" s="2" t="str">
        <f t="shared" si="6"/>
        <v/>
      </c>
      <c r="Q16" s="7">
        <v>15</v>
      </c>
      <c r="R16" s="20" t="s">
        <v>254</v>
      </c>
      <c r="S16" s="9" t="s">
        <v>395</v>
      </c>
      <c r="T16" s="12">
        <v>5</v>
      </c>
      <c r="U16" s="22">
        <f t="shared" si="8"/>
        <v>1419.52</v>
      </c>
      <c r="V16" s="7">
        <f t="shared" si="9"/>
        <v>284</v>
      </c>
      <c r="AA16" s="14">
        <f t="shared" si="10"/>
        <v>15</v>
      </c>
      <c r="AB16" s="7">
        <v>1</v>
      </c>
      <c r="AC16" s="7">
        <v>186</v>
      </c>
      <c r="AD16" s="7" t="str">
        <f t="shared" si="11"/>
        <v>Yogurt</v>
      </c>
      <c r="AE16" t="str">
        <f t="shared" si="12"/>
        <v>-</v>
      </c>
    </row>
    <row r="17" spans="1:31" ht="16.5" thickTop="1" thickBot="1" x14ac:dyDescent="0.3">
      <c r="A17" s="7">
        <v>16</v>
      </c>
      <c r="B17" s="7" t="s">
        <v>26</v>
      </c>
      <c r="C17" s="7">
        <v>229</v>
      </c>
      <c r="D17" s="7">
        <v>18.3</v>
      </c>
      <c r="E17" s="7">
        <v>17.100000000000001</v>
      </c>
      <c r="F17" s="7">
        <v>0.4</v>
      </c>
      <c r="H17" s="6">
        <f t="shared" si="2"/>
        <v>4</v>
      </c>
      <c r="I17" s="5">
        <v>2</v>
      </c>
      <c r="J17" s="4">
        <f t="shared" si="3"/>
        <v>186</v>
      </c>
      <c r="K17" s="3" t="s">
        <v>118</v>
      </c>
      <c r="L17" s="1">
        <v>120</v>
      </c>
      <c r="M17" s="16">
        <f t="shared" si="4"/>
        <v>62.9</v>
      </c>
      <c r="N17" s="18">
        <f t="shared" si="5"/>
        <v>75.48</v>
      </c>
      <c r="O17" s="2" t="str">
        <f t="shared" si="6"/>
        <v/>
      </c>
      <c r="Q17" s="7">
        <v>16</v>
      </c>
      <c r="R17" s="20" t="s">
        <v>255</v>
      </c>
      <c r="S17" s="11" t="s">
        <v>477</v>
      </c>
      <c r="T17" s="12">
        <v>12</v>
      </c>
      <c r="U17" s="22">
        <f t="shared" si="8"/>
        <v>1572.1499999999999</v>
      </c>
      <c r="V17" s="7">
        <f t="shared" si="9"/>
        <v>131</v>
      </c>
      <c r="AA17" s="14">
        <f>IF(AB17=AB16,AA16+1,1)</f>
        <v>16</v>
      </c>
      <c r="AB17" s="7">
        <v>1</v>
      </c>
      <c r="AC17" s="24">
        <v>235</v>
      </c>
      <c r="AD17" s="7" t="str">
        <f t="shared" si="11"/>
        <v>Greek Yogurt</v>
      </c>
      <c r="AE17" t="str">
        <f t="shared" si="12"/>
        <v>-</v>
      </c>
    </row>
    <row r="18" spans="1:31" ht="16.5" thickTop="1" thickBot="1" x14ac:dyDescent="0.3">
      <c r="A18" s="7">
        <v>17</v>
      </c>
      <c r="B18" s="7" t="s">
        <v>27</v>
      </c>
      <c r="C18" s="7">
        <v>162</v>
      </c>
      <c r="D18" s="7">
        <v>19.600000000000001</v>
      </c>
      <c r="E18" s="7">
        <v>9.1</v>
      </c>
      <c r="F18" s="7">
        <v>0.3</v>
      </c>
      <c r="H18" s="6">
        <f t="shared" si="2"/>
        <v>5</v>
      </c>
      <c r="I18" s="5">
        <v>2</v>
      </c>
      <c r="J18" s="4">
        <f t="shared" si="3"/>
        <v>187</v>
      </c>
      <c r="K18" s="3" t="s">
        <v>467</v>
      </c>
      <c r="L18" s="1">
        <v>20</v>
      </c>
      <c r="M18" s="16">
        <f t="shared" si="4"/>
        <v>39.6</v>
      </c>
      <c r="N18" s="18">
        <f t="shared" si="5"/>
        <v>7.92</v>
      </c>
      <c r="O18" s="2" t="str">
        <f t="shared" si="6"/>
        <v/>
      </c>
      <c r="Q18" s="7">
        <v>17</v>
      </c>
      <c r="R18" s="20" t="s">
        <v>261</v>
      </c>
      <c r="S18" s="8" t="s">
        <v>567</v>
      </c>
      <c r="T18" s="12">
        <v>3</v>
      </c>
      <c r="U18" s="22">
        <f t="shared" si="8"/>
        <v>2822</v>
      </c>
      <c r="V18" s="7">
        <f t="shared" si="9"/>
        <v>941</v>
      </c>
      <c r="AA18" s="14">
        <f t="shared" si="10"/>
        <v>17</v>
      </c>
      <c r="AB18" s="7">
        <v>1</v>
      </c>
      <c r="AC18" s="7">
        <v>364</v>
      </c>
      <c r="AD18" s="7" t="str">
        <f t="shared" si="11"/>
        <v>Mozzarella Cheese</v>
      </c>
      <c r="AE18" t="str">
        <f t="shared" si="12"/>
        <v>-</v>
      </c>
    </row>
    <row r="19" spans="1:31" ht="16.5" thickTop="1" thickBot="1" x14ac:dyDescent="0.3">
      <c r="A19" s="7">
        <v>18</v>
      </c>
      <c r="B19" s="7" t="s">
        <v>28</v>
      </c>
      <c r="C19" s="7">
        <v>123</v>
      </c>
      <c r="D19" s="7">
        <v>21</v>
      </c>
      <c r="E19" s="7">
        <v>4</v>
      </c>
      <c r="F19" s="7">
        <v>0</v>
      </c>
      <c r="H19" s="6">
        <f t="shared" si="2"/>
        <v>6</v>
      </c>
      <c r="I19" s="5">
        <v>2</v>
      </c>
      <c r="J19" s="4">
        <f t="shared" si="3"/>
        <v>188</v>
      </c>
      <c r="K19" s="3" t="s">
        <v>211</v>
      </c>
      <c r="L19" s="1">
        <v>3</v>
      </c>
      <c r="M19" s="16">
        <f t="shared" si="4"/>
        <v>281.5</v>
      </c>
      <c r="N19" s="18">
        <f t="shared" si="5"/>
        <v>8.4450000000000003</v>
      </c>
      <c r="O19" s="2" t="str">
        <f t="shared" si="6"/>
        <v/>
      </c>
      <c r="Q19" s="7">
        <v>18</v>
      </c>
      <c r="R19" s="20" t="s">
        <v>262</v>
      </c>
      <c r="S19" s="8" t="s">
        <v>567</v>
      </c>
      <c r="T19" s="12">
        <v>5</v>
      </c>
      <c r="U19" s="22">
        <f t="shared" si="8"/>
        <v>2303.7749999999996</v>
      </c>
      <c r="V19" s="7">
        <f t="shared" si="9"/>
        <v>461</v>
      </c>
      <c r="AA19" s="14">
        <f t="shared" si="10"/>
        <v>18</v>
      </c>
      <c r="AB19" s="7">
        <v>1</v>
      </c>
      <c r="AC19" s="7">
        <v>374</v>
      </c>
      <c r="AD19" s="7" t="str">
        <f t="shared" si="11"/>
        <v>Cheddar Cheese</v>
      </c>
      <c r="AE19" t="str">
        <f t="shared" si="12"/>
        <v>-</v>
      </c>
    </row>
    <row r="20" spans="1:31" ht="16.5" thickTop="1" thickBot="1" x14ac:dyDescent="0.3">
      <c r="A20" s="7">
        <v>19</v>
      </c>
      <c r="B20" s="7" t="s">
        <v>29</v>
      </c>
      <c r="C20" s="7">
        <v>49</v>
      </c>
      <c r="D20" s="7">
        <v>0.8</v>
      </c>
      <c r="E20" s="7">
        <v>0.2</v>
      </c>
      <c r="F20" s="7">
        <v>12</v>
      </c>
      <c r="H20" s="6">
        <f t="shared" si="2"/>
        <v>7</v>
      </c>
      <c r="I20" s="5">
        <v>2</v>
      </c>
      <c r="J20" s="4">
        <f t="shared" si="3"/>
        <v>189</v>
      </c>
      <c r="K20" s="3" t="s">
        <v>119</v>
      </c>
      <c r="L20" s="1">
        <v>3</v>
      </c>
      <c r="M20" s="16">
        <f t="shared" si="4"/>
        <v>313</v>
      </c>
      <c r="N20" s="18">
        <f t="shared" si="5"/>
        <v>9.39</v>
      </c>
      <c r="O20" s="2" t="str">
        <f t="shared" si="6"/>
        <v/>
      </c>
      <c r="Q20" s="7">
        <v>19</v>
      </c>
      <c r="R20" s="20" t="s">
        <v>263</v>
      </c>
      <c r="S20" s="8" t="s">
        <v>567</v>
      </c>
      <c r="T20" s="12">
        <v>6</v>
      </c>
      <c r="U20" s="22">
        <f t="shared" si="8"/>
        <v>3264.77</v>
      </c>
      <c r="V20" s="7">
        <f t="shared" si="9"/>
        <v>544</v>
      </c>
      <c r="AA20" s="14">
        <f t="shared" si="10"/>
        <v>19</v>
      </c>
      <c r="AB20" s="7">
        <v>1</v>
      </c>
      <c r="AC20" s="7">
        <v>377</v>
      </c>
      <c r="AD20" s="7" t="str">
        <f t="shared" si="11"/>
        <v>Provolone Cheese</v>
      </c>
      <c r="AE20" t="str">
        <f t="shared" si="12"/>
        <v>-</v>
      </c>
    </row>
    <row r="21" spans="1:31" ht="16.5" thickTop="1" thickBot="1" x14ac:dyDescent="0.3">
      <c r="A21" s="7">
        <v>20</v>
      </c>
      <c r="B21" s="7" t="s">
        <v>30</v>
      </c>
      <c r="C21" s="7">
        <v>34</v>
      </c>
      <c r="D21" s="7">
        <v>0.8</v>
      </c>
      <c r="E21" s="7">
        <v>0.2</v>
      </c>
      <c r="F21" s="7">
        <v>9.6999999999999993</v>
      </c>
      <c r="H21" s="6">
        <f t="shared" si="2"/>
        <v>8</v>
      </c>
      <c r="I21" s="5">
        <v>2</v>
      </c>
      <c r="J21" s="4">
        <f t="shared" si="3"/>
        <v>190</v>
      </c>
      <c r="K21" s="3" t="s">
        <v>120</v>
      </c>
      <c r="L21" s="1">
        <v>5</v>
      </c>
      <c r="M21" s="16">
        <f t="shared" si="4"/>
        <v>300</v>
      </c>
      <c r="N21" s="18">
        <f t="shared" si="5"/>
        <v>15</v>
      </c>
      <c r="O21" s="2" t="str">
        <f t="shared" si="6"/>
        <v/>
      </c>
      <c r="Q21" s="7">
        <v>20</v>
      </c>
      <c r="R21" s="20" t="s">
        <v>264</v>
      </c>
      <c r="S21" s="8" t="s">
        <v>567</v>
      </c>
      <c r="T21" s="12">
        <v>10</v>
      </c>
      <c r="U21" s="22">
        <f t="shared" si="8"/>
        <v>2998.415</v>
      </c>
      <c r="V21" s="7">
        <f t="shared" si="9"/>
        <v>300</v>
      </c>
      <c r="AA21" s="14">
        <f t="shared" si="10"/>
        <v>20</v>
      </c>
      <c r="AB21" s="7">
        <v>1</v>
      </c>
      <c r="AC21" s="7">
        <v>378</v>
      </c>
      <c r="AD21" s="7" t="str">
        <f t="shared" si="11"/>
        <v>Cream Cheese</v>
      </c>
      <c r="AE21" t="str">
        <f t="shared" si="12"/>
        <v>-</v>
      </c>
    </row>
    <row r="22" spans="1:31" ht="16.5" thickTop="1" thickBot="1" x14ac:dyDescent="0.3">
      <c r="A22" s="7">
        <v>21</v>
      </c>
      <c r="B22" s="7" t="s">
        <v>31</v>
      </c>
      <c r="C22" s="7">
        <v>52</v>
      </c>
      <c r="D22" s="7">
        <v>0.5</v>
      </c>
      <c r="E22" s="7">
        <v>0.2</v>
      </c>
      <c r="F22" s="7">
        <v>12.7</v>
      </c>
      <c r="H22" s="6">
        <f t="shared" si="2"/>
        <v>9</v>
      </c>
      <c r="I22" s="5">
        <v>2</v>
      </c>
      <c r="J22" s="4">
        <f t="shared" si="3"/>
        <v>191</v>
      </c>
      <c r="K22" s="3" t="s">
        <v>121</v>
      </c>
      <c r="L22" s="1">
        <v>5</v>
      </c>
      <c r="M22" s="16">
        <f t="shared" si="4"/>
        <v>376.2</v>
      </c>
      <c r="N22" s="18">
        <f t="shared" si="5"/>
        <v>18.809999999999999</v>
      </c>
      <c r="O22" s="2" t="str">
        <f t="shared" si="6"/>
        <v/>
      </c>
      <c r="Q22" s="7">
        <v>21</v>
      </c>
      <c r="R22" s="20" t="s">
        <v>265</v>
      </c>
      <c r="S22" s="8" t="s">
        <v>567</v>
      </c>
      <c r="T22" s="12">
        <v>9</v>
      </c>
      <c r="U22" s="22">
        <f t="shared" si="8"/>
        <v>4557.1499999999987</v>
      </c>
      <c r="V22" s="7">
        <f t="shared" si="9"/>
        <v>506</v>
      </c>
      <c r="AA22" s="14">
        <f t="shared" si="10"/>
        <v>21</v>
      </c>
      <c r="AB22" s="7">
        <v>1</v>
      </c>
      <c r="AC22" s="7">
        <v>393</v>
      </c>
      <c r="AD22" s="7" t="str">
        <f t="shared" si="11"/>
        <v>Swiss Cheese</v>
      </c>
      <c r="AE22" t="str">
        <f t="shared" si="12"/>
        <v>-</v>
      </c>
    </row>
    <row r="23" spans="1:31" ht="16.5" thickTop="1" thickBot="1" x14ac:dyDescent="0.3">
      <c r="A23" s="7">
        <v>22</v>
      </c>
      <c r="B23" s="7" t="s">
        <v>32</v>
      </c>
      <c r="C23" s="7">
        <v>43</v>
      </c>
      <c r="D23" s="7">
        <v>0.8</v>
      </c>
      <c r="E23" s="7">
        <v>0.2</v>
      </c>
      <c r="F23" s="7">
        <v>11</v>
      </c>
      <c r="H23" s="6">
        <f t="shared" si="2"/>
        <v>10</v>
      </c>
      <c r="I23" s="5">
        <v>2</v>
      </c>
      <c r="J23" s="4">
        <f t="shared" si="3"/>
        <v>192</v>
      </c>
      <c r="K23" s="3" t="s">
        <v>122</v>
      </c>
      <c r="L23" s="1">
        <v>30</v>
      </c>
      <c r="M23" s="16">
        <f t="shared" si="4"/>
        <v>857</v>
      </c>
      <c r="N23" s="18">
        <f t="shared" si="5"/>
        <v>257.10000000000002</v>
      </c>
      <c r="O23" s="2" t="str">
        <f t="shared" si="6"/>
        <v/>
      </c>
      <c r="Q23" s="7">
        <v>22</v>
      </c>
      <c r="R23" s="20" t="s">
        <v>266</v>
      </c>
      <c r="S23" s="8" t="s">
        <v>567</v>
      </c>
      <c r="T23" s="12">
        <v>5</v>
      </c>
      <c r="U23" s="22">
        <f t="shared" si="8"/>
        <v>4376.5659999999998</v>
      </c>
      <c r="V23" s="7">
        <f t="shared" si="9"/>
        <v>875</v>
      </c>
      <c r="AA23" s="14">
        <f t="shared" si="10"/>
        <v>22</v>
      </c>
      <c r="AB23" s="7">
        <v>1</v>
      </c>
      <c r="AC23" s="7">
        <v>397</v>
      </c>
      <c r="AD23" s="7" t="str">
        <f t="shared" si="11"/>
        <v>Pizza Dough</v>
      </c>
      <c r="AE23" t="str">
        <f t="shared" si="12"/>
        <v>-</v>
      </c>
    </row>
    <row r="24" spans="1:31" ht="16.5" thickTop="1" thickBot="1" x14ac:dyDescent="0.3">
      <c r="A24" s="7">
        <v>23</v>
      </c>
      <c r="B24" s="7" t="s">
        <v>33</v>
      </c>
      <c r="C24" s="7">
        <v>27</v>
      </c>
      <c r="D24" s="7">
        <v>0.7</v>
      </c>
      <c r="E24" s="7">
        <v>0.2</v>
      </c>
      <c r="F24" s="7">
        <v>6</v>
      </c>
      <c r="H24" s="6">
        <f t="shared" si="2"/>
        <v>11</v>
      </c>
      <c r="I24" s="5">
        <v>2</v>
      </c>
      <c r="J24" s="4">
        <f t="shared" si="3"/>
        <v>193</v>
      </c>
      <c r="K24" s="3" t="s">
        <v>123</v>
      </c>
      <c r="L24" s="1">
        <v>15</v>
      </c>
      <c r="M24" s="16">
        <f t="shared" si="4"/>
        <v>210.5</v>
      </c>
      <c r="N24" s="18">
        <f t="shared" si="5"/>
        <v>31.574999999999999</v>
      </c>
      <c r="O24" s="2" t="str">
        <f t="shared" si="6"/>
        <v/>
      </c>
      <c r="Q24" s="7">
        <v>23</v>
      </c>
      <c r="R24" s="20" t="s">
        <v>267</v>
      </c>
      <c r="S24" s="8" t="s">
        <v>567</v>
      </c>
      <c r="T24" s="12">
        <v>7</v>
      </c>
      <c r="U24" s="22">
        <f t="shared" si="8"/>
        <v>4460.4659999999994</v>
      </c>
      <c r="V24" s="7">
        <f t="shared" si="9"/>
        <v>637</v>
      </c>
      <c r="AA24" s="14">
        <f t="shared" si="10"/>
        <v>23</v>
      </c>
      <c r="AB24" s="7">
        <v>1</v>
      </c>
      <c r="AC24" s="7">
        <v>398</v>
      </c>
      <c r="AD24" s="7" t="str">
        <f t="shared" si="11"/>
        <v>Shredded Cheese</v>
      </c>
      <c r="AE24" t="str">
        <f t="shared" si="12"/>
        <v>-</v>
      </c>
    </row>
    <row r="25" spans="1:31" ht="16.5" thickTop="1" thickBot="1" x14ac:dyDescent="0.3">
      <c r="A25" s="7">
        <v>24</v>
      </c>
      <c r="B25" s="7" t="s">
        <v>34</v>
      </c>
      <c r="C25" s="7">
        <v>38</v>
      </c>
      <c r="D25" s="7">
        <v>1.2</v>
      </c>
      <c r="E25" s="7">
        <v>0.6</v>
      </c>
      <c r="F25" s="7">
        <v>12.8</v>
      </c>
      <c r="H25" s="6">
        <f t="shared" si="2"/>
        <v>12</v>
      </c>
      <c r="I25" s="5">
        <v>2</v>
      </c>
      <c r="J25" s="4">
        <f t="shared" si="3"/>
        <v>57</v>
      </c>
      <c r="K25" s="3" t="s">
        <v>62</v>
      </c>
      <c r="L25" s="1">
        <v>15</v>
      </c>
      <c r="M25" s="16">
        <f t="shared" si="4"/>
        <v>128</v>
      </c>
      <c r="N25" s="18">
        <f t="shared" si="5"/>
        <v>19.2</v>
      </c>
      <c r="O25" s="2" t="str">
        <f t="shared" si="6"/>
        <v/>
      </c>
      <c r="Q25" s="7">
        <v>24</v>
      </c>
      <c r="R25" s="20" t="s">
        <v>268</v>
      </c>
      <c r="S25" s="11" t="s">
        <v>477</v>
      </c>
      <c r="T25" s="12">
        <v>4</v>
      </c>
      <c r="U25" s="22">
        <f t="shared" si="8"/>
        <v>1786.846</v>
      </c>
      <c r="V25" s="7">
        <f t="shared" si="9"/>
        <v>447</v>
      </c>
      <c r="AA25" s="14">
        <f t="shared" si="10"/>
        <v>24</v>
      </c>
      <c r="AB25" s="7">
        <v>1</v>
      </c>
      <c r="AC25" s="7">
        <v>401</v>
      </c>
      <c r="AD25" s="7" t="str">
        <f t="shared" si="11"/>
        <v>Queso Fresco</v>
      </c>
      <c r="AE25" t="str">
        <f t="shared" si="12"/>
        <v>-</v>
      </c>
    </row>
    <row r="26" spans="1:31" ht="16.5" thickTop="1" thickBot="1" x14ac:dyDescent="0.3">
      <c r="A26" s="7">
        <v>25</v>
      </c>
      <c r="B26" s="7" t="s">
        <v>35</v>
      </c>
      <c r="C26" s="7">
        <v>224</v>
      </c>
      <c r="D26" s="7">
        <v>1.9</v>
      </c>
      <c r="E26" s="7">
        <v>23.5</v>
      </c>
      <c r="F26" s="7">
        <v>6</v>
      </c>
      <c r="H26" s="6">
        <f t="shared" si="2"/>
        <v>13</v>
      </c>
      <c r="I26" s="5">
        <v>2</v>
      </c>
      <c r="J26" s="4">
        <f t="shared" si="3"/>
        <v>67</v>
      </c>
      <c r="K26" s="3" t="s">
        <v>67</v>
      </c>
      <c r="L26" s="1">
        <v>200</v>
      </c>
      <c r="M26" s="16">
        <f t="shared" si="4"/>
        <v>17</v>
      </c>
      <c r="N26" s="18">
        <f t="shared" si="5"/>
        <v>34</v>
      </c>
      <c r="O26" s="2" t="str">
        <f t="shared" si="6"/>
        <v/>
      </c>
      <c r="Q26" s="7">
        <v>25</v>
      </c>
      <c r="R26" s="20" t="s">
        <v>269</v>
      </c>
      <c r="S26" s="8" t="s">
        <v>567</v>
      </c>
      <c r="T26" s="12">
        <v>2</v>
      </c>
      <c r="U26" s="22">
        <f t="shared" si="8"/>
        <v>1999.26</v>
      </c>
      <c r="V26" s="7">
        <f t="shared" si="9"/>
        <v>1000</v>
      </c>
      <c r="AA26" s="14">
        <f t="shared" si="10"/>
        <v>1</v>
      </c>
      <c r="AB26" s="7">
        <v>2</v>
      </c>
      <c r="AC26" s="7">
        <v>7</v>
      </c>
      <c r="AD26" s="7" t="str">
        <f t="shared" si="11"/>
        <v>Egg</v>
      </c>
      <c r="AE26" t="str">
        <f t="shared" si="12"/>
        <v>-</v>
      </c>
    </row>
    <row r="27" spans="1:31" ht="16.5" thickTop="1" thickBot="1" x14ac:dyDescent="0.3">
      <c r="A27" s="7">
        <v>26</v>
      </c>
      <c r="B27" s="7" t="s">
        <v>36</v>
      </c>
      <c r="C27" s="7">
        <v>97</v>
      </c>
      <c r="D27" s="7">
        <v>1.2</v>
      </c>
      <c r="E27" s="7">
        <v>0.3</v>
      </c>
      <c r="F27" s="7">
        <v>23.1</v>
      </c>
      <c r="H27" s="6">
        <f t="shared" si="2"/>
        <v>14</v>
      </c>
      <c r="I27" s="5">
        <v>2</v>
      </c>
      <c r="J27" s="4">
        <f t="shared" si="3"/>
        <v>73</v>
      </c>
      <c r="K27" s="3" t="s">
        <v>73</v>
      </c>
      <c r="L27" s="1">
        <v>150</v>
      </c>
      <c r="M27" s="16">
        <f t="shared" si="4"/>
        <v>35</v>
      </c>
      <c r="N27" s="18">
        <f t="shared" si="5"/>
        <v>52.5</v>
      </c>
      <c r="O27" s="2" t="str">
        <f t="shared" si="6"/>
        <v/>
      </c>
      <c r="Q27" s="7">
        <v>26</v>
      </c>
      <c r="R27" s="20" t="s">
        <v>270</v>
      </c>
      <c r="S27" s="8" t="s">
        <v>567</v>
      </c>
      <c r="T27" s="12">
        <v>6</v>
      </c>
      <c r="U27" s="22">
        <f t="shared" si="8"/>
        <v>1684.2250000000001</v>
      </c>
      <c r="V27" s="7">
        <f t="shared" si="9"/>
        <v>281</v>
      </c>
      <c r="AA27" s="14">
        <f t="shared" si="10"/>
        <v>2</v>
      </c>
      <c r="AB27" s="7">
        <v>2</v>
      </c>
      <c r="AC27" s="7">
        <v>100</v>
      </c>
      <c r="AD27" s="7" t="str">
        <f t="shared" si="11"/>
        <v>Curd Dumpling</v>
      </c>
      <c r="AE27" t="str">
        <f t="shared" si="12"/>
        <v>-</v>
      </c>
    </row>
    <row r="28" spans="1:31" ht="16.5" thickTop="1" thickBot="1" x14ac:dyDescent="0.3">
      <c r="A28" s="7">
        <v>27</v>
      </c>
      <c r="B28" s="7" t="s">
        <v>37</v>
      </c>
      <c r="C28" s="7">
        <v>41</v>
      </c>
      <c r="D28" s="7">
        <v>0.9</v>
      </c>
      <c r="E28" s="7">
        <v>0.4</v>
      </c>
      <c r="F28" s="7">
        <v>9.6999999999999993</v>
      </c>
      <c r="H28" s="6">
        <f t="shared" si="2"/>
        <v>15</v>
      </c>
      <c r="I28" s="5">
        <v>2</v>
      </c>
      <c r="J28" s="4">
        <f t="shared" si="3"/>
        <v>143</v>
      </c>
      <c r="K28" s="3" t="s">
        <v>102</v>
      </c>
      <c r="L28" s="1">
        <v>500</v>
      </c>
      <c r="M28" s="16">
        <f t="shared" si="4"/>
        <v>162</v>
      </c>
      <c r="N28" s="18">
        <f t="shared" si="5"/>
        <v>810</v>
      </c>
      <c r="O28" s="2" t="str">
        <f t="shared" si="6"/>
        <v/>
      </c>
      <c r="Q28" s="7">
        <v>27</v>
      </c>
      <c r="R28" s="20" t="s">
        <v>271</v>
      </c>
      <c r="S28" s="8" t="s">
        <v>567</v>
      </c>
      <c r="T28" s="12">
        <v>4</v>
      </c>
      <c r="U28" s="22">
        <f t="shared" si="8"/>
        <v>2136.5790000000002</v>
      </c>
      <c r="V28" s="7">
        <f t="shared" si="9"/>
        <v>534</v>
      </c>
      <c r="AA28" s="14">
        <f t="shared" si="10"/>
        <v>3</v>
      </c>
      <c r="AB28" s="7">
        <v>2</v>
      </c>
      <c r="AC28" s="7">
        <v>101</v>
      </c>
      <c r="AD28" s="7" t="str">
        <f t="shared" si="11"/>
        <v>Dumpling</v>
      </c>
      <c r="AE28" t="str">
        <f t="shared" si="12"/>
        <v>-</v>
      </c>
    </row>
    <row r="29" spans="1:31" ht="16.5" thickTop="1" thickBot="1" x14ac:dyDescent="0.3">
      <c r="A29" s="7">
        <v>28</v>
      </c>
      <c r="B29" s="7" t="s">
        <v>38</v>
      </c>
      <c r="C29" s="7">
        <v>31</v>
      </c>
      <c r="D29" s="7">
        <v>0.7</v>
      </c>
      <c r="E29" s="7">
        <v>0.4</v>
      </c>
      <c r="F29" s="7">
        <v>9.1999999999999993</v>
      </c>
      <c r="H29" s="6">
        <f t="shared" si="2"/>
        <v>1</v>
      </c>
      <c r="I29" s="5">
        <v>3</v>
      </c>
      <c r="J29" s="4">
        <f t="shared" si="3"/>
        <v>144</v>
      </c>
      <c r="K29" s="3" t="s">
        <v>186</v>
      </c>
      <c r="L29" s="1">
        <v>100</v>
      </c>
      <c r="M29" s="16">
        <f t="shared" si="4"/>
        <v>454</v>
      </c>
      <c r="N29" s="18">
        <f t="shared" si="5"/>
        <v>454</v>
      </c>
      <c r="O29" s="2">
        <f t="shared" si="6"/>
        <v>2767.9252000000001</v>
      </c>
      <c r="Q29" s="7">
        <v>28</v>
      </c>
      <c r="R29" s="20" t="s">
        <v>272</v>
      </c>
      <c r="S29" s="8" t="s">
        <v>567</v>
      </c>
      <c r="T29" s="12">
        <v>9</v>
      </c>
      <c r="U29" s="22">
        <f t="shared" si="8"/>
        <v>3719.6509999999998</v>
      </c>
      <c r="V29" s="7">
        <f t="shared" si="9"/>
        <v>413</v>
      </c>
      <c r="AA29" s="14">
        <f t="shared" si="10"/>
        <v>4</v>
      </c>
      <c r="AB29" s="7">
        <v>2</v>
      </c>
      <c r="AC29" s="7">
        <v>102</v>
      </c>
      <c r="AD29" s="7" t="str">
        <f t="shared" si="11"/>
        <v>Fried Curd Dumplings</v>
      </c>
      <c r="AE29" t="str">
        <f t="shared" si="12"/>
        <v>-</v>
      </c>
    </row>
    <row r="30" spans="1:31" ht="16.5" thickTop="1" thickBot="1" x14ac:dyDescent="0.3">
      <c r="A30" s="7">
        <v>29</v>
      </c>
      <c r="B30" s="7" t="s">
        <v>39</v>
      </c>
      <c r="C30" s="7">
        <v>42</v>
      </c>
      <c r="D30" s="7">
        <v>1.4</v>
      </c>
      <c r="E30" s="7">
        <v>1</v>
      </c>
      <c r="F30" s="7">
        <v>12.1</v>
      </c>
      <c r="H30" s="6">
        <f t="shared" si="2"/>
        <v>2</v>
      </c>
      <c r="I30" s="5">
        <v>3</v>
      </c>
      <c r="J30" s="4">
        <f t="shared" si="3"/>
        <v>185</v>
      </c>
      <c r="K30" s="3" t="s">
        <v>117</v>
      </c>
      <c r="L30" s="1">
        <v>120</v>
      </c>
      <c r="M30" s="16">
        <f t="shared" si="4"/>
        <v>336.3</v>
      </c>
      <c r="N30" s="18">
        <f t="shared" si="5"/>
        <v>403.56</v>
      </c>
      <c r="O30" s="2" t="str">
        <f t="shared" si="6"/>
        <v/>
      </c>
      <c r="Q30" s="7">
        <v>29</v>
      </c>
      <c r="R30" s="20" t="s">
        <v>273</v>
      </c>
      <c r="S30" s="8" t="s">
        <v>567</v>
      </c>
      <c r="T30" s="12">
        <v>4</v>
      </c>
      <c r="U30" s="22">
        <f t="shared" si="8"/>
        <v>1214.6610000000001</v>
      </c>
      <c r="V30" s="7">
        <f t="shared" si="9"/>
        <v>304</v>
      </c>
      <c r="AA30" s="14">
        <f t="shared" si="10"/>
        <v>5</v>
      </c>
      <c r="AB30" s="7">
        <v>2</v>
      </c>
      <c r="AC30" s="7">
        <v>103</v>
      </c>
      <c r="AD30" s="7" t="str">
        <f t="shared" si="11"/>
        <v>Rustic Pancakes</v>
      </c>
      <c r="AE30" t="str">
        <f t="shared" si="12"/>
        <v>-</v>
      </c>
    </row>
    <row r="31" spans="1:31" ht="16.5" thickTop="1" thickBot="1" x14ac:dyDescent="0.3">
      <c r="A31" s="7">
        <v>30</v>
      </c>
      <c r="B31" s="7" t="s">
        <v>40</v>
      </c>
      <c r="C31" s="7">
        <v>38</v>
      </c>
      <c r="D31" s="7">
        <v>0.6</v>
      </c>
      <c r="E31" s="7">
        <v>0.2</v>
      </c>
      <c r="F31" s="7">
        <v>10</v>
      </c>
      <c r="H31" s="6">
        <f t="shared" si="2"/>
        <v>3</v>
      </c>
      <c r="I31" s="5">
        <v>3</v>
      </c>
      <c r="J31" s="4">
        <f t="shared" si="3"/>
        <v>6</v>
      </c>
      <c r="K31" s="3" t="s">
        <v>19</v>
      </c>
      <c r="L31" s="1">
        <v>120</v>
      </c>
      <c r="M31" s="16">
        <f t="shared" si="4"/>
        <v>33</v>
      </c>
      <c r="N31" s="18">
        <f t="shared" si="5"/>
        <v>39.6</v>
      </c>
      <c r="O31" s="2" t="str">
        <f t="shared" si="6"/>
        <v/>
      </c>
      <c r="Q31" s="7">
        <v>30</v>
      </c>
      <c r="R31" s="20" t="s">
        <v>274</v>
      </c>
      <c r="S31" s="8" t="s">
        <v>567</v>
      </c>
      <c r="T31" s="12">
        <v>6</v>
      </c>
      <c r="U31" s="22">
        <f t="shared" si="8"/>
        <v>1699.3849999999998</v>
      </c>
      <c r="V31" s="7">
        <f t="shared" si="9"/>
        <v>283</v>
      </c>
      <c r="AA31" s="14">
        <f t="shared" si="10"/>
        <v>6</v>
      </c>
      <c r="AB31" s="7">
        <v>2</v>
      </c>
      <c r="AC31" s="7">
        <v>104</v>
      </c>
      <c r="AD31" s="7" t="str">
        <f t="shared" si="11"/>
        <v>Pancakes</v>
      </c>
      <c r="AE31" t="str">
        <f t="shared" si="12"/>
        <v>-</v>
      </c>
    </row>
    <row r="32" spans="1:31" ht="16.5" thickTop="1" thickBot="1" x14ac:dyDescent="0.3">
      <c r="A32" s="7">
        <v>31</v>
      </c>
      <c r="B32" s="7" t="s">
        <v>41</v>
      </c>
      <c r="C32" s="7">
        <v>52</v>
      </c>
      <c r="D32" s="7">
        <v>1.2</v>
      </c>
      <c r="E32" s="7">
        <v>0.3</v>
      </c>
      <c r="F32" s="7">
        <v>17.2</v>
      </c>
      <c r="H32" s="6">
        <f t="shared" si="2"/>
        <v>4</v>
      </c>
      <c r="I32" s="5">
        <v>3</v>
      </c>
      <c r="J32" s="4">
        <f t="shared" si="3"/>
        <v>80</v>
      </c>
      <c r="K32" s="3" t="s">
        <v>150</v>
      </c>
      <c r="L32" s="1">
        <v>120</v>
      </c>
      <c r="M32" s="16">
        <f t="shared" si="4"/>
        <v>68</v>
      </c>
      <c r="N32" s="18">
        <f t="shared" si="5"/>
        <v>81.600000000000009</v>
      </c>
      <c r="O32" s="2" t="str">
        <f t="shared" si="6"/>
        <v/>
      </c>
      <c r="Q32" s="7">
        <v>31</v>
      </c>
      <c r="R32" s="20" t="s">
        <v>275</v>
      </c>
      <c r="S32" s="8" t="s">
        <v>567</v>
      </c>
      <c r="T32" s="12">
        <v>5</v>
      </c>
      <c r="U32" s="22">
        <f t="shared" si="8"/>
        <v>2592.3750000000005</v>
      </c>
      <c r="V32" s="7">
        <f t="shared" si="9"/>
        <v>518</v>
      </c>
      <c r="AA32" s="14">
        <f t="shared" si="10"/>
        <v>7</v>
      </c>
      <c r="AB32" s="7">
        <v>2</v>
      </c>
      <c r="AC32" s="7">
        <v>105</v>
      </c>
      <c r="AD32" s="7" t="str">
        <f t="shared" si="11"/>
        <v>Pancakes With Meat Filling</v>
      </c>
      <c r="AE32" t="str">
        <f t="shared" si="12"/>
        <v>-</v>
      </c>
    </row>
    <row r="33" spans="1:31" ht="16.5" thickTop="1" thickBot="1" x14ac:dyDescent="0.3">
      <c r="A33" s="7">
        <v>32</v>
      </c>
      <c r="B33" s="7" t="s">
        <v>143</v>
      </c>
      <c r="C33" s="7">
        <v>56</v>
      </c>
      <c r="D33" s="7">
        <v>1</v>
      </c>
      <c r="E33" s="7">
        <v>0.6</v>
      </c>
      <c r="F33" s="7">
        <v>13.9</v>
      </c>
      <c r="H33" s="6">
        <f t="shared" si="2"/>
        <v>5</v>
      </c>
      <c r="I33" s="5">
        <v>3</v>
      </c>
      <c r="J33" s="4">
        <f t="shared" si="3"/>
        <v>194</v>
      </c>
      <c r="K33" s="3" t="s">
        <v>124</v>
      </c>
      <c r="L33" s="1">
        <v>0.9</v>
      </c>
      <c r="M33" s="16">
        <f t="shared" si="4"/>
        <v>316.39999999999998</v>
      </c>
      <c r="N33" s="18">
        <f t="shared" si="5"/>
        <v>2.8475999999999999</v>
      </c>
      <c r="O33" s="2" t="str">
        <f t="shared" si="6"/>
        <v/>
      </c>
      <c r="Q33" s="7">
        <v>32</v>
      </c>
      <c r="R33" s="20" t="s">
        <v>276</v>
      </c>
      <c r="S33" s="8" t="s">
        <v>567</v>
      </c>
      <c r="T33" s="12">
        <v>5</v>
      </c>
      <c r="U33" s="22">
        <f t="shared" si="8"/>
        <v>1937.3300000000002</v>
      </c>
      <c r="V33" s="7">
        <f t="shared" si="9"/>
        <v>387</v>
      </c>
      <c r="AA33" s="14">
        <f t="shared" si="10"/>
        <v>8</v>
      </c>
      <c r="AB33" s="7">
        <v>2</v>
      </c>
      <c r="AC33" s="7">
        <v>106</v>
      </c>
      <c r="AD33" s="7" t="str">
        <f t="shared" si="11"/>
        <v>Pancakes With Curd Filling</v>
      </c>
      <c r="AE33" t="str">
        <f t="shared" si="12"/>
        <v>-</v>
      </c>
    </row>
    <row r="34" spans="1:31" ht="16.5" thickTop="1" thickBot="1" x14ac:dyDescent="0.3">
      <c r="A34" s="7">
        <v>33</v>
      </c>
      <c r="B34" s="7" t="s">
        <v>42</v>
      </c>
      <c r="C34" s="7">
        <v>52</v>
      </c>
      <c r="D34" s="7">
        <v>0.4</v>
      </c>
      <c r="E34" s="7">
        <v>0.3</v>
      </c>
      <c r="F34" s="7">
        <v>13.4</v>
      </c>
      <c r="H34" s="6">
        <f t="shared" si="2"/>
        <v>6</v>
      </c>
      <c r="I34" s="5">
        <v>3</v>
      </c>
      <c r="J34" s="4">
        <f t="shared" si="3"/>
        <v>57</v>
      </c>
      <c r="K34" s="3" t="s">
        <v>62</v>
      </c>
      <c r="L34" s="1">
        <v>15</v>
      </c>
      <c r="M34" s="16">
        <f t="shared" si="4"/>
        <v>128</v>
      </c>
      <c r="N34" s="18">
        <f t="shared" si="5"/>
        <v>19.2</v>
      </c>
      <c r="O34" s="2" t="str">
        <f t="shared" si="6"/>
        <v/>
      </c>
      <c r="Q34" s="7">
        <v>33</v>
      </c>
      <c r="R34" s="20" t="s">
        <v>277</v>
      </c>
      <c r="S34" s="8" t="s">
        <v>567</v>
      </c>
      <c r="T34" s="12">
        <v>5</v>
      </c>
      <c r="U34" s="22">
        <f t="shared" si="8"/>
        <v>1880.11</v>
      </c>
      <c r="V34" s="7">
        <f t="shared" si="9"/>
        <v>376</v>
      </c>
      <c r="AA34" s="14">
        <f t="shared" si="10"/>
        <v>9</v>
      </c>
      <c r="AB34" s="7">
        <v>2</v>
      </c>
      <c r="AC34" s="7">
        <v>107</v>
      </c>
      <c r="AD34" s="7" t="str">
        <f t="shared" si="11"/>
        <v>Yeasty Cakes With Raisin</v>
      </c>
      <c r="AE34" t="str">
        <f t="shared" si="12"/>
        <v>-</v>
      </c>
    </row>
    <row r="35" spans="1:31" ht="16.5" thickTop="1" thickBot="1" x14ac:dyDescent="0.3">
      <c r="A35" s="7">
        <v>34</v>
      </c>
      <c r="B35" s="7" t="s">
        <v>43</v>
      </c>
      <c r="C35" s="7">
        <v>38</v>
      </c>
      <c r="D35" s="7">
        <v>0.7</v>
      </c>
      <c r="E35" s="7">
        <v>0.3</v>
      </c>
      <c r="F35" s="7">
        <v>9.4</v>
      </c>
      <c r="H35" s="6">
        <f t="shared" si="2"/>
        <v>7</v>
      </c>
      <c r="I35" s="5">
        <v>3</v>
      </c>
      <c r="J35" s="4">
        <f t="shared" si="3"/>
        <v>73</v>
      </c>
      <c r="K35" s="3" t="s">
        <v>73</v>
      </c>
      <c r="L35" s="1">
        <v>94</v>
      </c>
      <c r="M35" s="16">
        <f t="shared" si="4"/>
        <v>35</v>
      </c>
      <c r="N35" s="18">
        <f t="shared" si="5"/>
        <v>32.9</v>
      </c>
      <c r="O35" s="2" t="str">
        <f t="shared" si="6"/>
        <v/>
      </c>
      <c r="Q35" s="7">
        <v>34</v>
      </c>
      <c r="R35" s="20" t="s">
        <v>278</v>
      </c>
      <c r="S35" s="8" t="s">
        <v>567</v>
      </c>
      <c r="T35" s="12">
        <v>3</v>
      </c>
      <c r="U35" s="22">
        <f t="shared" si="8"/>
        <v>1533.16</v>
      </c>
      <c r="V35" s="7">
        <f t="shared" si="9"/>
        <v>511</v>
      </c>
      <c r="AA35" s="14">
        <f t="shared" si="10"/>
        <v>10</v>
      </c>
      <c r="AB35" s="7">
        <v>2</v>
      </c>
      <c r="AC35" s="7">
        <v>121</v>
      </c>
      <c r="AD35" s="7" t="str">
        <f t="shared" si="11"/>
        <v>Farina Pudding</v>
      </c>
      <c r="AE35" t="str">
        <f t="shared" si="12"/>
        <v>-</v>
      </c>
    </row>
    <row r="36" spans="1:31" ht="16.5" thickTop="1" thickBot="1" x14ac:dyDescent="0.3">
      <c r="A36" s="7">
        <v>35</v>
      </c>
      <c r="B36" s="7" t="s">
        <v>44</v>
      </c>
      <c r="C36" s="7">
        <v>70</v>
      </c>
      <c r="D36" s="7">
        <v>0.6</v>
      </c>
      <c r="E36" s="7">
        <v>0.5</v>
      </c>
      <c r="F36" s="7">
        <v>16.5</v>
      </c>
      <c r="H36" s="6">
        <f t="shared" si="2"/>
        <v>8</v>
      </c>
      <c r="I36" s="5">
        <v>3</v>
      </c>
      <c r="J36" s="4">
        <f t="shared" si="3"/>
        <v>64</v>
      </c>
      <c r="K36" s="3" t="s">
        <v>181</v>
      </c>
      <c r="L36" s="1">
        <v>120</v>
      </c>
      <c r="M36" s="16">
        <f t="shared" si="4"/>
        <v>29</v>
      </c>
      <c r="N36" s="18">
        <f t="shared" si="5"/>
        <v>34.800000000000004</v>
      </c>
      <c r="O36" s="2" t="str">
        <f t="shared" si="6"/>
        <v/>
      </c>
      <c r="Q36" s="7">
        <v>35</v>
      </c>
      <c r="R36" s="20" t="s">
        <v>279</v>
      </c>
      <c r="S36" s="8" t="s">
        <v>567</v>
      </c>
      <c r="T36" s="12">
        <v>3</v>
      </c>
      <c r="U36" s="22">
        <f t="shared" si="8"/>
        <v>2054.5300000000002</v>
      </c>
      <c r="V36" s="7">
        <f t="shared" si="9"/>
        <v>685</v>
      </c>
      <c r="AA36" s="14">
        <f t="shared" si="10"/>
        <v>11</v>
      </c>
      <c r="AB36" s="7">
        <v>2</v>
      </c>
      <c r="AC36" s="7">
        <v>123</v>
      </c>
      <c r="AD36" s="7" t="str">
        <f t="shared" si="11"/>
        <v>Mayonnaise</v>
      </c>
      <c r="AE36" t="str">
        <f t="shared" si="12"/>
        <v>-</v>
      </c>
    </row>
    <row r="37" spans="1:31" ht="16.5" thickTop="1" thickBot="1" x14ac:dyDescent="0.3">
      <c r="A37" s="7">
        <v>36</v>
      </c>
      <c r="B37" s="7" t="s">
        <v>45</v>
      </c>
      <c r="C37" s="7">
        <v>44</v>
      </c>
      <c r="D37" s="7">
        <v>0.7</v>
      </c>
      <c r="E37" s="7">
        <v>0.6</v>
      </c>
      <c r="F37" s="7">
        <v>11.5</v>
      </c>
      <c r="H37" s="6">
        <f t="shared" si="2"/>
        <v>9</v>
      </c>
      <c r="I37" s="5">
        <v>3</v>
      </c>
      <c r="J37" s="4">
        <f t="shared" si="3"/>
        <v>195</v>
      </c>
      <c r="K37" s="3" t="s">
        <v>125</v>
      </c>
      <c r="L37" s="1">
        <v>226.8</v>
      </c>
      <c r="M37" s="16">
        <f t="shared" si="4"/>
        <v>28.2</v>
      </c>
      <c r="N37" s="18">
        <f t="shared" si="5"/>
        <v>63.957600000000006</v>
      </c>
      <c r="O37" s="2" t="str">
        <f t="shared" si="6"/>
        <v/>
      </c>
      <c r="Q37" s="7">
        <v>36</v>
      </c>
      <c r="R37" s="20" t="s">
        <v>280</v>
      </c>
      <c r="S37" s="8" t="s">
        <v>567</v>
      </c>
      <c r="T37" s="12">
        <v>3</v>
      </c>
      <c r="U37" s="22">
        <f t="shared" si="8"/>
        <v>1971.53</v>
      </c>
      <c r="V37" s="7">
        <f t="shared" si="9"/>
        <v>657</v>
      </c>
      <c r="AA37" s="14">
        <f t="shared" si="10"/>
        <v>12</v>
      </c>
      <c r="AB37" s="7">
        <v>2</v>
      </c>
      <c r="AC37" s="7">
        <v>150</v>
      </c>
      <c r="AD37" s="7" t="str">
        <f t="shared" si="11"/>
        <v>White Sauce</v>
      </c>
      <c r="AE37" t="str">
        <f t="shared" si="12"/>
        <v>-</v>
      </c>
    </row>
    <row r="38" spans="1:31" ht="16.5" thickTop="1" thickBot="1" x14ac:dyDescent="0.3">
      <c r="A38" s="7">
        <v>37</v>
      </c>
      <c r="B38" s="7" t="s">
        <v>46</v>
      </c>
      <c r="C38" s="7">
        <v>32</v>
      </c>
      <c r="D38" s="7">
        <v>0.7</v>
      </c>
      <c r="E38" s="7">
        <v>0.1</v>
      </c>
      <c r="F38" s="7">
        <v>7.7</v>
      </c>
      <c r="H38" s="6">
        <f t="shared" si="2"/>
        <v>10</v>
      </c>
      <c r="I38" s="5">
        <v>3</v>
      </c>
      <c r="J38" s="4">
        <f t="shared" si="3"/>
        <v>54</v>
      </c>
      <c r="K38" s="3" t="s">
        <v>59</v>
      </c>
      <c r="L38" s="1">
        <v>300</v>
      </c>
      <c r="M38" s="16">
        <f t="shared" si="4"/>
        <v>29</v>
      </c>
      <c r="N38" s="18">
        <f t="shared" si="5"/>
        <v>87</v>
      </c>
      <c r="O38" s="2" t="str">
        <f t="shared" si="6"/>
        <v/>
      </c>
      <c r="Q38" s="7">
        <v>37</v>
      </c>
      <c r="R38" s="20" t="s">
        <v>344</v>
      </c>
      <c r="S38" s="8" t="s">
        <v>567</v>
      </c>
      <c r="T38" s="12">
        <v>5</v>
      </c>
      <c r="U38" s="22">
        <f t="shared" si="8"/>
        <v>3129.86</v>
      </c>
      <c r="V38" s="7">
        <f t="shared" si="9"/>
        <v>626</v>
      </c>
      <c r="AA38" s="14">
        <f t="shared" si="10"/>
        <v>1</v>
      </c>
      <c r="AB38" s="7">
        <v>3</v>
      </c>
      <c r="AC38" s="7">
        <v>165</v>
      </c>
      <c r="AD38" s="7" t="str">
        <f t="shared" si="11"/>
        <v>Cashewnut</v>
      </c>
      <c r="AE38" t="str">
        <f t="shared" si="12"/>
        <v>-</v>
      </c>
    </row>
    <row r="39" spans="1:31" ht="16.5" thickTop="1" thickBot="1" x14ac:dyDescent="0.3">
      <c r="A39" s="7">
        <v>38</v>
      </c>
      <c r="B39" s="7" t="s">
        <v>47</v>
      </c>
      <c r="C39" s="7">
        <v>53</v>
      </c>
      <c r="D39" s="7">
        <v>0.4</v>
      </c>
      <c r="E39" s="7">
        <v>0.4</v>
      </c>
      <c r="F39" s="7">
        <v>13</v>
      </c>
      <c r="H39" s="6">
        <f t="shared" si="2"/>
        <v>11</v>
      </c>
      <c r="I39" s="5">
        <v>3</v>
      </c>
      <c r="J39" s="4">
        <f t="shared" si="3"/>
        <v>56</v>
      </c>
      <c r="K39" s="3" t="s">
        <v>61</v>
      </c>
      <c r="L39" s="1">
        <v>130</v>
      </c>
      <c r="M39" s="16">
        <f t="shared" si="4"/>
        <v>16</v>
      </c>
      <c r="N39" s="18">
        <f t="shared" si="5"/>
        <v>20.8</v>
      </c>
      <c r="O39" s="2" t="str">
        <f t="shared" si="6"/>
        <v/>
      </c>
      <c r="Q39" s="7">
        <v>38</v>
      </c>
      <c r="R39" s="20" t="s">
        <v>345</v>
      </c>
      <c r="S39" s="8" t="s">
        <v>567</v>
      </c>
      <c r="T39" s="12">
        <v>8</v>
      </c>
      <c r="U39" s="22">
        <f t="shared" si="8"/>
        <v>4354.9049999999997</v>
      </c>
      <c r="V39" s="7">
        <f t="shared" si="9"/>
        <v>544</v>
      </c>
      <c r="AA39" s="14">
        <f t="shared" si="10"/>
        <v>2</v>
      </c>
      <c r="AB39" s="7">
        <v>3</v>
      </c>
      <c r="AC39" s="7">
        <v>166</v>
      </c>
      <c r="AD39" s="7" t="str">
        <f t="shared" si="11"/>
        <v>Saffron</v>
      </c>
      <c r="AE39" t="str">
        <f t="shared" si="12"/>
        <v>-</v>
      </c>
    </row>
    <row r="40" spans="1:31" ht="16.5" thickTop="1" thickBot="1" x14ac:dyDescent="0.3">
      <c r="A40" s="7">
        <v>39</v>
      </c>
      <c r="B40" s="7" t="s">
        <v>48</v>
      </c>
      <c r="C40" s="7">
        <v>47</v>
      </c>
      <c r="D40" s="7">
        <v>0.8</v>
      </c>
      <c r="E40" s="7">
        <v>0.2</v>
      </c>
      <c r="F40" s="7">
        <v>12.1</v>
      </c>
      <c r="H40" s="6">
        <f t="shared" si="2"/>
        <v>12</v>
      </c>
      <c r="I40" s="5">
        <v>3</v>
      </c>
      <c r="J40" s="4">
        <f t="shared" si="3"/>
        <v>196</v>
      </c>
      <c r="K40" s="3" t="s">
        <v>126</v>
      </c>
      <c r="L40" s="1">
        <v>6</v>
      </c>
      <c r="M40" s="16">
        <f t="shared" si="4"/>
        <v>0</v>
      </c>
      <c r="N40" s="18">
        <f t="shared" si="5"/>
        <v>0</v>
      </c>
      <c r="O40" s="2" t="str">
        <f t="shared" si="6"/>
        <v/>
      </c>
      <c r="Q40" s="7">
        <v>39</v>
      </c>
      <c r="R40" s="20" t="s">
        <v>346</v>
      </c>
      <c r="S40" s="9" t="s">
        <v>395</v>
      </c>
      <c r="T40" s="12">
        <v>5</v>
      </c>
      <c r="U40" s="22">
        <f t="shared" si="8"/>
        <v>1619.4799999999998</v>
      </c>
      <c r="V40" s="7">
        <f t="shared" si="9"/>
        <v>324</v>
      </c>
      <c r="AA40" s="14">
        <f t="shared" si="10"/>
        <v>3</v>
      </c>
      <c r="AB40" s="7">
        <v>3</v>
      </c>
      <c r="AC40" s="7">
        <v>169</v>
      </c>
      <c r="AD40" s="7" t="str">
        <f t="shared" si="11"/>
        <v>Hazelnut</v>
      </c>
      <c r="AE40" t="str">
        <f t="shared" si="12"/>
        <v>-</v>
      </c>
    </row>
    <row r="41" spans="1:31" ht="16.5" thickTop="1" thickBot="1" x14ac:dyDescent="0.3">
      <c r="A41" s="7">
        <v>40</v>
      </c>
      <c r="B41" s="7" t="s">
        <v>49</v>
      </c>
      <c r="C41" s="7">
        <v>57</v>
      </c>
      <c r="D41" s="7">
        <v>0.7</v>
      </c>
      <c r="E41" s="7">
        <v>0.2</v>
      </c>
      <c r="F41" s="7">
        <v>14.6</v>
      </c>
      <c r="H41" s="6">
        <f t="shared" si="2"/>
        <v>13</v>
      </c>
      <c r="I41" s="5">
        <v>3</v>
      </c>
      <c r="J41" s="4">
        <f t="shared" si="3"/>
        <v>143</v>
      </c>
      <c r="K41" s="3" t="s">
        <v>102</v>
      </c>
      <c r="L41" s="1">
        <v>600</v>
      </c>
      <c r="M41" s="16">
        <f t="shared" si="4"/>
        <v>162</v>
      </c>
      <c r="N41" s="18">
        <f t="shared" si="5"/>
        <v>972</v>
      </c>
      <c r="O41" s="2" t="str">
        <f t="shared" si="6"/>
        <v/>
      </c>
      <c r="Q41" s="7">
        <v>40</v>
      </c>
      <c r="R41" s="20" t="s">
        <v>347</v>
      </c>
      <c r="S41" s="8" t="s">
        <v>567</v>
      </c>
      <c r="T41" s="12">
        <v>8</v>
      </c>
      <c r="U41" s="22">
        <f t="shared" si="8"/>
        <v>3467.3199999999997</v>
      </c>
      <c r="V41" s="7">
        <f t="shared" si="9"/>
        <v>433</v>
      </c>
      <c r="AA41" s="14">
        <f t="shared" si="10"/>
        <v>4</v>
      </c>
      <c r="AB41" s="7">
        <v>3</v>
      </c>
      <c r="AC41" s="7">
        <v>170</v>
      </c>
      <c r="AD41" s="7" t="str">
        <f t="shared" si="11"/>
        <v>Almonds</v>
      </c>
      <c r="AE41" t="str">
        <f t="shared" si="12"/>
        <v>-</v>
      </c>
    </row>
    <row r="42" spans="1:31" ht="16.5" thickTop="1" thickBot="1" x14ac:dyDescent="0.3">
      <c r="A42" s="7">
        <v>41</v>
      </c>
      <c r="B42" s="7" t="s">
        <v>50</v>
      </c>
      <c r="C42" s="7">
        <v>43</v>
      </c>
      <c r="D42" s="7">
        <v>0.4</v>
      </c>
      <c r="E42" s="7">
        <v>0.7</v>
      </c>
      <c r="F42" s="7">
        <v>9.9</v>
      </c>
      <c r="H42" s="6">
        <f t="shared" si="2"/>
        <v>14</v>
      </c>
      <c r="I42" s="5">
        <v>3</v>
      </c>
      <c r="J42" s="4">
        <f t="shared" si="3"/>
        <v>157</v>
      </c>
      <c r="K42" s="3" t="s">
        <v>195</v>
      </c>
      <c r="L42" s="1">
        <v>42</v>
      </c>
      <c r="M42" s="16">
        <f t="shared" si="4"/>
        <v>883</v>
      </c>
      <c r="N42" s="18">
        <f t="shared" si="5"/>
        <v>370.86</v>
      </c>
      <c r="O42" s="2" t="str">
        <f t="shared" si="6"/>
        <v/>
      </c>
      <c r="Q42" s="7">
        <v>41</v>
      </c>
      <c r="R42" s="20" t="s">
        <v>348</v>
      </c>
      <c r="S42" s="8" t="s">
        <v>567</v>
      </c>
      <c r="T42" s="12">
        <v>6</v>
      </c>
      <c r="U42" s="22">
        <f t="shared" si="8"/>
        <v>634.70500000000004</v>
      </c>
      <c r="V42" s="7">
        <f t="shared" si="9"/>
        <v>106</v>
      </c>
      <c r="AA42" s="14">
        <f t="shared" si="10"/>
        <v>5</v>
      </c>
      <c r="AB42" s="7">
        <v>3</v>
      </c>
      <c r="AC42" s="7">
        <v>171</v>
      </c>
      <c r="AD42" s="7" t="str">
        <f t="shared" si="11"/>
        <v>Pistachio Nut</v>
      </c>
      <c r="AE42" t="str">
        <f t="shared" si="12"/>
        <v>-</v>
      </c>
    </row>
    <row r="43" spans="1:31" ht="16.5" thickTop="1" thickBot="1" x14ac:dyDescent="0.3">
      <c r="A43" s="7">
        <v>42</v>
      </c>
      <c r="B43" s="7" t="s">
        <v>144</v>
      </c>
      <c r="C43" s="7">
        <v>60</v>
      </c>
      <c r="D43" s="7">
        <v>0.9</v>
      </c>
      <c r="E43" s="7">
        <v>0.4</v>
      </c>
      <c r="F43" s="7">
        <v>14.4</v>
      </c>
      <c r="H43" s="6">
        <f t="shared" si="2"/>
        <v>15</v>
      </c>
      <c r="I43" s="5">
        <v>3</v>
      </c>
      <c r="J43" s="4">
        <f t="shared" si="3"/>
        <v>155</v>
      </c>
      <c r="K43" s="3" t="s">
        <v>105</v>
      </c>
      <c r="L43" s="1">
        <v>28</v>
      </c>
      <c r="M43" s="16">
        <f t="shared" si="4"/>
        <v>660</v>
      </c>
      <c r="N43" s="18">
        <f t="shared" si="5"/>
        <v>184.8</v>
      </c>
      <c r="O43" s="2" t="str">
        <f t="shared" si="6"/>
        <v/>
      </c>
      <c r="Q43" s="7">
        <v>42</v>
      </c>
      <c r="R43" s="20" t="s">
        <v>349</v>
      </c>
      <c r="S43" s="8" t="s">
        <v>567</v>
      </c>
      <c r="T43" s="12">
        <v>13</v>
      </c>
      <c r="U43" s="22">
        <f t="shared" si="8"/>
        <v>2521.7549999999997</v>
      </c>
      <c r="V43" s="7">
        <f t="shared" si="9"/>
        <v>194</v>
      </c>
      <c r="AA43" s="14">
        <f t="shared" si="10"/>
        <v>6</v>
      </c>
      <c r="AB43" s="7">
        <v>3</v>
      </c>
      <c r="AC43" s="7">
        <v>172</v>
      </c>
      <c r="AD43" s="7" t="str">
        <f t="shared" si="11"/>
        <v>Sunflower Seeds</v>
      </c>
      <c r="AE43" t="str">
        <f t="shared" si="12"/>
        <v>-</v>
      </c>
    </row>
    <row r="44" spans="1:31" ht="16.5" thickTop="1" thickBot="1" x14ac:dyDescent="0.3">
      <c r="A44" s="7">
        <v>43</v>
      </c>
      <c r="B44" s="7" t="s">
        <v>51</v>
      </c>
      <c r="C44" s="7">
        <v>69</v>
      </c>
      <c r="D44" s="7">
        <v>0.7</v>
      </c>
      <c r="E44" s="7">
        <v>0.4</v>
      </c>
      <c r="F44" s="7">
        <v>17.600000000000001</v>
      </c>
      <c r="H44" s="6">
        <f t="shared" si="2"/>
        <v>1</v>
      </c>
      <c r="I44" s="5">
        <v>4</v>
      </c>
      <c r="J44" s="4">
        <f t="shared" si="3"/>
        <v>197</v>
      </c>
      <c r="K44" s="3" t="s">
        <v>127</v>
      </c>
      <c r="L44" s="1">
        <v>0.5</v>
      </c>
      <c r="M44" s="16">
        <f t="shared" si="4"/>
        <v>270</v>
      </c>
      <c r="N44" s="18">
        <f t="shared" si="5"/>
        <v>1.35</v>
      </c>
      <c r="O44" s="2">
        <f t="shared" si="6"/>
        <v>1962.8485000000001</v>
      </c>
      <c r="Q44" s="7">
        <v>43</v>
      </c>
      <c r="R44" s="20" t="s">
        <v>350</v>
      </c>
      <c r="S44" s="8" t="s">
        <v>567</v>
      </c>
      <c r="T44" s="12">
        <v>3</v>
      </c>
      <c r="U44" s="22">
        <f t="shared" si="8"/>
        <v>1906.8150000000003</v>
      </c>
      <c r="V44" s="7">
        <f t="shared" si="9"/>
        <v>636</v>
      </c>
      <c r="AA44" s="14">
        <f t="shared" si="10"/>
        <v>7</v>
      </c>
      <c r="AB44" s="7">
        <v>3</v>
      </c>
      <c r="AC44" s="7">
        <v>274</v>
      </c>
      <c r="AD44" s="7" t="str">
        <f t="shared" si="11"/>
        <v>Pine Nuts</v>
      </c>
      <c r="AE44" t="str">
        <f t="shared" si="12"/>
        <v>-</v>
      </c>
    </row>
    <row r="45" spans="1:31" ht="16.5" thickTop="1" thickBot="1" x14ac:dyDescent="0.3">
      <c r="A45" s="7">
        <v>44</v>
      </c>
      <c r="B45" s="7" t="s">
        <v>145</v>
      </c>
      <c r="C45" s="7">
        <v>51</v>
      </c>
      <c r="D45" s="7">
        <v>1</v>
      </c>
      <c r="E45" s="7">
        <v>0.6</v>
      </c>
      <c r="F45" s="7">
        <v>12.2</v>
      </c>
      <c r="H45" s="6">
        <f t="shared" si="2"/>
        <v>2</v>
      </c>
      <c r="I45" s="5">
        <v>4</v>
      </c>
      <c r="J45" s="4">
        <f t="shared" si="3"/>
        <v>198</v>
      </c>
      <c r="K45" s="3" t="s">
        <v>128</v>
      </c>
      <c r="L45" s="1">
        <v>1</v>
      </c>
      <c r="M45" s="16">
        <f t="shared" si="4"/>
        <v>263.2</v>
      </c>
      <c r="N45" s="18">
        <f t="shared" si="5"/>
        <v>2.6320000000000001</v>
      </c>
      <c r="O45" s="2" t="str">
        <f t="shared" si="6"/>
        <v/>
      </c>
      <c r="Q45" s="7">
        <v>44</v>
      </c>
      <c r="R45" s="20" t="s">
        <v>351</v>
      </c>
      <c r="S45" s="8" t="s">
        <v>567</v>
      </c>
      <c r="T45" s="12">
        <v>2</v>
      </c>
      <c r="U45" s="22">
        <f t="shared" si="8"/>
        <v>1472.0500000000002</v>
      </c>
      <c r="V45" s="7">
        <f t="shared" si="9"/>
        <v>736</v>
      </c>
      <c r="AA45" s="14">
        <f t="shared" si="10"/>
        <v>8</v>
      </c>
      <c r="AB45" s="7">
        <v>3</v>
      </c>
      <c r="AC45" s="7">
        <v>277</v>
      </c>
      <c r="AD45" s="7" t="str">
        <f t="shared" si="11"/>
        <v>Candlenut</v>
      </c>
      <c r="AE45" t="str">
        <f t="shared" si="12"/>
        <v>-</v>
      </c>
    </row>
    <row r="46" spans="1:31" ht="16.5" thickTop="1" thickBot="1" x14ac:dyDescent="0.3">
      <c r="A46" s="7">
        <v>45</v>
      </c>
      <c r="B46" s="7" t="s">
        <v>52</v>
      </c>
      <c r="C46" s="7">
        <v>280</v>
      </c>
      <c r="D46" s="7">
        <v>2.7</v>
      </c>
      <c r="E46" s="7">
        <v>0.6</v>
      </c>
      <c r="F46" s="7">
        <v>71.3</v>
      </c>
      <c r="H46" s="6">
        <f t="shared" si="2"/>
        <v>3</v>
      </c>
      <c r="I46" s="5">
        <v>4</v>
      </c>
      <c r="J46" s="4">
        <f t="shared" si="3"/>
        <v>199</v>
      </c>
      <c r="K46" s="3" t="s">
        <v>129</v>
      </c>
      <c r="L46" s="1">
        <v>1.6</v>
      </c>
      <c r="M46" s="16">
        <f t="shared" si="4"/>
        <v>322.60000000000002</v>
      </c>
      <c r="N46" s="18">
        <f t="shared" si="5"/>
        <v>5.1616000000000009</v>
      </c>
      <c r="O46" s="2" t="str">
        <f t="shared" si="6"/>
        <v/>
      </c>
      <c r="Q46" s="7">
        <v>45</v>
      </c>
      <c r="R46" s="20" t="s">
        <v>352</v>
      </c>
      <c r="S46" s="8" t="s">
        <v>567</v>
      </c>
      <c r="T46" s="12">
        <v>6</v>
      </c>
      <c r="U46" s="22">
        <f t="shared" si="8"/>
        <v>2076.1099999999997</v>
      </c>
      <c r="V46" s="7">
        <f t="shared" si="9"/>
        <v>346</v>
      </c>
      <c r="AA46" s="14">
        <f t="shared" si="10"/>
        <v>9</v>
      </c>
      <c r="AB46" s="7">
        <v>3</v>
      </c>
      <c r="AC46" s="7">
        <v>366</v>
      </c>
      <c r="AD46" s="7" t="str">
        <f t="shared" si="11"/>
        <v>Pecan</v>
      </c>
      <c r="AE46" t="str">
        <f t="shared" si="12"/>
        <v>-</v>
      </c>
    </row>
    <row r="47" spans="1:31" ht="16.5" thickTop="1" thickBot="1" x14ac:dyDescent="0.3">
      <c r="A47" s="7">
        <v>46</v>
      </c>
      <c r="B47" s="7" t="s">
        <v>53</v>
      </c>
      <c r="C47" s="7">
        <v>395</v>
      </c>
      <c r="D47" s="7">
        <v>0</v>
      </c>
      <c r="E47" s="7">
        <v>0</v>
      </c>
      <c r="F47" s="7">
        <v>99.8</v>
      </c>
      <c r="H47" s="6">
        <f t="shared" si="2"/>
        <v>4</v>
      </c>
      <c r="I47" s="5">
        <v>4</v>
      </c>
      <c r="J47" s="4">
        <f t="shared" si="3"/>
        <v>200</v>
      </c>
      <c r="K47" s="3" t="s">
        <v>130</v>
      </c>
      <c r="L47" s="1">
        <v>0.4</v>
      </c>
      <c r="M47" s="16">
        <f t="shared" si="4"/>
        <v>314.3</v>
      </c>
      <c r="N47" s="18">
        <f t="shared" si="5"/>
        <v>1.2572000000000001</v>
      </c>
      <c r="O47" s="2" t="str">
        <f t="shared" si="6"/>
        <v/>
      </c>
      <c r="Q47" s="7">
        <v>46</v>
      </c>
      <c r="R47" s="20" t="s">
        <v>353</v>
      </c>
      <c r="S47" s="8" t="s">
        <v>567</v>
      </c>
      <c r="T47" s="12">
        <v>5</v>
      </c>
      <c r="U47" s="22">
        <f t="shared" si="8"/>
        <v>4548.37</v>
      </c>
      <c r="V47" s="7">
        <f t="shared" si="9"/>
        <v>910</v>
      </c>
      <c r="AA47" s="14">
        <f t="shared" si="10"/>
        <v>1</v>
      </c>
      <c r="AB47" s="7">
        <v>4</v>
      </c>
      <c r="AC47" s="7">
        <v>175</v>
      </c>
      <c r="AD47" s="7" t="str">
        <f t="shared" si="11"/>
        <v>Peanut</v>
      </c>
      <c r="AE47" t="str">
        <f t="shared" si="12"/>
        <v>-</v>
      </c>
    </row>
    <row r="48" spans="1:31" ht="16.5" thickTop="1" thickBot="1" x14ac:dyDescent="0.3">
      <c r="A48" s="7">
        <v>47</v>
      </c>
      <c r="B48" s="7" t="s">
        <v>54</v>
      </c>
      <c r="C48" s="7">
        <v>324</v>
      </c>
      <c r="D48" s="7">
        <v>0.3</v>
      </c>
      <c r="E48" s="7">
        <v>0</v>
      </c>
      <c r="F48" s="7">
        <v>81.7</v>
      </c>
      <c r="H48" s="6">
        <f t="shared" si="2"/>
        <v>5</v>
      </c>
      <c r="I48" s="5">
        <v>4</v>
      </c>
      <c r="J48" s="4">
        <f t="shared" si="3"/>
        <v>201</v>
      </c>
      <c r="K48" s="3" t="s">
        <v>131</v>
      </c>
      <c r="L48" s="1">
        <v>2.1</v>
      </c>
      <c r="M48" s="16">
        <f t="shared" si="4"/>
        <v>97.6</v>
      </c>
      <c r="N48" s="18">
        <f t="shared" si="5"/>
        <v>2.0496000000000003</v>
      </c>
      <c r="O48" s="2" t="str">
        <f t="shared" si="6"/>
        <v/>
      </c>
      <c r="Q48" s="7">
        <v>47</v>
      </c>
      <c r="R48" s="20" t="s">
        <v>354</v>
      </c>
      <c r="S48" s="8" t="s">
        <v>567</v>
      </c>
      <c r="T48" s="12">
        <v>2</v>
      </c>
      <c r="U48" s="22">
        <f t="shared" si="8"/>
        <v>1293.8</v>
      </c>
      <c r="V48" s="7">
        <f t="shared" si="9"/>
        <v>647</v>
      </c>
      <c r="AA48" s="14">
        <f t="shared" si="10"/>
        <v>2</v>
      </c>
      <c r="AB48" s="7">
        <v>4</v>
      </c>
      <c r="AC48" s="7">
        <v>177</v>
      </c>
      <c r="AD48" s="7" t="str">
        <f t="shared" si="11"/>
        <v>Peanut Oil</v>
      </c>
      <c r="AE48" t="str">
        <f t="shared" si="12"/>
        <v>-</v>
      </c>
    </row>
    <row r="49" spans="1:31" ht="16.5" thickTop="1" thickBot="1" x14ac:dyDescent="0.3">
      <c r="A49" s="7">
        <v>48</v>
      </c>
      <c r="B49" s="7" t="s">
        <v>55</v>
      </c>
      <c r="C49" s="7">
        <v>290</v>
      </c>
      <c r="D49" s="7">
        <v>22.8</v>
      </c>
      <c r="E49" s="7">
        <v>1.6</v>
      </c>
      <c r="F49" s="7">
        <v>60</v>
      </c>
      <c r="H49" s="6">
        <f t="shared" si="2"/>
        <v>6</v>
      </c>
      <c r="I49" s="5">
        <v>4</v>
      </c>
      <c r="J49" s="4">
        <f t="shared" si="3"/>
        <v>125</v>
      </c>
      <c r="K49" s="3" t="s">
        <v>246</v>
      </c>
      <c r="L49" s="1">
        <v>2.2999999999999998</v>
      </c>
      <c r="M49" s="16">
        <f t="shared" si="4"/>
        <v>309</v>
      </c>
      <c r="N49" s="18">
        <f t="shared" si="5"/>
        <v>7.1069999999999993</v>
      </c>
      <c r="O49" s="2" t="str">
        <f t="shared" si="6"/>
        <v/>
      </c>
      <c r="Q49" s="7">
        <v>48</v>
      </c>
      <c r="R49" s="20" t="s">
        <v>396</v>
      </c>
      <c r="S49" s="9" t="s">
        <v>395</v>
      </c>
      <c r="T49" s="12">
        <v>3</v>
      </c>
      <c r="U49" s="22">
        <f t="shared" si="8"/>
        <v>1168.58</v>
      </c>
      <c r="V49" s="7">
        <f t="shared" si="9"/>
        <v>390</v>
      </c>
      <c r="AA49" s="14">
        <f t="shared" si="10"/>
        <v>3</v>
      </c>
      <c r="AB49" s="7">
        <v>4</v>
      </c>
      <c r="AC49" s="7">
        <v>351</v>
      </c>
      <c r="AD49" s="7" t="str">
        <f t="shared" si="11"/>
        <v>Peanut Butter</v>
      </c>
      <c r="AE49" t="str">
        <f t="shared" si="12"/>
        <v>-</v>
      </c>
    </row>
    <row r="50" spans="1:31" ht="16.5" thickTop="1" thickBot="1" x14ac:dyDescent="0.3">
      <c r="A50" s="7">
        <v>49</v>
      </c>
      <c r="B50" s="7" t="s">
        <v>146</v>
      </c>
      <c r="C50" s="7">
        <v>396</v>
      </c>
      <c r="D50" s="7">
        <v>37</v>
      </c>
      <c r="E50" s="7">
        <v>19</v>
      </c>
      <c r="F50" s="7">
        <v>32.700000000000003</v>
      </c>
      <c r="H50" s="6">
        <f t="shared" si="2"/>
        <v>7</v>
      </c>
      <c r="I50" s="5">
        <v>4</v>
      </c>
      <c r="J50" s="4">
        <f t="shared" si="3"/>
        <v>188</v>
      </c>
      <c r="K50" s="3" t="s">
        <v>211</v>
      </c>
      <c r="L50" s="1">
        <v>2.7</v>
      </c>
      <c r="M50" s="16">
        <f t="shared" si="4"/>
        <v>281.5</v>
      </c>
      <c r="N50" s="18">
        <f t="shared" si="5"/>
        <v>7.6005000000000011</v>
      </c>
      <c r="O50" s="2" t="str">
        <f t="shared" si="6"/>
        <v/>
      </c>
      <c r="Q50" s="7">
        <v>49</v>
      </c>
      <c r="R50" s="20" t="s">
        <v>397</v>
      </c>
      <c r="S50" s="9" t="s">
        <v>395</v>
      </c>
      <c r="T50" s="12">
        <v>3</v>
      </c>
      <c r="U50" s="22">
        <f t="shared" si="8"/>
        <v>1054.94</v>
      </c>
      <c r="V50" s="7">
        <f t="shared" si="9"/>
        <v>352</v>
      </c>
      <c r="AA50" s="14">
        <f t="shared" si="10"/>
        <v>1</v>
      </c>
      <c r="AB50" s="7">
        <v>5</v>
      </c>
      <c r="AC50" s="7">
        <v>109</v>
      </c>
      <c r="AD50" s="7" t="str">
        <f t="shared" si="11"/>
        <v>Lobster</v>
      </c>
      <c r="AE50" t="str">
        <f t="shared" si="12"/>
        <v>-</v>
      </c>
    </row>
    <row r="51" spans="1:31" ht="16.5" thickTop="1" thickBot="1" x14ac:dyDescent="0.3">
      <c r="A51" s="7">
        <v>50</v>
      </c>
      <c r="B51" s="7" t="s">
        <v>56</v>
      </c>
      <c r="C51" s="7">
        <v>70</v>
      </c>
      <c r="D51" s="7">
        <v>6.4</v>
      </c>
      <c r="E51" s="7">
        <v>0.4</v>
      </c>
      <c r="F51" s="7">
        <v>17</v>
      </c>
      <c r="H51" s="6">
        <f t="shared" si="2"/>
        <v>8</v>
      </c>
      <c r="I51" s="5">
        <v>4</v>
      </c>
      <c r="J51" s="4">
        <f t="shared" si="3"/>
        <v>202</v>
      </c>
      <c r="K51" s="3" t="s">
        <v>132</v>
      </c>
      <c r="L51" s="1">
        <v>10.4</v>
      </c>
      <c r="M51" s="16">
        <f t="shared" si="4"/>
        <v>39.200000000000003</v>
      </c>
      <c r="N51" s="18">
        <f t="shared" si="5"/>
        <v>4.0768000000000004</v>
      </c>
      <c r="O51" s="2" t="str">
        <f t="shared" si="6"/>
        <v/>
      </c>
      <c r="Q51" s="7">
        <v>50</v>
      </c>
      <c r="R51" s="20" t="s">
        <v>398</v>
      </c>
      <c r="S51" s="9" t="s">
        <v>395</v>
      </c>
      <c r="T51" s="12">
        <v>3</v>
      </c>
      <c r="U51" s="22">
        <f t="shared" si="8"/>
        <v>1101.69</v>
      </c>
      <c r="V51" s="7">
        <f t="shared" si="9"/>
        <v>367</v>
      </c>
      <c r="AA51" s="14">
        <f t="shared" si="10"/>
        <v>2</v>
      </c>
      <c r="AB51" s="7">
        <v>5</v>
      </c>
      <c r="AC51" s="7">
        <v>110</v>
      </c>
      <c r="AD51" s="7" t="str">
        <f t="shared" si="11"/>
        <v>Shrimp</v>
      </c>
      <c r="AE51" t="str">
        <f t="shared" si="12"/>
        <v>-</v>
      </c>
    </row>
    <row r="52" spans="1:31" ht="16.5" thickTop="1" thickBot="1" x14ac:dyDescent="0.3">
      <c r="A52" s="7">
        <v>51</v>
      </c>
      <c r="B52" s="7" t="s">
        <v>57</v>
      </c>
      <c r="C52" s="7">
        <v>11</v>
      </c>
      <c r="D52" s="7">
        <v>0.8</v>
      </c>
      <c r="E52" s="7">
        <v>0.2</v>
      </c>
      <c r="F52" s="7">
        <v>2.2999999999999998</v>
      </c>
      <c r="H52" s="6">
        <f t="shared" si="2"/>
        <v>9</v>
      </c>
      <c r="I52" s="5">
        <v>4</v>
      </c>
      <c r="J52" s="4">
        <f t="shared" si="3"/>
        <v>203</v>
      </c>
      <c r="K52" s="3" t="s">
        <v>133</v>
      </c>
      <c r="L52" s="1">
        <v>2.2999999999999998</v>
      </c>
      <c r="M52" s="16">
        <f t="shared" si="4"/>
        <v>282.60000000000002</v>
      </c>
      <c r="N52" s="18">
        <f t="shared" si="5"/>
        <v>6.4998000000000005</v>
      </c>
      <c r="O52" s="2" t="str">
        <f t="shared" si="6"/>
        <v/>
      </c>
      <c r="Q52" s="7">
        <v>51</v>
      </c>
      <c r="R52" s="20" t="s">
        <v>400</v>
      </c>
      <c r="S52" s="9" t="s">
        <v>395</v>
      </c>
      <c r="T52" s="12">
        <v>2</v>
      </c>
      <c r="U52" s="22">
        <f t="shared" si="8"/>
        <v>472.22</v>
      </c>
      <c r="V52" s="7">
        <f t="shared" si="9"/>
        <v>236</v>
      </c>
      <c r="AA52" s="14">
        <f t="shared" si="10"/>
        <v>3</v>
      </c>
      <c r="AB52" s="7">
        <v>5</v>
      </c>
      <c r="AC52" s="7">
        <v>180</v>
      </c>
      <c r="AD52" s="7" t="str">
        <f t="shared" si="11"/>
        <v>Oyster Sauce</v>
      </c>
      <c r="AE52" t="str">
        <f t="shared" si="12"/>
        <v>-</v>
      </c>
    </row>
    <row r="53" spans="1:31" ht="16.5" thickTop="1" thickBot="1" x14ac:dyDescent="0.3">
      <c r="A53" s="7">
        <v>52</v>
      </c>
      <c r="B53" s="7" t="s">
        <v>58</v>
      </c>
      <c r="C53" s="7">
        <v>24</v>
      </c>
      <c r="D53" s="7">
        <v>1.2</v>
      </c>
      <c r="E53" s="7">
        <v>0.2</v>
      </c>
      <c r="F53" s="7">
        <v>6.3</v>
      </c>
      <c r="H53" s="6">
        <f t="shared" si="2"/>
        <v>10</v>
      </c>
      <c r="I53" s="5">
        <v>4</v>
      </c>
      <c r="J53" s="4">
        <f t="shared" si="3"/>
        <v>196</v>
      </c>
      <c r="K53" s="3" t="s">
        <v>126</v>
      </c>
      <c r="L53" s="1">
        <v>6</v>
      </c>
      <c r="M53" s="16">
        <f t="shared" si="4"/>
        <v>0</v>
      </c>
      <c r="N53" s="18">
        <f t="shared" si="5"/>
        <v>0</v>
      </c>
      <c r="O53" s="2" t="str">
        <f t="shared" si="6"/>
        <v/>
      </c>
      <c r="Q53" s="7">
        <v>52</v>
      </c>
      <c r="R53" s="20" t="s">
        <v>401</v>
      </c>
      <c r="S53" s="9" t="s">
        <v>395</v>
      </c>
      <c r="T53" s="12">
        <v>3</v>
      </c>
      <c r="U53" s="22">
        <f t="shared" si="8"/>
        <v>849.9</v>
      </c>
      <c r="V53" s="7">
        <f t="shared" si="9"/>
        <v>283</v>
      </c>
      <c r="AA53" s="14">
        <f t="shared" si="10"/>
        <v>4</v>
      </c>
      <c r="AB53" s="7">
        <v>5</v>
      </c>
      <c r="AC53" s="7">
        <v>238</v>
      </c>
      <c r="AD53" s="7" t="str">
        <f t="shared" si="11"/>
        <v>Prawn</v>
      </c>
      <c r="AE53" t="str">
        <f t="shared" si="12"/>
        <v>-</v>
      </c>
    </row>
    <row r="54" spans="1:31" ht="16.5" thickTop="1" thickBot="1" x14ac:dyDescent="0.3">
      <c r="A54" s="7">
        <v>53</v>
      </c>
      <c r="B54" s="7" t="s">
        <v>147</v>
      </c>
      <c r="C54" s="7">
        <v>30</v>
      </c>
      <c r="D54" s="7">
        <v>4.3</v>
      </c>
      <c r="E54" s="7">
        <v>0.5</v>
      </c>
      <c r="F54" s="7">
        <v>6.3</v>
      </c>
      <c r="H54" s="6">
        <f t="shared" si="2"/>
        <v>11</v>
      </c>
      <c r="I54" s="5">
        <v>4</v>
      </c>
      <c r="J54" s="4">
        <f t="shared" si="3"/>
        <v>204</v>
      </c>
      <c r="K54" s="3" t="s">
        <v>134</v>
      </c>
      <c r="L54" s="1">
        <v>3</v>
      </c>
      <c r="M54" s="16">
        <f t="shared" si="4"/>
        <v>366.3</v>
      </c>
      <c r="N54" s="18">
        <f t="shared" si="5"/>
        <v>10.989000000000001</v>
      </c>
      <c r="O54" s="2" t="str">
        <f t="shared" si="6"/>
        <v/>
      </c>
      <c r="Q54" s="7">
        <v>53</v>
      </c>
      <c r="R54" s="20" t="s">
        <v>402</v>
      </c>
      <c r="S54" s="10" t="s">
        <v>441</v>
      </c>
      <c r="T54" s="12">
        <v>7</v>
      </c>
      <c r="U54" s="22">
        <f t="shared" si="8"/>
        <v>2394.85</v>
      </c>
      <c r="V54" s="7">
        <f t="shared" si="9"/>
        <v>342</v>
      </c>
      <c r="AA54" s="14">
        <f t="shared" si="10"/>
        <v>5</v>
      </c>
      <c r="AB54" s="7">
        <v>5</v>
      </c>
      <c r="AC54" s="7">
        <v>253</v>
      </c>
      <c r="AD54" s="7" t="str">
        <f t="shared" si="11"/>
        <v>Oysters</v>
      </c>
      <c r="AE54" t="str">
        <f t="shared" si="12"/>
        <v>-</v>
      </c>
    </row>
    <row r="55" spans="1:31" ht="16.5" thickTop="1" thickBot="1" x14ac:dyDescent="0.3">
      <c r="A55" s="7">
        <v>54</v>
      </c>
      <c r="B55" s="7" t="s">
        <v>59</v>
      </c>
      <c r="C55" s="7">
        <v>29</v>
      </c>
      <c r="D55" s="7">
        <v>3</v>
      </c>
      <c r="E55" s="7">
        <v>0.4</v>
      </c>
      <c r="F55" s="7">
        <v>5.7</v>
      </c>
      <c r="H55" s="6">
        <f t="shared" si="2"/>
        <v>12</v>
      </c>
      <c r="I55" s="5">
        <v>4</v>
      </c>
      <c r="J55" s="4">
        <f t="shared" si="3"/>
        <v>97</v>
      </c>
      <c r="K55" s="3" t="s">
        <v>162</v>
      </c>
      <c r="L55" s="1">
        <v>62.5</v>
      </c>
      <c r="M55" s="16">
        <f t="shared" si="4"/>
        <v>345</v>
      </c>
      <c r="N55" s="18">
        <f t="shared" si="5"/>
        <v>215.625</v>
      </c>
      <c r="O55" s="2" t="str">
        <f t="shared" si="6"/>
        <v/>
      </c>
      <c r="Q55" s="7">
        <v>54</v>
      </c>
      <c r="R55" s="20" t="s">
        <v>403</v>
      </c>
      <c r="S55" s="9" t="s">
        <v>395</v>
      </c>
      <c r="T55" s="12">
        <v>2</v>
      </c>
      <c r="U55" s="22">
        <f t="shared" si="8"/>
        <v>486.81</v>
      </c>
      <c r="V55" s="7">
        <f t="shared" si="9"/>
        <v>243</v>
      </c>
      <c r="AA55" s="14">
        <f t="shared" si="10"/>
        <v>1</v>
      </c>
      <c r="AB55" s="7">
        <v>6</v>
      </c>
      <c r="AC55" s="7">
        <v>1</v>
      </c>
      <c r="AD55" s="7" t="str">
        <f t="shared" si="11"/>
        <v>Beer</v>
      </c>
      <c r="AE55" t="str">
        <f t="shared" si="12"/>
        <v>-</v>
      </c>
    </row>
    <row r="56" spans="1:31" ht="16.5" thickTop="1" thickBot="1" x14ac:dyDescent="0.3">
      <c r="A56" s="7">
        <v>55</v>
      </c>
      <c r="B56" s="7" t="s">
        <v>60</v>
      </c>
      <c r="C56" s="7">
        <v>37</v>
      </c>
      <c r="D56" s="7">
        <v>1.6</v>
      </c>
      <c r="E56" s="7">
        <v>0.1</v>
      </c>
      <c r="F56" s="7">
        <v>9.5</v>
      </c>
      <c r="H56" s="6">
        <f t="shared" si="2"/>
        <v>13</v>
      </c>
      <c r="I56" s="5">
        <v>4</v>
      </c>
      <c r="J56" s="4">
        <f t="shared" si="3"/>
        <v>7</v>
      </c>
      <c r="K56" s="3" t="s">
        <v>20</v>
      </c>
      <c r="L56" s="1">
        <v>50</v>
      </c>
      <c r="M56" s="16">
        <f t="shared" si="4"/>
        <v>157</v>
      </c>
      <c r="N56" s="18">
        <f t="shared" si="5"/>
        <v>78.5</v>
      </c>
      <c r="O56" s="2" t="str">
        <f t="shared" si="6"/>
        <v/>
      </c>
      <c r="Q56" s="7">
        <v>55</v>
      </c>
      <c r="R56" s="20" t="s">
        <v>404</v>
      </c>
      <c r="S56" s="9" t="s">
        <v>395</v>
      </c>
      <c r="T56" s="12">
        <v>2</v>
      </c>
      <c r="U56" s="22">
        <f t="shared" si="8"/>
        <v>465.33</v>
      </c>
      <c r="V56" s="7">
        <f t="shared" si="9"/>
        <v>233</v>
      </c>
      <c r="AA56" s="14">
        <f t="shared" si="10"/>
        <v>2</v>
      </c>
      <c r="AB56" s="7">
        <v>6</v>
      </c>
      <c r="AC56" s="7">
        <v>9</v>
      </c>
      <c r="AD56" s="7" t="str">
        <f t="shared" si="11"/>
        <v>Bread</v>
      </c>
      <c r="AE56" t="str">
        <f t="shared" si="12"/>
        <v>-</v>
      </c>
    </row>
    <row r="57" spans="1:31" ht="16.5" thickTop="1" thickBot="1" x14ac:dyDescent="0.3">
      <c r="A57" s="7">
        <v>56</v>
      </c>
      <c r="B57" s="7" t="s">
        <v>61</v>
      </c>
      <c r="C57" s="7">
        <v>16</v>
      </c>
      <c r="D57" s="7">
        <v>1</v>
      </c>
      <c r="E57" s="7">
        <v>0.1</v>
      </c>
      <c r="F57" s="7">
        <v>3.4</v>
      </c>
      <c r="H57" s="6">
        <f t="shared" si="2"/>
        <v>14</v>
      </c>
      <c r="I57" s="5">
        <v>4</v>
      </c>
      <c r="J57" s="4">
        <f t="shared" si="3"/>
        <v>143</v>
      </c>
      <c r="K57" s="3" t="s">
        <v>102</v>
      </c>
      <c r="L57" s="1">
        <v>1000</v>
      </c>
      <c r="M57" s="16">
        <f t="shared" si="4"/>
        <v>162</v>
      </c>
      <c r="N57" s="18">
        <f t="shared" si="5"/>
        <v>1620</v>
      </c>
      <c r="O57" s="2" t="str">
        <f t="shared" si="6"/>
        <v/>
      </c>
      <c r="Q57" s="7">
        <v>56</v>
      </c>
      <c r="R57" s="20" t="s">
        <v>405</v>
      </c>
      <c r="S57" s="9" t="s">
        <v>395</v>
      </c>
      <c r="T57" s="12">
        <v>4</v>
      </c>
      <c r="U57" s="22">
        <f t="shared" si="8"/>
        <v>1755.6</v>
      </c>
      <c r="V57" s="7">
        <f t="shared" si="9"/>
        <v>439</v>
      </c>
      <c r="AA57" s="14">
        <f t="shared" si="10"/>
        <v>3</v>
      </c>
      <c r="AB57" s="7">
        <v>6</v>
      </c>
      <c r="AC57" s="7">
        <v>97</v>
      </c>
      <c r="AD57" s="7" t="str">
        <f t="shared" si="11"/>
        <v>Wheat Flour</v>
      </c>
      <c r="AE57" t="str">
        <f t="shared" si="12"/>
        <v>-</v>
      </c>
    </row>
    <row r="58" spans="1:31" ht="16.5" thickTop="1" thickBot="1" x14ac:dyDescent="0.3">
      <c r="A58" s="7">
        <v>57</v>
      </c>
      <c r="B58" s="7" t="s">
        <v>62</v>
      </c>
      <c r="C58" s="7">
        <v>128</v>
      </c>
      <c r="D58" s="7">
        <v>6.2</v>
      </c>
      <c r="E58" s="7">
        <v>0.3</v>
      </c>
      <c r="F58" s="7">
        <v>28</v>
      </c>
      <c r="H58" s="6">
        <f t="shared" si="2"/>
        <v>1</v>
      </c>
      <c r="I58" s="5">
        <v>5</v>
      </c>
      <c r="J58" s="4">
        <f t="shared" si="3"/>
        <v>143</v>
      </c>
      <c r="K58" s="3" t="s">
        <v>102</v>
      </c>
      <c r="L58" s="1">
        <v>400</v>
      </c>
      <c r="M58" s="16">
        <f t="shared" si="4"/>
        <v>162</v>
      </c>
      <c r="N58" s="18">
        <f t="shared" si="5"/>
        <v>648</v>
      </c>
      <c r="O58" s="2">
        <f t="shared" si="6"/>
        <v>2097.5000000000005</v>
      </c>
      <c r="Q58" s="7">
        <v>57</v>
      </c>
      <c r="R58" s="20" t="s">
        <v>399</v>
      </c>
      <c r="S58" s="9" t="s">
        <v>395</v>
      </c>
      <c r="T58" s="12">
        <v>4</v>
      </c>
      <c r="U58" s="22">
        <f t="shared" si="8"/>
        <v>826.03499999999997</v>
      </c>
      <c r="V58" s="7">
        <f t="shared" si="9"/>
        <v>207</v>
      </c>
      <c r="AA58" s="14">
        <f t="shared" si="10"/>
        <v>4</v>
      </c>
      <c r="AB58" s="7">
        <v>6</v>
      </c>
      <c r="AC58" s="7">
        <v>98</v>
      </c>
      <c r="AD58" s="7" t="str">
        <f t="shared" si="11"/>
        <v>Rye Flour</v>
      </c>
      <c r="AE58" t="str">
        <f t="shared" si="12"/>
        <v>-</v>
      </c>
    </row>
    <row r="59" spans="1:31" ht="16.5" thickTop="1" thickBot="1" x14ac:dyDescent="0.3">
      <c r="A59" s="7">
        <v>58</v>
      </c>
      <c r="B59" s="7" t="s">
        <v>148</v>
      </c>
      <c r="C59" s="7">
        <v>19</v>
      </c>
      <c r="D59" s="7">
        <v>1.5</v>
      </c>
      <c r="E59" s="7">
        <v>0.2</v>
      </c>
      <c r="F59" s="7">
        <v>5.5</v>
      </c>
      <c r="H59" s="6">
        <f t="shared" si="2"/>
        <v>2</v>
      </c>
      <c r="I59" s="5">
        <v>5</v>
      </c>
      <c r="J59" s="4">
        <f t="shared" si="3"/>
        <v>206</v>
      </c>
      <c r="K59" s="3" t="s">
        <v>139</v>
      </c>
      <c r="L59" s="1">
        <v>200</v>
      </c>
      <c r="M59" s="16">
        <f t="shared" si="4"/>
        <v>105</v>
      </c>
      <c r="N59" s="18">
        <f t="shared" si="5"/>
        <v>210</v>
      </c>
      <c r="O59" s="2" t="str">
        <f t="shared" si="6"/>
        <v/>
      </c>
      <c r="Q59" s="7">
        <v>58</v>
      </c>
      <c r="R59" s="20" t="s">
        <v>442</v>
      </c>
      <c r="S59" s="10" t="s">
        <v>441</v>
      </c>
      <c r="T59" s="12">
        <v>6</v>
      </c>
      <c r="U59" s="22">
        <f t="shared" si="8"/>
        <v>1748.72</v>
      </c>
      <c r="V59" s="7">
        <f t="shared" si="9"/>
        <v>291</v>
      </c>
      <c r="AA59" s="14">
        <f t="shared" si="10"/>
        <v>5</v>
      </c>
      <c r="AB59" s="7">
        <v>6</v>
      </c>
      <c r="AC59" s="7">
        <v>99</v>
      </c>
      <c r="AD59" s="7" t="str">
        <f t="shared" si="11"/>
        <v>Starch</v>
      </c>
      <c r="AE59" t="str">
        <f t="shared" si="12"/>
        <v>-</v>
      </c>
    </row>
    <row r="60" spans="1:31" ht="16.5" thickTop="1" thickBot="1" x14ac:dyDescent="0.3">
      <c r="A60" s="7">
        <v>59</v>
      </c>
      <c r="B60" s="7" t="s">
        <v>149</v>
      </c>
      <c r="C60" s="7">
        <v>22</v>
      </c>
      <c r="D60" s="7">
        <v>1.5</v>
      </c>
      <c r="E60" s="7">
        <v>0.2</v>
      </c>
      <c r="F60" s="7">
        <v>5.4</v>
      </c>
      <c r="H60" s="6">
        <f t="shared" si="2"/>
        <v>3</v>
      </c>
      <c r="I60" s="5">
        <v>5</v>
      </c>
      <c r="J60" s="4">
        <f t="shared" si="3"/>
        <v>207</v>
      </c>
      <c r="K60" s="3" t="s">
        <v>180</v>
      </c>
      <c r="L60" s="1">
        <v>400</v>
      </c>
      <c r="M60" s="16">
        <f t="shared" si="4"/>
        <v>197</v>
      </c>
      <c r="N60" s="18">
        <f t="shared" si="5"/>
        <v>788</v>
      </c>
      <c r="O60" s="2" t="str">
        <f t="shared" si="6"/>
        <v/>
      </c>
      <c r="Q60" s="7">
        <v>59</v>
      </c>
      <c r="R60" s="20" t="s">
        <v>443</v>
      </c>
      <c r="S60" s="10" t="s">
        <v>441</v>
      </c>
      <c r="T60" s="12">
        <v>5</v>
      </c>
      <c r="U60" s="22">
        <f t="shared" si="8"/>
        <v>1634.04</v>
      </c>
      <c r="V60" s="7">
        <f t="shared" si="9"/>
        <v>327</v>
      </c>
      <c r="AA60" s="14">
        <f t="shared" si="10"/>
        <v>6</v>
      </c>
      <c r="AB60" s="7">
        <v>6</v>
      </c>
      <c r="AC60" s="7">
        <v>100</v>
      </c>
      <c r="AD60" s="7" t="str">
        <f t="shared" si="11"/>
        <v>Curd Dumpling</v>
      </c>
      <c r="AE60" t="str">
        <f t="shared" si="12"/>
        <v>-</v>
      </c>
    </row>
    <row r="61" spans="1:31" ht="16.5" thickTop="1" thickBot="1" x14ac:dyDescent="0.3">
      <c r="A61" s="7">
        <v>60</v>
      </c>
      <c r="B61" s="7" t="s">
        <v>63</v>
      </c>
      <c r="C61" s="7">
        <v>31</v>
      </c>
      <c r="D61" s="7">
        <v>2.2999999999999998</v>
      </c>
      <c r="E61" s="7">
        <v>0.4</v>
      </c>
      <c r="F61" s="7">
        <v>7.5</v>
      </c>
      <c r="H61" s="6">
        <f t="shared" si="2"/>
        <v>4</v>
      </c>
      <c r="I61" s="5">
        <v>5</v>
      </c>
      <c r="J61" s="4">
        <f t="shared" si="3"/>
        <v>208</v>
      </c>
      <c r="K61" s="3" t="s">
        <v>212</v>
      </c>
      <c r="L61" s="1">
        <v>150</v>
      </c>
      <c r="M61" s="16">
        <f t="shared" si="4"/>
        <v>19.100000000000001</v>
      </c>
      <c r="N61" s="18">
        <f t="shared" si="5"/>
        <v>28.650000000000002</v>
      </c>
      <c r="O61" s="2" t="str">
        <f t="shared" si="6"/>
        <v/>
      </c>
      <c r="Q61" s="7">
        <v>60</v>
      </c>
      <c r="R61" s="20" t="s">
        <v>444</v>
      </c>
      <c r="S61" s="10" t="s">
        <v>441</v>
      </c>
      <c r="T61" s="12">
        <v>3</v>
      </c>
      <c r="U61" s="22">
        <f t="shared" si="8"/>
        <v>1354.77</v>
      </c>
      <c r="V61" s="7">
        <f t="shared" si="9"/>
        <v>452</v>
      </c>
      <c r="AA61" s="14">
        <f t="shared" si="10"/>
        <v>7</v>
      </c>
      <c r="AB61" s="7">
        <v>6</v>
      </c>
      <c r="AC61" s="7">
        <v>101</v>
      </c>
      <c r="AD61" s="7" t="str">
        <f t="shared" si="11"/>
        <v>Dumpling</v>
      </c>
      <c r="AE61" t="str">
        <f t="shared" si="12"/>
        <v>-</v>
      </c>
    </row>
    <row r="62" spans="1:31" ht="16.5" thickTop="1" thickBot="1" x14ac:dyDescent="0.3">
      <c r="A62" s="7">
        <v>61</v>
      </c>
      <c r="B62" s="7" t="s">
        <v>64</v>
      </c>
      <c r="C62" s="7">
        <v>61</v>
      </c>
      <c r="D62" s="7">
        <v>2.6</v>
      </c>
      <c r="E62" s="7">
        <v>0.3</v>
      </c>
      <c r="F62" s="7">
        <v>18.399999999999999</v>
      </c>
      <c r="H62" s="6">
        <f t="shared" si="2"/>
        <v>5</v>
      </c>
      <c r="I62" s="5">
        <v>5</v>
      </c>
      <c r="J62" s="4">
        <f t="shared" si="3"/>
        <v>209</v>
      </c>
      <c r="K62" s="3" t="s">
        <v>213</v>
      </c>
      <c r="L62" s="1">
        <v>150</v>
      </c>
      <c r="M62" s="16">
        <f t="shared" si="4"/>
        <v>35</v>
      </c>
      <c r="N62" s="18">
        <f t="shared" si="5"/>
        <v>52.5</v>
      </c>
      <c r="O62" s="2" t="str">
        <f t="shared" si="6"/>
        <v/>
      </c>
      <c r="Q62" s="7">
        <v>61</v>
      </c>
      <c r="R62" s="20" t="s">
        <v>445</v>
      </c>
      <c r="S62" s="10" t="s">
        <v>441</v>
      </c>
      <c r="T62" s="12">
        <v>5</v>
      </c>
      <c r="U62" s="22">
        <f t="shared" si="8"/>
        <v>2136.84</v>
      </c>
      <c r="V62" s="7">
        <f t="shared" si="9"/>
        <v>427</v>
      </c>
      <c r="AA62" s="14">
        <f t="shared" si="10"/>
        <v>8</v>
      </c>
      <c r="AB62" s="7">
        <v>6</v>
      </c>
      <c r="AC62" s="7">
        <v>102</v>
      </c>
      <c r="AD62" s="7" t="str">
        <f t="shared" si="11"/>
        <v>Fried Curd Dumplings</v>
      </c>
      <c r="AE62" t="str">
        <f t="shared" si="12"/>
        <v>-</v>
      </c>
    </row>
    <row r="63" spans="1:31" ht="16.5" thickTop="1" thickBot="1" x14ac:dyDescent="0.3">
      <c r="A63" s="7">
        <v>62</v>
      </c>
      <c r="B63" s="7" t="s">
        <v>65</v>
      </c>
      <c r="C63" s="7">
        <v>94</v>
      </c>
      <c r="D63" s="7">
        <v>3.7</v>
      </c>
      <c r="E63" s="7">
        <v>1.6</v>
      </c>
      <c r="F63" s="7">
        <v>19.8</v>
      </c>
      <c r="H63" s="6">
        <f t="shared" si="2"/>
        <v>6</v>
      </c>
      <c r="I63" s="5">
        <v>5</v>
      </c>
      <c r="J63" s="4">
        <f t="shared" si="3"/>
        <v>210</v>
      </c>
      <c r="K63" s="3" t="s">
        <v>214</v>
      </c>
      <c r="L63" s="1">
        <v>100</v>
      </c>
      <c r="M63" s="16">
        <f t="shared" si="4"/>
        <v>35.200000000000003</v>
      </c>
      <c r="N63" s="18">
        <f t="shared" si="5"/>
        <v>35.200000000000003</v>
      </c>
      <c r="O63" s="2" t="str">
        <f t="shared" si="6"/>
        <v/>
      </c>
      <c r="Q63" s="7">
        <v>62</v>
      </c>
      <c r="R63" s="20" t="s">
        <v>446</v>
      </c>
      <c r="S63" s="10" t="s">
        <v>441</v>
      </c>
      <c r="T63" s="12">
        <v>7</v>
      </c>
      <c r="U63" s="22">
        <f t="shared" si="8"/>
        <v>2067.1999999999998</v>
      </c>
      <c r="V63" s="7">
        <f t="shared" si="9"/>
        <v>295</v>
      </c>
      <c r="AA63" s="14">
        <f t="shared" si="10"/>
        <v>9</v>
      </c>
      <c r="AB63" s="7">
        <v>6</v>
      </c>
      <c r="AC63" s="7">
        <v>103</v>
      </c>
      <c r="AD63" s="7" t="str">
        <f t="shared" si="11"/>
        <v>Rustic Pancakes</v>
      </c>
      <c r="AE63" t="str">
        <f t="shared" si="12"/>
        <v>-</v>
      </c>
    </row>
    <row r="64" spans="1:31" ht="16.5" thickTop="1" thickBot="1" x14ac:dyDescent="0.3">
      <c r="A64" s="7">
        <v>63</v>
      </c>
      <c r="B64" s="7" t="s">
        <v>66</v>
      </c>
      <c r="C64" s="7">
        <v>31</v>
      </c>
      <c r="D64" s="7">
        <v>1</v>
      </c>
      <c r="E64" s="7">
        <v>0.2</v>
      </c>
      <c r="F64" s="7">
        <v>8.6999999999999993</v>
      </c>
      <c r="H64" s="6">
        <f t="shared" si="2"/>
        <v>7</v>
      </c>
      <c r="I64" s="5">
        <v>5</v>
      </c>
      <c r="J64" s="4">
        <f t="shared" si="3"/>
        <v>211</v>
      </c>
      <c r="K64" s="3" t="s">
        <v>215</v>
      </c>
      <c r="L64" s="1">
        <v>100</v>
      </c>
      <c r="M64" s="16">
        <f t="shared" si="4"/>
        <v>28.1</v>
      </c>
      <c r="N64" s="18">
        <f t="shared" si="5"/>
        <v>28.1</v>
      </c>
      <c r="O64" s="2" t="str">
        <f t="shared" si="6"/>
        <v/>
      </c>
      <c r="Q64" s="7">
        <v>63</v>
      </c>
      <c r="R64" s="20" t="s">
        <v>447</v>
      </c>
      <c r="S64" s="10" t="s">
        <v>441</v>
      </c>
      <c r="T64" s="12">
        <v>5</v>
      </c>
      <c r="U64" s="22">
        <f t="shared" si="8"/>
        <v>1357.895</v>
      </c>
      <c r="V64" s="7">
        <f t="shared" si="9"/>
        <v>272</v>
      </c>
      <c r="AA64" s="14">
        <f t="shared" si="10"/>
        <v>10</v>
      </c>
      <c r="AB64" s="7">
        <v>6</v>
      </c>
      <c r="AC64" s="7">
        <v>104</v>
      </c>
      <c r="AD64" s="7" t="str">
        <f t="shared" si="11"/>
        <v>Pancakes</v>
      </c>
      <c r="AE64" t="str">
        <f t="shared" si="12"/>
        <v>-</v>
      </c>
    </row>
    <row r="65" spans="1:31" ht="16.5" thickTop="1" thickBot="1" x14ac:dyDescent="0.3">
      <c r="A65" s="7">
        <v>64</v>
      </c>
      <c r="B65" s="7" t="s">
        <v>181</v>
      </c>
      <c r="C65" s="7">
        <v>29</v>
      </c>
      <c r="D65" s="7">
        <v>1.3</v>
      </c>
      <c r="E65" s="7">
        <v>0.5</v>
      </c>
      <c r="F65" s="7">
        <v>6.6</v>
      </c>
      <c r="H65" s="6">
        <f t="shared" si="2"/>
        <v>8</v>
      </c>
      <c r="I65" s="5">
        <v>5</v>
      </c>
      <c r="J65" s="4">
        <f t="shared" si="3"/>
        <v>63</v>
      </c>
      <c r="K65" s="3" t="s">
        <v>66</v>
      </c>
      <c r="L65" s="1">
        <v>100</v>
      </c>
      <c r="M65" s="16">
        <f t="shared" si="4"/>
        <v>31</v>
      </c>
      <c r="N65" s="18">
        <f t="shared" si="5"/>
        <v>31</v>
      </c>
      <c r="O65" s="2" t="str">
        <f t="shared" si="6"/>
        <v/>
      </c>
      <c r="Q65" s="7">
        <v>64</v>
      </c>
      <c r="R65" s="20" t="s">
        <v>448</v>
      </c>
      <c r="S65" s="8" t="s">
        <v>567</v>
      </c>
      <c r="T65" s="12">
        <v>2</v>
      </c>
      <c r="U65" s="22">
        <f t="shared" si="8"/>
        <v>1015.1600000000001</v>
      </c>
      <c r="V65" s="7">
        <f t="shared" si="9"/>
        <v>508</v>
      </c>
      <c r="AA65" s="14">
        <f t="shared" si="10"/>
        <v>11</v>
      </c>
      <c r="AB65" s="7">
        <v>6</v>
      </c>
      <c r="AC65" s="7">
        <v>105</v>
      </c>
      <c r="AD65" s="7" t="str">
        <f t="shared" si="11"/>
        <v>Pancakes With Meat Filling</v>
      </c>
      <c r="AE65" t="str">
        <f t="shared" si="12"/>
        <v>-</v>
      </c>
    </row>
    <row r="66" spans="1:31" ht="16.5" thickTop="1" thickBot="1" x14ac:dyDescent="0.3">
      <c r="A66" s="7">
        <v>65</v>
      </c>
      <c r="B66" s="7" t="s">
        <v>228</v>
      </c>
      <c r="C66" s="7">
        <v>36.799999999999997</v>
      </c>
      <c r="D66" s="7">
        <v>2.9</v>
      </c>
      <c r="E66" s="7">
        <v>0.8</v>
      </c>
      <c r="F66" s="7">
        <v>6.3</v>
      </c>
      <c r="H66" s="6">
        <f t="shared" si="2"/>
        <v>9</v>
      </c>
      <c r="I66" s="5">
        <v>5</v>
      </c>
      <c r="J66" s="4">
        <f t="shared" si="3"/>
        <v>212</v>
      </c>
      <c r="K66" s="3" t="s">
        <v>216</v>
      </c>
      <c r="L66" s="1">
        <v>50</v>
      </c>
      <c r="M66" s="16">
        <f t="shared" si="4"/>
        <v>24</v>
      </c>
      <c r="N66" s="18">
        <f t="shared" si="5"/>
        <v>12</v>
      </c>
      <c r="O66" s="2" t="str">
        <f t="shared" si="6"/>
        <v/>
      </c>
      <c r="Q66" s="7">
        <v>65</v>
      </c>
      <c r="R66" s="20" t="s">
        <v>449</v>
      </c>
      <c r="S66" s="10" t="s">
        <v>441</v>
      </c>
      <c r="T66" s="12">
        <v>3</v>
      </c>
      <c r="U66" s="22">
        <f t="shared" si="8"/>
        <v>972.255</v>
      </c>
      <c r="V66" s="7">
        <f t="shared" si="9"/>
        <v>324</v>
      </c>
      <c r="AA66" s="14">
        <f t="shared" si="10"/>
        <v>12</v>
      </c>
      <c r="AB66" s="7">
        <v>6</v>
      </c>
      <c r="AC66" s="7">
        <v>106</v>
      </c>
      <c r="AD66" s="7" t="str">
        <f t="shared" si="11"/>
        <v>Pancakes With Curd Filling</v>
      </c>
      <c r="AE66" t="str">
        <f t="shared" si="12"/>
        <v>-</v>
      </c>
    </row>
    <row r="67" spans="1:31" ht="16.5" thickTop="1" thickBot="1" x14ac:dyDescent="0.3">
      <c r="A67" s="7">
        <v>66</v>
      </c>
      <c r="B67" s="7" t="s">
        <v>229</v>
      </c>
      <c r="C67" s="7">
        <v>101.3</v>
      </c>
      <c r="D67" s="7">
        <v>5</v>
      </c>
      <c r="E67" s="7">
        <v>1.3</v>
      </c>
      <c r="F67" s="7">
        <v>25</v>
      </c>
      <c r="H67" s="6">
        <f t="shared" ref="H67:H129" si="13">IF(I67=I66,H66+1,1)</f>
        <v>10</v>
      </c>
      <c r="I67" s="5">
        <v>5</v>
      </c>
      <c r="J67" s="4">
        <f t="shared" ref="J67:J130" si="14">INDEX(A:A,MATCH(PROPER(TRIM(K67)),B:B,0))</f>
        <v>213</v>
      </c>
      <c r="K67" s="3" t="s">
        <v>217</v>
      </c>
      <c r="L67" s="1">
        <v>50</v>
      </c>
      <c r="M67" s="16">
        <f t="shared" ref="M67:M130" si="15">VLOOKUP(J67,$A:$C,3,FALSE)</f>
        <v>23</v>
      </c>
      <c r="N67" s="18">
        <f t="shared" ref="N67:N130" si="16">L67*M67*0.01</f>
        <v>11.5</v>
      </c>
      <c r="O67" s="2" t="str">
        <f t="shared" ref="O67:O130" si="17">IF(H67&lt;&gt;1,"",SUMIF(I67:I122,I67,N67:N122))</f>
        <v/>
      </c>
      <c r="Q67" s="7">
        <v>66</v>
      </c>
      <c r="R67" s="20" t="s">
        <v>450</v>
      </c>
      <c r="S67" s="10" t="s">
        <v>441</v>
      </c>
      <c r="T67" s="12">
        <v>4</v>
      </c>
      <c r="U67" s="22">
        <f t="shared" ref="U67:U127" si="18">INDEX(O:O,MATCH(Q67, I:I, 0))</f>
        <v>1540.61</v>
      </c>
      <c r="V67" s="7">
        <f t="shared" ref="V67:V127" si="19">ROUND(U67/T67, 0)</f>
        <v>385</v>
      </c>
      <c r="AA67" s="14">
        <f t="shared" ref="AA67:AA131" si="20">IF(AB67=AB66,AA66+1,1)</f>
        <v>13</v>
      </c>
      <c r="AB67" s="7">
        <v>6</v>
      </c>
      <c r="AC67" s="7">
        <v>107</v>
      </c>
      <c r="AD67" s="7" t="str">
        <f t="shared" ref="AD67:AD97" si="21">INDEX(B:B,MATCH(AC67,A:A,0))</f>
        <v>Yeasty Cakes With Raisin</v>
      </c>
      <c r="AE67" t="str">
        <f t="shared" ref="AE67:AE130" si="22">IF(AC66=AC67,"OOOOOOO","-")</f>
        <v>-</v>
      </c>
    </row>
    <row r="68" spans="1:31" ht="16.5" thickTop="1" thickBot="1" x14ac:dyDescent="0.3">
      <c r="A68" s="7">
        <v>67</v>
      </c>
      <c r="B68" s="7" t="s">
        <v>67</v>
      </c>
      <c r="C68" s="7">
        <v>17</v>
      </c>
      <c r="D68" s="7">
        <v>1</v>
      </c>
      <c r="E68" s="7">
        <v>0.2</v>
      </c>
      <c r="F68" s="7">
        <v>4.0999999999999996</v>
      </c>
      <c r="H68" s="6">
        <f t="shared" si="13"/>
        <v>11</v>
      </c>
      <c r="I68" s="5">
        <v>5</v>
      </c>
      <c r="J68" s="4">
        <f t="shared" si="14"/>
        <v>214</v>
      </c>
      <c r="K68" s="3" t="s">
        <v>218</v>
      </c>
      <c r="L68" s="1">
        <v>30</v>
      </c>
      <c r="M68" s="16">
        <f t="shared" si="15"/>
        <v>35</v>
      </c>
      <c r="N68" s="18">
        <f t="shared" si="16"/>
        <v>10.5</v>
      </c>
      <c r="O68" s="2" t="str">
        <f t="shared" si="17"/>
        <v/>
      </c>
      <c r="Q68" s="7">
        <v>67</v>
      </c>
      <c r="R68" s="20" t="s">
        <v>478</v>
      </c>
      <c r="S68" s="11" t="s">
        <v>477</v>
      </c>
      <c r="T68" s="12">
        <v>4</v>
      </c>
      <c r="U68" s="22">
        <f t="shared" si="18"/>
        <v>1429.3200000000002</v>
      </c>
      <c r="V68" s="7">
        <f t="shared" si="19"/>
        <v>357</v>
      </c>
      <c r="AA68" s="14">
        <f t="shared" si="20"/>
        <v>14</v>
      </c>
      <c r="AB68" s="7">
        <v>6</v>
      </c>
      <c r="AC68" s="7">
        <v>113</v>
      </c>
      <c r="AD68" s="7" t="str">
        <f t="shared" si="21"/>
        <v>Wheat Grain</v>
      </c>
      <c r="AE68" t="str">
        <f t="shared" si="22"/>
        <v>-</v>
      </c>
    </row>
    <row r="69" spans="1:31" ht="16.5" thickTop="1" thickBot="1" x14ac:dyDescent="0.3">
      <c r="A69" s="7">
        <v>68</v>
      </c>
      <c r="B69" s="7" t="s">
        <v>68</v>
      </c>
      <c r="C69" s="7">
        <v>30</v>
      </c>
      <c r="D69" s="7">
        <v>2.2000000000000002</v>
      </c>
      <c r="E69" s="7">
        <v>0.3</v>
      </c>
      <c r="F69" s="7">
        <v>6.8</v>
      </c>
      <c r="H69" s="6">
        <f t="shared" si="13"/>
        <v>12</v>
      </c>
      <c r="I69" s="5">
        <v>5</v>
      </c>
      <c r="J69" s="4">
        <f t="shared" si="14"/>
        <v>141</v>
      </c>
      <c r="K69" s="3" t="s">
        <v>184</v>
      </c>
      <c r="L69" s="1">
        <v>30</v>
      </c>
      <c r="M69" s="16">
        <f t="shared" si="15"/>
        <v>111</v>
      </c>
      <c r="N69" s="18">
        <f t="shared" si="16"/>
        <v>33.299999999999997</v>
      </c>
      <c r="O69" s="2" t="str">
        <f t="shared" si="17"/>
        <v/>
      </c>
      <c r="Q69" s="7">
        <v>68</v>
      </c>
      <c r="R69" s="20" t="s">
        <v>487</v>
      </c>
      <c r="S69" s="11" t="s">
        <v>477</v>
      </c>
      <c r="T69" s="12">
        <v>1</v>
      </c>
      <c r="U69" s="22">
        <f t="shared" si="18"/>
        <v>414.94800000000004</v>
      </c>
      <c r="V69" s="7">
        <f t="shared" si="19"/>
        <v>415</v>
      </c>
      <c r="AA69" s="14">
        <f t="shared" si="20"/>
        <v>15</v>
      </c>
      <c r="AB69" s="7">
        <v>6</v>
      </c>
      <c r="AC69" s="7">
        <v>114</v>
      </c>
      <c r="AD69" s="7" t="str">
        <f t="shared" si="21"/>
        <v>Semolina</v>
      </c>
      <c r="AE69" t="str">
        <f t="shared" si="22"/>
        <v>-</v>
      </c>
    </row>
    <row r="70" spans="1:31" ht="16.5" thickTop="1" thickBot="1" x14ac:dyDescent="0.3">
      <c r="A70" s="7">
        <v>69</v>
      </c>
      <c r="B70" s="7" t="s">
        <v>69</v>
      </c>
      <c r="C70" s="7">
        <v>9</v>
      </c>
      <c r="D70" s="7">
        <v>1.1000000000000001</v>
      </c>
      <c r="E70" s="7">
        <v>0.1</v>
      </c>
      <c r="F70" s="7">
        <v>4.5999999999999996</v>
      </c>
      <c r="H70" s="6">
        <f t="shared" si="13"/>
        <v>13</v>
      </c>
      <c r="I70" s="5">
        <v>5</v>
      </c>
      <c r="J70" s="4">
        <f t="shared" si="14"/>
        <v>192</v>
      </c>
      <c r="K70" s="3" t="s">
        <v>122</v>
      </c>
      <c r="L70" s="1">
        <v>20</v>
      </c>
      <c r="M70" s="16">
        <f t="shared" si="15"/>
        <v>857</v>
      </c>
      <c r="N70" s="18">
        <f t="shared" si="16"/>
        <v>171.4</v>
      </c>
      <c r="O70" s="2" t="str">
        <f t="shared" si="17"/>
        <v/>
      </c>
      <c r="Q70" s="7">
        <v>69</v>
      </c>
      <c r="R70" s="20" t="s">
        <v>491</v>
      </c>
      <c r="S70" s="11" t="s">
        <v>477</v>
      </c>
      <c r="T70" s="12">
        <v>4</v>
      </c>
      <c r="U70" s="22">
        <f t="shared" si="18"/>
        <v>1134.7829999999999</v>
      </c>
      <c r="V70" s="7">
        <f t="shared" si="19"/>
        <v>284</v>
      </c>
      <c r="AA70" s="14">
        <f t="shared" si="20"/>
        <v>16</v>
      </c>
      <c r="AB70" s="7">
        <v>6</v>
      </c>
      <c r="AC70" s="7">
        <v>115</v>
      </c>
      <c r="AD70" s="7" t="str">
        <f t="shared" si="21"/>
        <v>Pearl Barley</v>
      </c>
      <c r="AE70" t="str">
        <f t="shared" si="22"/>
        <v>-</v>
      </c>
    </row>
    <row r="71" spans="1:31" ht="16.5" thickTop="1" thickBot="1" x14ac:dyDescent="0.3">
      <c r="A71" s="7">
        <v>70</v>
      </c>
      <c r="B71" s="7" t="s">
        <v>70</v>
      </c>
      <c r="C71" s="7">
        <v>16</v>
      </c>
      <c r="D71" s="7">
        <v>1</v>
      </c>
      <c r="E71" s="7">
        <v>0.1</v>
      </c>
      <c r="F71" s="7">
        <v>4.0999999999999996</v>
      </c>
      <c r="H71" s="6">
        <f t="shared" si="13"/>
        <v>14</v>
      </c>
      <c r="I71" s="5">
        <v>5</v>
      </c>
      <c r="J71" s="4">
        <f t="shared" si="14"/>
        <v>215</v>
      </c>
      <c r="K71" s="3" t="s">
        <v>219</v>
      </c>
      <c r="L71" s="1">
        <v>10</v>
      </c>
      <c r="M71" s="16">
        <f t="shared" si="15"/>
        <v>80</v>
      </c>
      <c r="N71" s="18">
        <f t="shared" si="16"/>
        <v>8</v>
      </c>
      <c r="O71" s="2" t="str">
        <f t="shared" si="17"/>
        <v/>
      </c>
      <c r="Q71" s="7">
        <v>70</v>
      </c>
      <c r="R71" s="20" t="s">
        <v>495</v>
      </c>
      <c r="S71" s="11" t="s">
        <v>477</v>
      </c>
      <c r="T71" s="12">
        <v>4</v>
      </c>
      <c r="U71" s="22">
        <f t="shared" si="18"/>
        <v>1503.6155000000003</v>
      </c>
      <c r="V71" s="7">
        <f t="shared" si="19"/>
        <v>376</v>
      </c>
      <c r="AA71" s="14">
        <f t="shared" si="20"/>
        <v>17</v>
      </c>
      <c r="AB71" s="7">
        <v>6</v>
      </c>
      <c r="AC71" s="7">
        <v>117</v>
      </c>
      <c r="AD71" s="7" t="str">
        <f t="shared" si="21"/>
        <v>Rye Grain</v>
      </c>
      <c r="AE71" t="str">
        <f t="shared" si="22"/>
        <v>-</v>
      </c>
    </row>
    <row r="72" spans="1:31" ht="16.5" thickTop="1" thickBot="1" x14ac:dyDescent="0.3">
      <c r="A72" s="7">
        <v>71</v>
      </c>
      <c r="B72" s="7" t="s">
        <v>71</v>
      </c>
      <c r="C72" s="7">
        <v>26</v>
      </c>
      <c r="D72" s="7">
        <v>1.1000000000000001</v>
      </c>
      <c r="E72" s="7">
        <v>0.3</v>
      </c>
      <c r="F72" s="7">
        <v>8.1999999999999993</v>
      </c>
      <c r="H72" s="6">
        <f t="shared" si="13"/>
        <v>15</v>
      </c>
      <c r="I72" s="5">
        <v>5</v>
      </c>
      <c r="J72" s="4">
        <f t="shared" si="14"/>
        <v>57</v>
      </c>
      <c r="K72" s="3" t="s">
        <v>62</v>
      </c>
      <c r="L72" s="1">
        <v>10</v>
      </c>
      <c r="M72" s="16">
        <f t="shared" si="15"/>
        <v>128</v>
      </c>
      <c r="N72" s="18">
        <f t="shared" si="16"/>
        <v>12.8</v>
      </c>
      <c r="O72" s="2" t="str">
        <f t="shared" si="17"/>
        <v/>
      </c>
      <c r="Q72" s="7">
        <v>71</v>
      </c>
      <c r="R72" s="20" t="s">
        <v>503</v>
      </c>
      <c r="S72" s="11" t="s">
        <v>477</v>
      </c>
      <c r="T72" s="12">
        <v>5</v>
      </c>
      <c r="U72" s="22">
        <f t="shared" si="18"/>
        <v>1041.8615</v>
      </c>
      <c r="V72" s="7">
        <f t="shared" si="19"/>
        <v>208</v>
      </c>
      <c r="AA72" s="14">
        <f t="shared" si="20"/>
        <v>18</v>
      </c>
      <c r="AB72" s="7">
        <v>6</v>
      </c>
      <c r="AC72" s="7">
        <v>121</v>
      </c>
      <c r="AD72" s="7" t="str">
        <f t="shared" si="21"/>
        <v>Farina Pudding</v>
      </c>
      <c r="AE72" t="str">
        <f t="shared" si="22"/>
        <v>-</v>
      </c>
    </row>
    <row r="73" spans="1:31" ht="16.5" thickTop="1" thickBot="1" x14ac:dyDescent="0.3">
      <c r="A73" s="7">
        <v>72</v>
      </c>
      <c r="B73" s="7" t="s">
        <v>72</v>
      </c>
      <c r="C73" s="7">
        <v>21</v>
      </c>
      <c r="D73" s="7">
        <v>1.1000000000000001</v>
      </c>
      <c r="E73" s="7">
        <v>0.8</v>
      </c>
      <c r="F73" s="7">
        <v>4.9000000000000004</v>
      </c>
      <c r="H73" s="6">
        <f t="shared" si="13"/>
        <v>16</v>
      </c>
      <c r="I73" s="5">
        <v>5</v>
      </c>
      <c r="J73" s="4">
        <f t="shared" si="14"/>
        <v>216</v>
      </c>
      <c r="K73" s="3" t="s">
        <v>220</v>
      </c>
      <c r="L73" s="1">
        <v>5</v>
      </c>
      <c r="M73" s="16">
        <f t="shared" si="15"/>
        <v>315</v>
      </c>
      <c r="N73" s="18">
        <f t="shared" si="16"/>
        <v>15.75</v>
      </c>
      <c r="O73" s="2" t="str">
        <f t="shared" si="17"/>
        <v/>
      </c>
      <c r="Q73" s="7">
        <v>72</v>
      </c>
      <c r="R73" s="20" t="s">
        <v>509</v>
      </c>
      <c r="S73" s="11" t="s">
        <v>477</v>
      </c>
      <c r="T73" s="12">
        <v>6</v>
      </c>
      <c r="U73" s="22">
        <f t="shared" si="18"/>
        <v>1706.7425000000001</v>
      </c>
      <c r="V73" s="7">
        <f t="shared" si="19"/>
        <v>284</v>
      </c>
      <c r="AA73" s="14">
        <f t="shared" si="20"/>
        <v>19</v>
      </c>
      <c r="AB73" s="7">
        <v>6</v>
      </c>
      <c r="AC73" s="7">
        <v>205</v>
      </c>
      <c r="AD73" s="7" t="str">
        <f t="shared" si="21"/>
        <v>Fettucine Noodles</v>
      </c>
      <c r="AE73" t="str">
        <f t="shared" si="22"/>
        <v>-</v>
      </c>
    </row>
    <row r="74" spans="1:31" ht="16.5" thickTop="1" thickBot="1" x14ac:dyDescent="0.3">
      <c r="A74" s="7">
        <v>73</v>
      </c>
      <c r="B74" s="7" t="s">
        <v>73</v>
      </c>
      <c r="C74" s="7">
        <v>35</v>
      </c>
      <c r="D74" s="7">
        <v>1.4</v>
      </c>
      <c r="E74" s="7">
        <v>0.3</v>
      </c>
      <c r="F74" s="7">
        <v>8.9</v>
      </c>
      <c r="H74" s="6">
        <f t="shared" si="13"/>
        <v>17</v>
      </c>
      <c r="I74" s="5">
        <v>5</v>
      </c>
      <c r="J74" s="4">
        <f t="shared" si="14"/>
        <v>217</v>
      </c>
      <c r="K74" s="3" t="s">
        <v>221</v>
      </c>
      <c r="L74" s="1">
        <v>2</v>
      </c>
      <c r="M74" s="16">
        <f t="shared" si="15"/>
        <v>40</v>
      </c>
      <c r="N74" s="18">
        <f t="shared" si="16"/>
        <v>0.8</v>
      </c>
      <c r="O74" s="2" t="str">
        <f t="shared" si="17"/>
        <v/>
      </c>
      <c r="Q74" s="7">
        <v>73</v>
      </c>
      <c r="R74" s="20" t="s">
        <v>514</v>
      </c>
      <c r="S74" s="8" t="s">
        <v>567</v>
      </c>
      <c r="T74" s="12">
        <v>4</v>
      </c>
      <c r="U74" s="22">
        <f t="shared" si="18"/>
        <v>1839.867</v>
      </c>
      <c r="V74" s="7">
        <f t="shared" si="19"/>
        <v>460</v>
      </c>
      <c r="AA74" s="14">
        <f t="shared" si="20"/>
        <v>20</v>
      </c>
      <c r="AB74" s="7">
        <v>6</v>
      </c>
      <c r="AC74" s="24">
        <v>251</v>
      </c>
      <c r="AD74" s="7" t="str">
        <f t="shared" si="21"/>
        <v>Dough</v>
      </c>
      <c r="AE74" t="str">
        <f t="shared" si="22"/>
        <v>-</v>
      </c>
    </row>
    <row r="75" spans="1:31" ht="16.5" thickTop="1" thickBot="1" x14ac:dyDescent="0.3">
      <c r="A75" s="7">
        <v>74</v>
      </c>
      <c r="B75" s="7" t="s">
        <v>74</v>
      </c>
      <c r="C75" s="7">
        <v>19</v>
      </c>
      <c r="D75" s="7">
        <v>2.5</v>
      </c>
      <c r="E75" s="7">
        <v>0.4</v>
      </c>
      <c r="F75" s="7">
        <v>3</v>
      </c>
      <c r="H75" s="6">
        <f t="shared" si="13"/>
        <v>18</v>
      </c>
      <c r="I75" s="5">
        <v>5</v>
      </c>
      <c r="J75" s="4">
        <f t="shared" si="14"/>
        <v>196</v>
      </c>
      <c r="K75" s="3" t="s">
        <v>126</v>
      </c>
      <c r="L75" s="1">
        <v>1</v>
      </c>
      <c r="M75" s="16">
        <f t="shared" si="15"/>
        <v>0</v>
      </c>
      <c r="N75" s="18">
        <f t="shared" si="16"/>
        <v>0</v>
      </c>
      <c r="O75" s="2" t="str">
        <f t="shared" si="17"/>
        <v/>
      </c>
      <c r="Q75" s="7">
        <v>74</v>
      </c>
      <c r="R75" s="20" t="s">
        <v>522</v>
      </c>
      <c r="S75" s="11" t="s">
        <v>477</v>
      </c>
      <c r="T75" s="12">
        <v>6</v>
      </c>
      <c r="U75" s="22">
        <f t="shared" si="18"/>
        <v>1294.7860000000001</v>
      </c>
      <c r="V75" s="7">
        <f t="shared" si="19"/>
        <v>216</v>
      </c>
      <c r="AA75" s="14">
        <f t="shared" si="20"/>
        <v>21</v>
      </c>
      <c r="AB75" s="7">
        <v>6</v>
      </c>
      <c r="AC75" s="24">
        <v>252</v>
      </c>
      <c r="AD75" s="7" t="str">
        <f t="shared" si="21"/>
        <v>Puff Pastry</v>
      </c>
      <c r="AE75" t="str">
        <f t="shared" si="22"/>
        <v>-</v>
      </c>
    </row>
    <row r="76" spans="1:31" ht="16.5" thickTop="1" thickBot="1" x14ac:dyDescent="0.3">
      <c r="A76" s="7">
        <v>75</v>
      </c>
      <c r="B76" s="7" t="s">
        <v>75</v>
      </c>
      <c r="C76" s="7">
        <v>20</v>
      </c>
      <c r="D76" s="7">
        <v>2.5</v>
      </c>
      <c r="E76" s="7">
        <v>0.3</v>
      </c>
      <c r="F76" s="7">
        <v>4.5</v>
      </c>
      <c r="H76" s="6">
        <f t="shared" si="13"/>
        <v>1</v>
      </c>
      <c r="I76" s="5">
        <v>6</v>
      </c>
      <c r="J76" s="4">
        <f t="shared" si="14"/>
        <v>143</v>
      </c>
      <c r="K76" s="3" t="s">
        <v>102</v>
      </c>
      <c r="L76" s="1">
        <v>500</v>
      </c>
      <c r="M76" s="16">
        <f t="shared" si="15"/>
        <v>162</v>
      </c>
      <c r="N76" s="18">
        <f t="shared" si="16"/>
        <v>810</v>
      </c>
      <c r="O76" s="2">
        <f t="shared" si="17"/>
        <v>1768.6674999999998</v>
      </c>
      <c r="Q76" s="7">
        <v>75</v>
      </c>
      <c r="R76" s="20" t="s">
        <v>524</v>
      </c>
      <c r="S76" s="11" t="s">
        <v>477</v>
      </c>
      <c r="T76" s="12">
        <v>4</v>
      </c>
      <c r="U76" s="22">
        <f t="shared" si="18"/>
        <v>1582.9609999999998</v>
      </c>
      <c r="V76" s="7">
        <f t="shared" si="19"/>
        <v>396</v>
      </c>
      <c r="AA76" s="14">
        <f t="shared" si="20"/>
        <v>22</v>
      </c>
      <c r="AB76" s="7">
        <v>6</v>
      </c>
      <c r="AC76" s="7">
        <v>264</v>
      </c>
      <c r="AD76" s="7" t="str">
        <f t="shared" si="21"/>
        <v>Bread Crumb</v>
      </c>
      <c r="AE76" t="str">
        <f t="shared" si="22"/>
        <v>-</v>
      </c>
    </row>
    <row r="77" spans="1:31" ht="16.5" thickTop="1" thickBot="1" x14ac:dyDescent="0.3">
      <c r="A77" s="7">
        <v>76</v>
      </c>
      <c r="B77" s="7" t="s">
        <v>182</v>
      </c>
      <c r="C77" s="7">
        <v>61</v>
      </c>
      <c r="D77" s="7">
        <v>3.3</v>
      </c>
      <c r="E77" s="7">
        <v>3.2</v>
      </c>
      <c r="F77" s="7">
        <v>4.5</v>
      </c>
      <c r="H77" s="6">
        <f t="shared" si="13"/>
        <v>2</v>
      </c>
      <c r="I77" s="5">
        <v>6</v>
      </c>
      <c r="J77" s="4">
        <f t="shared" si="14"/>
        <v>195</v>
      </c>
      <c r="K77" s="3" t="s">
        <v>125</v>
      </c>
      <c r="L77" s="1">
        <v>300</v>
      </c>
      <c r="M77" s="16">
        <f t="shared" si="15"/>
        <v>28.2</v>
      </c>
      <c r="N77" s="18">
        <f t="shared" si="16"/>
        <v>84.600000000000009</v>
      </c>
      <c r="O77" s="2" t="str">
        <f t="shared" si="17"/>
        <v/>
      </c>
      <c r="Q77" s="7">
        <v>76</v>
      </c>
      <c r="R77" s="20" t="s">
        <v>525</v>
      </c>
      <c r="S77" s="11" t="s">
        <v>477</v>
      </c>
      <c r="T77" s="12">
        <v>6</v>
      </c>
      <c r="U77" s="22">
        <f t="shared" si="18"/>
        <v>789.96299999999997</v>
      </c>
      <c r="V77" s="7">
        <f t="shared" si="19"/>
        <v>132</v>
      </c>
      <c r="AA77" s="14">
        <f t="shared" si="20"/>
        <v>23</v>
      </c>
      <c r="AB77" s="7">
        <v>6</v>
      </c>
      <c r="AC77" s="7">
        <v>272</v>
      </c>
      <c r="AD77" s="7" t="str">
        <f t="shared" si="21"/>
        <v>Pita Bread</v>
      </c>
      <c r="AE77" t="str">
        <f t="shared" si="22"/>
        <v>-</v>
      </c>
    </row>
    <row r="78" spans="1:31" ht="16.5" thickTop="1" thickBot="1" x14ac:dyDescent="0.3">
      <c r="A78" s="7">
        <v>77</v>
      </c>
      <c r="B78" s="7" t="s">
        <v>76</v>
      </c>
      <c r="C78" s="7">
        <v>99</v>
      </c>
      <c r="D78" s="7">
        <v>19.8</v>
      </c>
      <c r="E78" s="7">
        <v>0.5</v>
      </c>
      <c r="F78" s="7">
        <v>3.5</v>
      </c>
      <c r="H78" s="6">
        <f t="shared" si="13"/>
        <v>3</v>
      </c>
      <c r="I78" s="5">
        <v>6</v>
      </c>
      <c r="J78" s="4">
        <f t="shared" si="14"/>
        <v>63</v>
      </c>
      <c r="K78" s="3" t="s">
        <v>66</v>
      </c>
      <c r="L78" s="1">
        <v>200</v>
      </c>
      <c r="M78" s="16">
        <f t="shared" si="15"/>
        <v>31</v>
      </c>
      <c r="N78" s="18">
        <f t="shared" si="16"/>
        <v>62</v>
      </c>
      <c r="O78" s="2" t="str">
        <f t="shared" si="17"/>
        <v/>
      </c>
      <c r="Q78" s="7">
        <v>77</v>
      </c>
      <c r="R78" s="20" t="s">
        <v>534</v>
      </c>
      <c r="S78" s="11" t="s">
        <v>477</v>
      </c>
      <c r="T78" s="12">
        <v>6</v>
      </c>
      <c r="U78" s="22">
        <f t="shared" si="18"/>
        <v>1732.1835000000001</v>
      </c>
      <c r="V78" s="7">
        <f t="shared" si="19"/>
        <v>289</v>
      </c>
      <c r="AA78" s="14">
        <f t="shared" si="20"/>
        <v>24</v>
      </c>
      <c r="AB78" s="7">
        <v>6</v>
      </c>
      <c r="AC78" s="7">
        <v>289</v>
      </c>
      <c r="AD78" s="7" t="str">
        <f t="shared" si="21"/>
        <v>Wonton Wraps</v>
      </c>
      <c r="AE78" t="str">
        <f t="shared" si="22"/>
        <v>-</v>
      </c>
    </row>
    <row r="79" spans="1:31" ht="16.5" thickTop="1" thickBot="1" x14ac:dyDescent="0.3">
      <c r="A79" s="7">
        <v>78</v>
      </c>
      <c r="B79" s="7" t="s">
        <v>77</v>
      </c>
      <c r="C79" s="7">
        <v>313</v>
      </c>
      <c r="D79" s="7">
        <v>0</v>
      </c>
      <c r="E79" s="7">
        <v>0</v>
      </c>
      <c r="F79" s="7">
        <v>31</v>
      </c>
      <c r="H79" s="6">
        <f t="shared" si="13"/>
        <v>4</v>
      </c>
      <c r="I79" s="5">
        <v>6</v>
      </c>
      <c r="J79" s="4">
        <f t="shared" si="14"/>
        <v>4</v>
      </c>
      <c r="K79" s="3" t="s">
        <v>15</v>
      </c>
      <c r="L79" s="1">
        <v>200</v>
      </c>
      <c r="M79" s="16">
        <f t="shared" si="15"/>
        <v>81</v>
      </c>
      <c r="N79" s="18">
        <f t="shared" si="16"/>
        <v>162</v>
      </c>
      <c r="O79" s="2" t="str">
        <f t="shared" si="17"/>
        <v/>
      </c>
      <c r="Q79" s="7">
        <v>78</v>
      </c>
      <c r="R79" s="20" t="s">
        <v>539</v>
      </c>
      <c r="S79" s="11" t="s">
        <v>477</v>
      </c>
      <c r="T79" s="12">
        <v>4</v>
      </c>
      <c r="U79" s="22">
        <f t="shared" si="18"/>
        <v>2144.5449999999996</v>
      </c>
      <c r="V79" s="7">
        <f t="shared" si="19"/>
        <v>536</v>
      </c>
      <c r="AA79" s="14">
        <f t="shared" si="20"/>
        <v>25</v>
      </c>
      <c r="AB79" s="7">
        <v>6</v>
      </c>
      <c r="AC79" s="7">
        <v>304</v>
      </c>
      <c r="AD79" s="7" t="str">
        <f t="shared" si="21"/>
        <v>Hamburger Bun</v>
      </c>
      <c r="AE79" t="str">
        <f t="shared" si="22"/>
        <v>-</v>
      </c>
    </row>
    <row r="80" spans="1:31" ht="16.5" thickTop="1" thickBot="1" x14ac:dyDescent="0.3">
      <c r="A80" s="7">
        <v>79</v>
      </c>
      <c r="B80" s="7" t="s">
        <v>78</v>
      </c>
      <c r="C80" s="7">
        <v>225</v>
      </c>
      <c r="D80" s="7">
        <v>0</v>
      </c>
      <c r="E80" s="7">
        <v>0</v>
      </c>
      <c r="F80" s="7">
        <v>0</v>
      </c>
      <c r="H80" s="6">
        <f t="shared" si="13"/>
        <v>5</v>
      </c>
      <c r="I80" s="5">
        <v>6</v>
      </c>
      <c r="J80" s="4">
        <f t="shared" si="14"/>
        <v>73</v>
      </c>
      <c r="K80" s="3" t="s">
        <v>73</v>
      </c>
      <c r="L80" s="1">
        <v>150</v>
      </c>
      <c r="M80" s="16">
        <f t="shared" si="15"/>
        <v>35</v>
      </c>
      <c r="N80" s="18">
        <f t="shared" si="16"/>
        <v>52.5</v>
      </c>
      <c r="O80" s="2" t="str">
        <f t="shared" si="17"/>
        <v/>
      </c>
      <c r="Q80" s="7">
        <v>79</v>
      </c>
      <c r="R80" s="20" t="s">
        <v>543</v>
      </c>
      <c r="S80" s="11" t="s">
        <v>477</v>
      </c>
      <c r="T80" s="12">
        <v>6</v>
      </c>
      <c r="U80" s="22">
        <f t="shared" si="18"/>
        <v>1768.9849999999999</v>
      </c>
      <c r="V80" s="7">
        <f t="shared" si="19"/>
        <v>295</v>
      </c>
      <c r="AA80" s="14">
        <f t="shared" si="20"/>
        <v>26</v>
      </c>
      <c r="AB80" s="7">
        <v>6</v>
      </c>
      <c r="AC80" s="7">
        <v>308</v>
      </c>
      <c r="AD80" s="7" t="str">
        <f t="shared" si="21"/>
        <v>Panko Breadcrumbs</v>
      </c>
      <c r="AE80" t="str">
        <f t="shared" si="22"/>
        <v>-</v>
      </c>
    </row>
    <row r="81" spans="1:31" ht="16.5" thickTop="1" thickBot="1" x14ac:dyDescent="0.3">
      <c r="A81" s="7">
        <v>80</v>
      </c>
      <c r="B81" s="7" t="s">
        <v>150</v>
      </c>
      <c r="C81" s="7">
        <v>68</v>
      </c>
      <c r="D81" s="7">
        <v>0.1</v>
      </c>
      <c r="E81" s="7">
        <v>0</v>
      </c>
      <c r="F81" s="7">
        <v>0.6</v>
      </c>
      <c r="H81" s="6">
        <f t="shared" si="13"/>
        <v>6</v>
      </c>
      <c r="I81" s="5">
        <v>6</v>
      </c>
      <c r="J81" s="4">
        <f t="shared" si="14"/>
        <v>218</v>
      </c>
      <c r="K81" s="3" t="s">
        <v>223</v>
      </c>
      <c r="L81" s="1">
        <v>100</v>
      </c>
      <c r="M81" s="16">
        <f t="shared" si="15"/>
        <v>16</v>
      </c>
      <c r="N81" s="18">
        <f t="shared" si="16"/>
        <v>16</v>
      </c>
      <c r="O81" s="2" t="str">
        <f t="shared" si="17"/>
        <v/>
      </c>
      <c r="Q81" s="7">
        <v>80</v>
      </c>
      <c r="R81" s="20" t="s">
        <v>552</v>
      </c>
      <c r="S81" s="8" t="s">
        <v>567</v>
      </c>
      <c r="T81" s="12">
        <v>2</v>
      </c>
      <c r="U81" s="22">
        <f t="shared" si="18"/>
        <v>1249.6274999999998</v>
      </c>
      <c r="V81" s="7">
        <f t="shared" si="19"/>
        <v>625</v>
      </c>
      <c r="AA81" s="14">
        <f t="shared" si="20"/>
        <v>27</v>
      </c>
      <c r="AB81" s="7">
        <v>6</v>
      </c>
      <c r="AC81" s="7">
        <v>320</v>
      </c>
      <c r="AD81" s="7" t="str">
        <f t="shared" si="21"/>
        <v>Cake Flour</v>
      </c>
      <c r="AE81" t="str">
        <f t="shared" si="22"/>
        <v>-</v>
      </c>
    </row>
    <row r="82" spans="1:31" ht="16.5" thickTop="1" thickBot="1" x14ac:dyDescent="0.3">
      <c r="A82" s="7">
        <v>81</v>
      </c>
      <c r="B82" s="7" t="s">
        <v>151</v>
      </c>
      <c r="C82" s="7">
        <v>80</v>
      </c>
      <c r="D82" s="7">
        <v>0.1</v>
      </c>
      <c r="E82" s="7">
        <v>0</v>
      </c>
      <c r="F82" s="7">
        <v>2.2999999999999998</v>
      </c>
      <c r="H82" s="6">
        <f t="shared" si="13"/>
        <v>7</v>
      </c>
      <c r="I82" s="5">
        <v>6</v>
      </c>
      <c r="J82" s="4">
        <f t="shared" si="14"/>
        <v>68</v>
      </c>
      <c r="K82" s="3" t="s">
        <v>68</v>
      </c>
      <c r="L82" s="1">
        <v>50</v>
      </c>
      <c r="M82" s="16">
        <f t="shared" si="15"/>
        <v>30</v>
      </c>
      <c r="N82" s="18">
        <f t="shared" si="16"/>
        <v>15</v>
      </c>
      <c r="O82" s="2" t="str">
        <f t="shared" si="17"/>
        <v/>
      </c>
      <c r="Q82" s="7">
        <v>81</v>
      </c>
      <c r="R82" s="20" t="s">
        <v>548</v>
      </c>
      <c r="S82" s="11" t="s">
        <v>477</v>
      </c>
      <c r="T82" s="12">
        <v>4</v>
      </c>
      <c r="U82" s="22">
        <f t="shared" si="18"/>
        <v>615.221</v>
      </c>
      <c r="V82" s="7">
        <f t="shared" si="19"/>
        <v>154</v>
      </c>
      <c r="AA82" s="14">
        <f t="shared" si="20"/>
        <v>28</v>
      </c>
      <c r="AB82" s="7">
        <v>6</v>
      </c>
      <c r="AC82" s="7">
        <v>328</v>
      </c>
      <c r="AD82" s="7" t="str">
        <f t="shared" si="21"/>
        <v>Bread Roll</v>
      </c>
      <c r="AE82" t="str">
        <f t="shared" si="22"/>
        <v>-</v>
      </c>
    </row>
    <row r="83" spans="1:31" ht="16.5" thickTop="1" thickBot="1" x14ac:dyDescent="0.3">
      <c r="A83" s="7">
        <v>82</v>
      </c>
      <c r="B83" s="7" t="s">
        <v>79</v>
      </c>
      <c r="C83" s="7">
        <v>77</v>
      </c>
      <c r="D83" s="7">
        <v>0.3</v>
      </c>
      <c r="E83" s="7">
        <v>0</v>
      </c>
      <c r="F83" s="7">
        <v>1.4</v>
      </c>
      <c r="H83" s="6">
        <f t="shared" si="13"/>
        <v>8</v>
      </c>
      <c r="I83" s="5">
        <v>6</v>
      </c>
      <c r="J83" s="4">
        <f t="shared" si="14"/>
        <v>215</v>
      </c>
      <c r="K83" s="3" t="s">
        <v>219</v>
      </c>
      <c r="L83" s="1">
        <v>50</v>
      </c>
      <c r="M83" s="16">
        <f t="shared" si="15"/>
        <v>80</v>
      </c>
      <c r="N83" s="18">
        <f t="shared" si="16"/>
        <v>40</v>
      </c>
      <c r="O83" s="2" t="str">
        <f t="shared" si="17"/>
        <v/>
      </c>
      <c r="Q83" s="7">
        <v>82</v>
      </c>
      <c r="R83" s="20" t="s">
        <v>553</v>
      </c>
      <c r="S83" s="9" t="s">
        <v>395</v>
      </c>
      <c r="T83" s="12">
        <v>4</v>
      </c>
      <c r="U83" s="22">
        <f t="shared" si="18"/>
        <v>1564.4825000000003</v>
      </c>
      <c r="V83" s="7">
        <f t="shared" si="19"/>
        <v>391</v>
      </c>
      <c r="AA83" s="14">
        <f t="shared" si="20"/>
        <v>29</v>
      </c>
      <c r="AB83" s="7">
        <v>6</v>
      </c>
      <c r="AC83" s="7">
        <v>357</v>
      </c>
      <c r="AD83" s="7" t="str">
        <f t="shared" si="21"/>
        <v>Tortilla</v>
      </c>
      <c r="AE83" t="str">
        <f t="shared" si="22"/>
        <v>-</v>
      </c>
    </row>
    <row r="84" spans="1:31" ht="16.5" thickTop="1" thickBot="1" x14ac:dyDescent="0.3">
      <c r="A84" s="7">
        <v>83</v>
      </c>
      <c r="B84" s="7" t="s">
        <v>152</v>
      </c>
      <c r="C84" s="7">
        <v>50</v>
      </c>
      <c r="D84" s="7">
        <v>0.3</v>
      </c>
      <c r="E84" s="7">
        <v>0.1</v>
      </c>
      <c r="F84" s="7">
        <v>11.4</v>
      </c>
      <c r="H84" s="6">
        <f t="shared" si="13"/>
        <v>9</v>
      </c>
      <c r="I84" s="5">
        <v>6</v>
      </c>
      <c r="J84" s="4">
        <f t="shared" si="14"/>
        <v>57</v>
      </c>
      <c r="K84" s="3" t="s">
        <v>62</v>
      </c>
      <c r="L84" s="1">
        <v>30</v>
      </c>
      <c r="M84" s="16">
        <f t="shared" si="15"/>
        <v>128</v>
      </c>
      <c r="N84" s="18">
        <f t="shared" si="16"/>
        <v>38.4</v>
      </c>
      <c r="O84" s="2" t="str">
        <f t="shared" si="17"/>
        <v/>
      </c>
      <c r="Q84" s="7">
        <v>83</v>
      </c>
      <c r="R84" s="20" t="s">
        <v>555</v>
      </c>
      <c r="S84" s="9" t="s">
        <v>395</v>
      </c>
      <c r="T84" s="12">
        <v>4</v>
      </c>
      <c r="U84" s="22">
        <f t="shared" si="18"/>
        <v>1934.8265000000004</v>
      </c>
      <c r="V84" s="7">
        <f t="shared" si="19"/>
        <v>484</v>
      </c>
      <c r="AA84" s="14">
        <f t="shared" si="20"/>
        <v>30</v>
      </c>
      <c r="AB84" s="7">
        <v>6</v>
      </c>
      <c r="AC84" s="7">
        <v>363</v>
      </c>
      <c r="AD84" s="7" t="str">
        <f t="shared" si="21"/>
        <v>Corn</v>
      </c>
      <c r="AE84" t="str">
        <f t="shared" si="22"/>
        <v>-</v>
      </c>
    </row>
    <row r="85" spans="1:31" ht="16.5" thickTop="1" thickBot="1" x14ac:dyDescent="0.3">
      <c r="A85" s="7">
        <v>84</v>
      </c>
      <c r="B85" s="7" t="s">
        <v>153</v>
      </c>
      <c r="C85" s="7">
        <v>45</v>
      </c>
      <c r="D85" s="7">
        <v>0.6</v>
      </c>
      <c r="E85" s="7">
        <v>0.1</v>
      </c>
      <c r="F85" s="7">
        <v>9.9</v>
      </c>
      <c r="H85" s="6">
        <f t="shared" si="13"/>
        <v>10</v>
      </c>
      <c r="I85" s="5">
        <v>6</v>
      </c>
      <c r="J85" s="4">
        <f t="shared" si="14"/>
        <v>192</v>
      </c>
      <c r="K85" s="3" t="s">
        <v>122</v>
      </c>
      <c r="L85" s="1">
        <v>30</v>
      </c>
      <c r="M85" s="16">
        <f t="shared" si="15"/>
        <v>857</v>
      </c>
      <c r="N85" s="18">
        <f t="shared" si="16"/>
        <v>257.10000000000002</v>
      </c>
      <c r="O85" s="2" t="str">
        <f t="shared" si="17"/>
        <v/>
      </c>
      <c r="Q85" s="7">
        <v>84</v>
      </c>
      <c r="R85" s="20" t="s">
        <v>562</v>
      </c>
      <c r="S85" s="9" t="s">
        <v>395</v>
      </c>
      <c r="T85" s="12">
        <v>10</v>
      </c>
      <c r="U85" s="22">
        <f t="shared" si="18"/>
        <v>1385.7590000000002</v>
      </c>
      <c r="V85" s="7">
        <f t="shared" si="19"/>
        <v>139</v>
      </c>
      <c r="AA85" s="14">
        <f t="shared" si="20"/>
        <v>31</v>
      </c>
      <c r="AB85" s="7">
        <v>6</v>
      </c>
      <c r="AC85" s="7">
        <v>372</v>
      </c>
      <c r="AD85" s="7" t="str">
        <f t="shared" si="21"/>
        <v>Macaroni</v>
      </c>
      <c r="AE85" t="str">
        <f t="shared" si="22"/>
        <v>-</v>
      </c>
    </row>
    <row r="86" spans="1:31" ht="16.5" thickTop="1" thickBot="1" x14ac:dyDescent="0.3">
      <c r="A86" s="7">
        <v>85</v>
      </c>
      <c r="B86" s="7" t="s">
        <v>154</v>
      </c>
      <c r="C86" s="7">
        <v>42</v>
      </c>
      <c r="D86" s="7">
        <v>0.5</v>
      </c>
      <c r="E86" s="7">
        <v>0.1</v>
      </c>
      <c r="F86" s="7">
        <v>9.1999999999999993</v>
      </c>
      <c r="H86" s="6">
        <f t="shared" si="13"/>
        <v>11</v>
      </c>
      <c r="I86" s="5">
        <v>6</v>
      </c>
      <c r="J86" s="4">
        <f t="shared" si="14"/>
        <v>219</v>
      </c>
      <c r="K86" s="3" t="s">
        <v>224</v>
      </c>
      <c r="L86" s="1">
        <v>1000</v>
      </c>
      <c r="M86" s="16">
        <f t="shared" si="15"/>
        <v>5.9</v>
      </c>
      <c r="N86" s="18">
        <f t="shared" si="16"/>
        <v>59</v>
      </c>
      <c r="O86" s="2" t="str">
        <f t="shared" si="17"/>
        <v/>
      </c>
      <c r="Q86" s="7">
        <v>85</v>
      </c>
      <c r="R86" s="20" t="s">
        <v>568</v>
      </c>
      <c r="S86" s="11" t="s">
        <v>477</v>
      </c>
      <c r="T86" s="12">
        <v>4</v>
      </c>
      <c r="U86" s="22">
        <f t="shared" si="18"/>
        <v>595.58699999999999</v>
      </c>
      <c r="V86" s="7">
        <f t="shared" si="19"/>
        <v>149</v>
      </c>
      <c r="AA86" s="14">
        <f t="shared" si="20"/>
        <v>32</v>
      </c>
      <c r="AB86" s="7">
        <v>6</v>
      </c>
      <c r="AC86" s="24">
        <v>376</v>
      </c>
      <c r="AD86" s="7" t="str">
        <f t="shared" si="21"/>
        <v>Hoagie Roll</v>
      </c>
      <c r="AE86" t="str">
        <f t="shared" si="22"/>
        <v>-</v>
      </c>
    </row>
    <row r="87" spans="1:31" ht="16.5" thickTop="1" thickBot="1" x14ac:dyDescent="0.3">
      <c r="A87" s="7">
        <v>86</v>
      </c>
      <c r="B87" s="7" t="s">
        <v>155</v>
      </c>
      <c r="C87" s="7">
        <v>45</v>
      </c>
      <c r="D87" s="7">
        <v>0.4</v>
      </c>
      <c r="E87" s="7">
        <v>0.1</v>
      </c>
      <c r="F87" s="7">
        <v>11.3</v>
      </c>
      <c r="H87" s="6">
        <f t="shared" si="13"/>
        <v>12</v>
      </c>
      <c r="I87" s="5">
        <v>6</v>
      </c>
      <c r="J87" s="4">
        <f t="shared" si="14"/>
        <v>179</v>
      </c>
      <c r="K87" s="3" t="s">
        <v>207</v>
      </c>
      <c r="L87" s="1">
        <v>30</v>
      </c>
      <c r="M87" s="16">
        <f t="shared" si="15"/>
        <v>53.6</v>
      </c>
      <c r="N87" s="18">
        <f t="shared" si="16"/>
        <v>16.080000000000002</v>
      </c>
      <c r="O87" s="2" t="str">
        <f t="shared" si="17"/>
        <v/>
      </c>
      <c r="Q87" s="7">
        <v>86</v>
      </c>
      <c r="R87" s="20" t="s">
        <v>569</v>
      </c>
      <c r="S87" s="11" t="s">
        <v>477</v>
      </c>
      <c r="T87" s="12">
        <v>6</v>
      </c>
      <c r="U87" s="22">
        <f t="shared" si="18"/>
        <v>1533.788</v>
      </c>
      <c r="V87" s="7">
        <f t="shared" si="19"/>
        <v>256</v>
      </c>
      <c r="AA87" s="14">
        <f t="shared" si="20"/>
        <v>33</v>
      </c>
      <c r="AB87" s="7">
        <v>6</v>
      </c>
      <c r="AC87" s="7">
        <v>385</v>
      </c>
      <c r="AD87" s="7" t="str">
        <f t="shared" si="21"/>
        <v>Alphabet Pasta</v>
      </c>
      <c r="AE87" t="str">
        <f t="shared" si="22"/>
        <v>-</v>
      </c>
    </row>
    <row r="88" spans="1:31" ht="16.5" thickTop="1" thickBot="1" x14ac:dyDescent="0.3">
      <c r="A88" s="7">
        <v>87</v>
      </c>
      <c r="B88" s="7" t="s">
        <v>156</v>
      </c>
      <c r="C88" s="7">
        <v>44</v>
      </c>
      <c r="D88" s="7">
        <v>0.1</v>
      </c>
      <c r="E88" s="7">
        <v>0.1</v>
      </c>
      <c r="F88" s="7">
        <v>10</v>
      </c>
      <c r="H88" s="6">
        <f t="shared" si="13"/>
        <v>13</v>
      </c>
      <c r="I88" s="5">
        <v>6</v>
      </c>
      <c r="J88" s="4">
        <f t="shared" si="14"/>
        <v>180</v>
      </c>
      <c r="K88" s="3" t="s">
        <v>208</v>
      </c>
      <c r="L88" s="1">
        <v>15</v>
      </c>
      <c r="M88" s="16">
        <f t="shared" si="15"/>
        <v>51.25</v>
      </c>
      <c r="N88" s="18">
        <f t="shared" si="16"/>
        <v>7.6875</v>
      </c>
      <c r="O88" s="2" t="str">
        <f t="shared" si="17"/>
        <v/>
      </c>
      <c r="Q88" s="7">
        <v>87</v>
      </c>
      <c r="R88" s="20" t="s">
        <v>575</v>
      </c>
      <c r="S88" s="8" t="s">
        <v>567</v>
      </c>
      <c r="T88" s="12">
        <v>4</v>
      </c>
      <c r="U88" s="22">
        <f t="shared" si="18"/>
        <v>1809.9929999999999</v>
      </c>
      <c r="V88" s="7">
        <f t="shared" si="19"/>
        <v>452</v>
      </c>
      <c r="AA88" s="14">
        <f t="shared" si="20"/>
        <v>34</v>
      </c>
      <c r="AB88" s="7">
        <v>6</v>
      </c>
      <c r="AC88" s="7">
        <v>386</v>
      </c>
      <c r="AD88" s="7" t="str">
        <f t="shared" si="21"/>
        <v>Tortelini Cheese</v>
      </c>
      <c r="AE88" t="str">
        <f t="shared" si="22"/>
        <v>-</v>
      </c>
    </row>
    <row r="89" spans="1:31" ht="16.5" thickTop="1" thickBot="1" x14ac:dyDescent="0.3">
      <c r="A89" s="7">
        <v>88</v>
      </c>
      <c r="B89" s="7" t="s">
        <v>157</v>
      </c>
      <c r="C89" s="7">
        <v>14</v>
      </c>
      <c r="D89" s="7">
        <v>0.8</v>
      </c>
      <c r="E89" s="7">
        <v>0.1</v>
      </c>
      <c r="F89" s="7">
        <v>2.6</v>
      </c>
      <c r="H89" s="6">
        <f t="shared" si="13"/>
        <v>14</v>
      </c>
      <c r="I89" s="5">
        <v>6</v>
      </c>
      <c r="J89" s="4">
        <f t="shared" si="14"/>
        <v>220</v>
      </c>
      <c r="K89" s="3" t="s">
        <v>225</v>
      </c>
      <c r="L89" s="1">
        <v>15</v>
      </c>
      <c r="M89" s="16">
        <f t="shared" si="15"/>
        <v>857</v>
      </c>
      <c r="N89" s="18">
        <f t="shared" si="16"/>
        <v>128.55000000000001</v>
      </c>
      <c r="O89" s="2" t="str">
        <f t="shared" si="17"/>
        <v/>
      </c>
      <c r="Q89" s="7">
        <v>88</v>
      </c>
      <c r="R89" s="20" t="s">
        <v>582</v>
      </c>
      <c r="S89" s="11" t="s">
        <v>477</v>
      </c>
      <c r="T89" s="12">
        <v>6</v>
      </c>
      <c r="U89" s="22">
        <f t="shared" si="18"/>
        <v>1412.6049999999998</v>
      </c>
      <c r="V89" s="7">
        <f t="shared" si="19"/>
        <v>235</v>
      </c>
      <c r="AA89" s="14">
        <f t="shared" si="20"/>
        <v>35</v>
      </c>
      <c r="AB89" s="7">
        <v>6</v>
      </c>
      <c r="AC89" s="7">
        <v>392</v>
      </c>
      <c r="AD89" s="7" t="str">
        <f t="shared" si="21"/>
        <v>Instant Ramen</v>
      </c>
      <c r="AE89" t="str">
        <f t="shared" si="22"/>
        <v>-</v>
      </c>
    </row>
    <row r="90" spans="1:31" ht="16.5" thickTop="1" thickBot="1" x14ac:dyDescent="0.3">
      <c r="A90" s="7">
        <v>89</v>
      </c>
      <c r="B90" s="7" t="s">
        <v>158</v>
      </c>
      <c r="C90" s="7">
        <v>65</v>
      </c>
      <c r="D90" s="7">
        <v>0.6</v>
      </c>
      <c r="E90" s="7">
        <v>0</v>
      </c>
      <c r="F90" s="7">
        <v>15</v>
      </c>
      <c r="H90" s="6">
        <f t="shared" si="13"/>
        <v>15</v>
      </c>
      <c r="I90" s="5">
        <v>6</v>
      </c>
      <c r="J90" s="4">
        <f t="shared" si="14"/>
        <v>46</v>
      </c>
      <c r="K90" s="3" t="s">
        <v>53</v>
      </c>
      <c r="L90" s="1">
        <v>5</v>
      </c>
      <c r="M90" s="16">
        <f t="shared" si="15"/>
        <v>395</v>
      </c>
      <c r="N90" s="18">
        <f t="shared" si="16"/>
        <v>19.75</v>
      </c>
      <c r="O90" s="2" t="str">
        <f t="shared" si="17"/>
        <v/>
      </c>
      <c r="Q90" s="7">
        <v>89</v>
      </c>
      <c r="R90" s="20" t="s">
        <v>585</v>
      </c>
      <c r="S90" s="8" t="s">
        <v>567</v>
      </c>
      <c r="T90" s="12">
        <v>4</v>
      </c>
      <c r="U90" s="22">
        <f t="shared" si="18"/>
        <v>1858.9090000000001</v>
      </c>
      <c r="V90" s="7">
        <f t="shared" si="19"/>
        <v>465</v>
      </c>
      <c r="AA90" s="14">
        <f t="shared" si="20"/>
        <v>36</v>
      </c>
      <c r="AB90" s="7">
        <v>6</v>
      </c>
      <c r="AC90" s="7">
        <v>395</v>
      </c>
      <c r="AD90" s="7" t="str">
        <f t="shared" si="21"/>
        <v>Corn Flake Cereal</v>
      </c>
      <c r="AE90" t="str">
        <f t="shared" si="22"/>
        <v>-</v>
      </c>
    </row>
    <row r="91" spans="1:31" ht="16.5" thickTop="1" thickBot="1" x14ac:dyDescent="0.3">
      <c r="A91" s="7">
        <v>90</v>
      </c>
      <c r="B91" s="7" t="s">
        <v>80</v>
      </c>
      <c r="C91" s="7">
        <v>0</v>
      </c>
      <c r="D91" s="7">
        <v>0</v>
      </c>
      <c r="E91" s="7">
        <v>0</v>
      </c>
      <c r="F91" s="7">
        <v>0.3</v>
      </c>
      <c r="H91" s="6">
        <f t="shared" si="13"/>
        <v>16</v>
      </c>
      <c r="I91" s="5">
        <v>6</v>
      </c>
      <c r="J91" s="4">
        <f t="shared" si="14"/>
        <v>196</v>
      </c>
      <c r="K91" s="3" t="s">
        <v>126</v>
      </c>
      <c r="L91" s="1">
        <v>1</v>
      </c>
      <c r="M91" s="16">
        <f t="shared" si="15"/>
        <v>0</v>
      </c>
      <c r="N91" s="18">
        <f t="shared" si="16"/>
        <v>0</v>
      </c>
      <c r="O91" s="2" t="str">
        <f t="shared" si="17"/>
        <v/>
      </c>
      <c r="Q91" s="7">
        <v>90</v>
      </c>
      <c r="R91" s="20" t="s">
        <v>586</v>
      </c>
      <c r="S91" s="11" t="s">
        <v>477</v>
      </c>
      <c r="T91" s="12">
        <v>4</v>
      </c>
      <c r="U91" s="22">
        <f t="shared" si="18"/>
        <v>1594.9590000000001</v>
      </c>
      <c r="V91" s="7">
        <f t="shared" si="19"/>
        <v>399</v>
      </c>
      <c r="AA91" s="14">
        <f t="shared" si="20"/>
        <v>37</v>
      </c>
      <c r="AB91" s="7">
        <v>6</v>
      </c>
      <c r="AC91" s="7">
        <v>397</v>
      </c>
      <c r="AD91" s="7" t="str">
        <f t="shared" si="21"/>
        <v>Pizza Dough</v>
      </c>
      <c r="AE91" t="str">
        <f t="shared" si="22"/>
        <v>-</v>
      </c>
    </row>
    <row r="92" spans="1:31" ht="16.5" thickTop="1" thickBot="1" x14ac:dyDescent="0.3">
      <c r="A92" s="7">
        <v>91</v>
      </c>
      <c r="B92" s="7" t="s">
        <v>81</v>
      </c>
      <c r="C92" s="7">
        <v>2</v>
      </c>
      <c r="D92" s="7">
        <v>0.2</v>
      </c>
      <c r="E92" s="7">
        <v>0</v>
      </c>
      <c r="F92" s="7">
        <v>0.3</v>
      </c>
      <c r="H92" s="6">
        <f t="shared" si="13"/>
        <v>1</v>
      </c>
      <c r="I92" s="5">
        <v>7</v>
      </c>
      <c r="J92" s="4">
        <f t="shared" si="14"/>
        <v>143</v>
      </c>
      <c r="K92" s="3" t="s">
        <v>102</v>
      </c>
      <c r="L92" s="1">
        <v>800</v>
      </c>
      <c r="M92" s="16">
        <f t="shared" si="15"/>
        <v>162</v>
      </c>
      <c r="N92" s="18">
        <f t="shared" si="16"/>
        <v>1296</v>
      </c>
      <c r="O92" s="2">
        <f t="shared" si="17"/>
        <v>2156.835</v>
      </c>
      <c r="Q92" s="7">
        <v>91</v>
      </c>
      <c r="R92" s="20" t="s">
        <v>587</v>
      </c>
      <c r="S92" s="8" t="s">
        <v>567</v>
      </c>
      <c r="T92" s="12">
        <v>1</v>
      </c>
      <c r="U92" s="22">
        <f t="shared" si="18"/>
        <v>537.81500000000005</v>
      </c>
      <c r="V92" s="7">
        <f t="shared" si="19"/>
        <v>538</v>
      </c>
      <c r="AA92" s="14">
        <f t="shared" si="20"/>
        <v>1</v>
      </c>
      <c r="AB92" s="7">
        <v>7</v>
      </c>
      <c r="AC92" s="7">
        <v>49</v>
      </c>
      <c r="AD92" s="7" t="str">
        <f t="shared" si="21"/>
        <v>Soya Bean</v>
      </c>
      <c r="AE92" t="str">
        <f t="shared" si="22"/>
        <v>-</v>
      </c>
    </row>
    <row r="93" spans="1:31" ht="16.5" thickTop="1" thickBot="1" x14ac:dyDescent="0.3">
      <c r="A93" s="7">
        <v>92</v>
      </c>
      <c r="B93" s="7" t="s">
        <v>159</v>
      </c>
      <c r="C93" s="7">
        <v>315</v>
      </c>
      <c r="D93" s="7">
        <v>21</v>
      </c>
      <c r="E93" s="7">
        <v>21.3</v>
      </c>
      <c r="F93" s="7">
        <v>45</v>
      </c>
      <c r="H93" s="6">
        <f t="shared" si="13"/>
        <v>2</v>
      </c>
      <c r="I93" s="5">
        <v>7</v>
      </c>
      <c r="J93" s="4">
        <f t="shared" si="14"/>
        <v>211</v>
      </c>
      <c r="K93" s="3" t="s">
        <v>215</v>
      </c>
      <c r="L93" s="1">
        <v>40</v>
      </c>
      <c r="M93" s="16">
        <f t="shared" si="15"/>
        <v>28.1</v>
      </c>
      <c r="N93" s="18">
        <f t="shared" si="16"/>
        <v>11.24</v>
      </c>
      <c r="O93" s="2" t="str">
        <f t="shared" si="17"/>
        <v/>
      </c>
      <c r="Q93" s="7">
        <v>92</v>
      </c>
      <c r="R93" s="20" t="s">
        <v>588</v>
      </c>
      <c r="S93" s="11" t="s">
        <v>477</v>
      </c>
      <c r="T93" s="12">
        <v>4</v>
      </c>
      <c r="U93" s="22">
        <f t="shared" si="18"/>
        <v>1472.559</v>
      </c>
      <c r="V93" s="7">
        <f t="shared" si="19"/>
        <v>368</v>
      </c>
      <c r="AA93" s="14">
        <f t="shared" si="20"/>
        <v>2</v>
      </c>
      <c r="AB93" s="7">
        <v>7</v>
      </c>
      <c r="AC93" s="7">
        <v>161</v>
      </c>
      <c r="AD93" s="7" t="str">
        <f t="shared" si="21"/>
        <v>Soyabean Oil</v>
      </c>
      <c r="AE93" t="str">
        <f t="shared" si="22"/>
        <v>-</v>
      </c>
    </row>
    <row r="94" spans="1:31" ht="16.5" thickTop="1" thickBot="1" x14ac:dyDescent="0.3">
      <c r="A94" s="7">
        <v>93</v>
      </c>
      <c r="B94" s="7" t="s">
        <v>160</v>
      </c>
      <c r="C94" s="7">
        <v>68</v>
      </c>
      <c r="D94" s="7">
        <v>3.5</v>
      </c>
      <c r="E94" s="7">
        <v>1.5</v>
      </c>
      <c r="F94" s="7">
        <v>10</v>
      </c>
      <c r="H94" s="6">
        <f t="shared" si="13"/>
        <v>3</v>
      </c>
      <c r="I94" s="5">
        <v>7</v>
      </c>
      <c r="J94" s="4">
        <f t="shared" si="14"/>
        <v>73</v>
      </c>
      <c r="K94" s="3" t="s">
        <v>73</v>
      </c>
      <c r="L94" s="1">
        <v>300</v>
      </c>
      <c r="M94" s="16">
        <f t="shared" si="15"/>
        <v>35</v>
      </c>
      <c r="N94" s="18">
        <f t="shared" si="16"/>
        <v>105</v>
      </c>
      <c r="O94" s="2" t="str">
        <f t="shared" si="17"/>
        <v/>
      </c>
      <c r="Q94" s="7">
        <v>93</v>
      </c>
      <c r="R94" s="20" t="s">
        <v>604</v>
      </c>
      <c r="S94" s="11" t="s">
        <v>477</v>
      </c>
      <c r="T94" s="12">
        <v>4</v>
      </c>
      <c r="U94" s="22">
        <f t="shared" si="18"/>
        <v>1203.8485000000001</v>
      </c>
      <c r="V94" s="7">
        <f t="shared" si="19"/>
        <v>301</v>
      </c>
      <c r="AA94" s="14">
        <f t="shared" si="20"/>
        <v>3</v>
      </c>
      <c r="AB94" s="7">
        <v>7</v>
      </c>
      <c r="AC94" s="7">
        <v>179</v>
      </c>
      <c r="AD94" s="7" t="str">
        <f t="shared" si="21"/>
        <v>Soy Sauce</v>
      </c>
      <c r="AE94" t="str">
        <f t="shared" si="22"/>
        <v>-</v>
      </c>
    </row>
    <row r="95" spans="1:31" ht="16.5" thickTop="1" thickBot="1" x14ac:dyDescent="0.3">
      <c r="A95" s="7">
        <v>94</v>
      </c>
      <c r="B95" s="7" t="s">
        <v>161</v>
      </c>
      <c r="C95" s="7">
        <v>24</v>
      </c>
      <c r="D95" s="7">
        <v>0</v>
      </c>
      <c r="E95" s="7">
        <v>0</v>
      </c>
      <c r="F95" s="7">
        <v>5.6</v>
      </c>
      <c r="H95" s="6">
        <f t="shared" si="13"/>
        <v>4</v>
      </c>
      <c r="I95" s="5">
        <v>7</v>
      </c>
      <c r="J95" s="4">
        <f t="shared" si="14"/>
        <v>67</v>
      </c>
      <c r="K95" s="3" t="s">
        <v>67</v>
      </c>
      <c r="L95" s="1">
        <v>200</v>
      </c>
      <c r="M95" s="16">
        <f t="shared" si="15"/>
        <v>17</v>
      </c>
      <c r="N95" s="18">
        <f t="shared" si="16"/>
        <v>34</v>
      </c>
      <c r="O95" s="2" t="str">
        <f t="shared" si="17"/>
        <v/>
      </c>
      <c r="Q95" s="7">
        <v>94</v>
      </c>
      <c r="R95" s="20" t="s">
        <v>607</v>
      </c>
      <c r="S95" s="10" t="s">
        <v>441</v>
      </c>
      <c r="T95" s="12">
        <v>8</v>
      </c>
      <c r="U95" s="22">
        <f t="shared" si="18"/>
        <v>2023.605</v>
      </c>
      <c r="V95" s="7">
        <f t="shared" si="19"/>
        <v>253</v>
      </c>
      <c r="AA95" s="14">
        <f t="shared" si="20"/>
        <v>4</v>
      </c>
      <c r="AB95" s="7">
        <v>7</v>
      </c>
      <c r="AC95" s="7">
        <v>181</v>
      </c>
      <c r="AD95" s="7" t="str">
        <f t="shared" si="21"/>
        <v>Soy Sauce Dark</v>
      </c>
      <c r="AE95" t="str">
        <f t="shared" si="22"/>
        <v>-</v>
      </c>
    </row>
    <row r="96" spans="1:31" ht="16.5" thickTop="1" thickBot="1" x14ac:dyDescent="0.3">
      <c r="A96" s="7">
        <v>95</v>
      </c>
      <c r="B96" s="7" t="s">
        <v>183</v>
      </c>
      <c r="C96" s="7">
        <v>42</v>
      </c>
      <c r="D96" s="7">
        <v>0</v>
      </c>
      <c r="E96" s="7">
        <v>0</v>
      </c>
      <c r="F96" s="7">
        <v>10.4</v>
      </c>
      <c r="H96" s="6">
        <f t="shared" si="13"/>
        <v>5</v>
      </c>
      <c r="I96" s="5">
        <v>7</v>
      </c>
      <c r="J96" s="4">
        <f t="shared" si="14"/>
        <v>221</v>
      </c>
      <c r="K96" s="3" t="s">
        <v>226</v>
      </c>
      <c r="L96" s="1">
        <v>150</v>
      </c>
      <c r="M96" s="16">
        <f t="shared" si="15"/>
        <v>138.80000000000001</v>
      </c>
      <c r="N96" s="18">
        <f t="shared" si="16"/>
        <v>208.20000000000002</v>
      </c>
      <c r="O96" s="2" t="str">
        <f t="shared" si="17"/>
        <v/>
      </c>
      <c r="Q96" s="7">
        <v>95</v>
      </c>
      <c r="R96" s="20" t="s">
        <v>609</v>
      </c>
      <c r="S96" s="8" t="s">
        <v>567</v>
      </c>
      <c r="T96" s="12">
        <v>4</v>
      </c>
      <c r="U96" s="22">
        <f t="shared" si="18"/>
        <v>2159.5705000000003</v>
      </c>
      <c r="V96" s="7">
        <f t="shared" si="19"/>
        <v>540</v>
      </c>
      <c r="AA96" s="14">
        <f t="shared" si="20"/>
        <v>1</v>
      </c>
      <c r="AB96" s="7">
        <v>8</v>
      </c>
      <c r="AC96" s="7">
        <v>128</v>
      </c>
      <c r="AD96" s="7" t="str">
        <f t="shared" si="21"/>
        <v>Herring</v>
      </c>
      <c r="AE96" t="str">
        <f t="shared" si="22"/>
        <v>-</v>
      </c>
    </row>
    <row r="97" spans="1:31" ht="16.5" thickTop="1" thickBot="1" x14ac:dyDescent="0.3">
      <c r="A97" s="7">
        <v>96</v>
      </c>
      <c r="B97" s="7" t="s">
        <v>82</v>
      </c>
      <c r="C97" s="7">
        <v>0</v>
      </c>
      <c r="D97" s="7">
        <v>0</v>
      </c>
      <c r="E97" s="7">
        <v>0</v>
      </c>
      <c r="F97" s="7">
        <v>0</v>
      </c>
      <c r="H97" s="6">
        <f t="shared" si="13"/>
        <v>6</v>
      </c>
      <c r="I97" s="5">
        <v>7</v>
      </c>
      <c r="J97" s="4">
        <f t="shared" si="14"/>
        <v>222</v>
      </c>
      <c r="K97" s="3" t="s">
        <v>227</v>
      </c>
      <c r="L97" s="1">
        <v>100</v>
      </c>
      <c r="M97" s="16">
        <f t="shared" si="15"/>
        <v>144.4</v>
      </c>
      <c r="N97" s="18">
        <f t="shared" si="16"/>
        <v>144.4</v>
      </c>
      <c r="O97" s="2" t="str">
        <f t="shared" si="17"/>
        <v/>
      </c>
      <c r="Q97" s="7">
        <v>96</v>
      </c>
      <c r="R97" s="20" t="s">
        <v>612</v>
      </c>
      <c r="S97" s="10" t="s">
        <v>441</v>
      </c>
      <c r="T97" s="12">
        <v>8</v>
      </c>
      <c r="U97" s="22">
        <f t="shared" si="18"/>
        <v>1125.2640000000001</v>
      </c>
      <c r="V97" s="7">
        <f t="shared" si="19"/>
        <v>141</v>
      </c>
      <c r="AA97" s="14">
        <f t="shared" si="20"/>
        <v>2</v>
      </c>
      <c r="AB97" s="7">
        <v>8</v>
      </c>
      <c r="AC97" s="7">
        <v>129</v>
      </c>
      <c r="AD97" s="7" t="str">
        <f t="shared" si="21"/>
        <v>Hake</v>
      </c>
      <c r="AE97" t="str">
        <f t="shared" si="22"/>
        <v>-</v>
      </c>
    </row>
    <row r="98" spans="1:31" ht="16.5" thickTop="1" thickBot="1" x14ac:dyDescent="0.3">
      <c r="A98" s="7">
        <v>97</v>
      </c>
      <c r="B98" s="7" t="s">
        <v>162</v>
      </c>
      <c r="C98" s="7">
        <v>345</v>
      </c>
      <c r="D98" s="7">
        <v>10.7</v>
      </c>
      <c r="E98" s="7">
        <v>1.3</v>
      </c>
      <c r="F98" s="7">
        <v>74.2</v>
      </c>
      <c r="H98" s="6">
        <f t="shared" si="13"/>
        <v>7</v>
      </c>
      <c r="I98" s="5">
        <v>7</v>
      </c>
      <c r="J98" s="4">
        <f t="shared" si="14"/>
        <v>88</v>
      </c>
      <c r="K98" s="3" t="s">
        <v>157</v>
      </c>
      <c r="L98" s="1">
        <v>50</v>
      </c>
      <c r="M98" s="16">
        <f t="shared" si="15"/>
        <v>14</v>
      </c>
      <c r="N98" s="18">
        <f t="shared" si="16"/>
        <v>7</v>
      </c>
      <c r="O98" s="2" t="str">
        <f t="shared" si="17"/>
        <v/>
      </c>
      <c r="Q98" s="7">
        <v>97</v>
      </c>
      <c r="R98" s="20" t="s">
        <v>615</v>
      </c>
      <c r="S98" s="11" t="s">
        <v>477</v>
      </c>
      <c r="T98" s="12">
        <v>8</v>
      </c>
      <c r="U98" s="22">
        <f t="shared" si="18"/>
        <v>2646.076</v>
      </c>
      <c r="V98" s="7">
        <f t="shared" si="19"/>
        <v>331</v>
      </c>
      <c r="AA98" s="14">
        <f t="shared" si="20"/>
        <v>3</v>
      </c>
      <c r="AB98" s="7">
        <v>8</v>
      </c>
      <c r="AC98" s="7">
        <v>130</v>
      </c>
      <c r="AD98" s="7" t="str">
        <f t="shared" ref="AD98:AD131" si="23">INDEX(B:B,MATCH(AC98,A:A,0))</f>
        <v>Carp</v>
      </c>
      <c r="AE98" t="str">
        <f t="shared" si="22"/>
        <v>-</v>
      </c>
    </row>
    <row r="99" spans="1:31" ht="16.5" thickTop="1" thickBot="1" x14ac:dyDescent="0.3">
      <c r="A99" s="7">
        <v>98</v>
      </c>
      <c r="B99" s="7" t="s">
        <v>163</v>
      </c>
      <c r="C99" s="7">
        <v>335</v>
      </c>
      <c r="D99" s="7">
        <v>7.1</v>
      </c>
      <c r="E99" s="7">
        <v>1.1000000000000001</v>
      </c>
      <c r="F99" s="7">
        <v>77</v>
      </c>
      <c r="H99" s="6">
        <f t="shared" si="13"/>
        <v>8</v>
      </c>
      <c r="I99" s="5">
        <v>7</v>
      </c>
      <c r="J99" s="4">
        <f t="shared" si="14"/>
        <v>157</v>
      </c>
      <c r="K99" s="3" t="s">
        <v>195</v>
      </c>
      <c r="L99" s="1">
        <v>30</v>
      </c>
      <c r="M99" s="16">
        <f t="shared" si="15"/>
        <v>883</v>
      </c>
      <c r="N99" s="18">
        <f t="shared" si="16"/>
        <v>264.89999999999998</v>
      </c>
      <c r="O99" s="2" t="str">
        <f t="shared" si="17"/>
        <v/>
      </c>
      <c r="Q99" s="7">
        <v>98</v>
      </c>
      <c r="R99" s="20" t="s">
        <v>617</v>
      </c>
      <c r="S99" s="11" t="s">
        <v>477</v>
      </c>
      <c r="T99" s="12">
        <v>4</v>
      </c>
      <c r="U99" s="22">
        <f t="shared" si="18"/>
        <v>1912.0730000000001</v>
      </c>
      <c r="V99" s="7">
        <f t="shared" si="19"/>
        <v>478</v>
      </c>
      <c r="AA99" s="14">
        <f t="shared" si="20"/>
        <v>4</v>
      </c>
      <c r="AB99" s="7">
        <v>8</v>
      </c>
      <c r="AC99" s="7">
        <v>131</v>
      </c>
      <c r="AD99" s="7" t="str">
        <f t="shared" si="23"/>
        <v>Salmon</v>
      </c>
      <c r="AE99" t="str">
        <f t="shared" si="22"/>
        <v>-</v>
      </c>
    </row>
    <row r="100" spans="1:31" ht="16.5" thickTop="1" thickBot="1" x14ac:dyDescent="0.3">
      <c r="A100" s="7">
        <v>99</v>
      </c>
      <c r="B100" s="7" t="s">
        <v>83</v>
      </c>
      <c r="C100" s="7">
        <v>326</v>
      </c>
      <c r="D100" s="7">
        <v>0.4</v>
      </c>
      <c r="E100" s="7">
        <v>0.1</v>
      </c>
      <c r="F100" s="7">
        <v>83.4</v>
      </c>
      <c r="H100" s="6">
        <f t="shared" si="13"/>
        <v>9</v>
      </c>
      <c r="I100" s="5">
        <v>7</v>
      </c>
      <c r="J100" s="4">
        <f t="shared" si="14"/>
        <v>57</v>
      </c>
      <c r="K100" s="3" t="s">
        <v>62</v>
      </c>
      <c r="L100" s="1">
        <v>20</v>
      </c>
      <c r="M100" s="16">
        <f t="shared" si="15"/>
        <v>128</v>
      </c>
      <c r="N100" s="18">
        <f t="shared" si="16"/>
        <v>25.6</v>
      </c>
      <c r="O100" s="2" t="str">
        <f t="shared" si="17"/>
        <v/>
      </c>
      <c r="Q100" s="7">
        <v>99</v>
      </c>
      <c r="R100" s="20" t="s">
        <v>619</v>
      </c>
      <c r="S100" s="11" t="s">
        <v>477</v>
      </c>
      <c r="T100" s="12">
        <v>4</v>
      </c>
      <c r="U100" s="22">
        <f t="shared" si="18"/>
        <v>1319.5890000000002</v>
      </c>
      <c r="V100" s="7">
        <f t="shared" si="19"/>
        <v>330</v>
      </c>
      <c r="AA100" s="14">
        <f>IF(AB100=AB99,AA99+1,1)</f>
        <v>5</v>
      </c>
      <c r="AB100" s="7">
        <v>8</v>
      </c>
      <c r="AC100" s="7">
        <v>132</v>
      </c>
      <c r="AD100" s="7" t="str">
        <f>INDEX(B:B,MATCH(AC100,A:A,0))</f>
        <v>Pike</v>
      </c>
      <c r="AE100" t="str">
        <f t="shared" si="22"/>
        <v>-</v>
      </c>
    </row>
    <row r="101" spans="1:31" ht="16.5" thickTop="1" thickBot="1" x14ac:dyDescent="0.3">
      <c r="A101" s="7">
        <v>100</v>
      </c>
      <c r="B101" s="7" t="s">
        <v>310</v>
      </c>
      <c r="C101" s="7">
        <v>190.42</v>
      </c>
      <c r="D101" s="7">
        <v>11.17</v>
      </c>
      <c r="E101" s="7">
        <v>3.22</v>
      </c>
      <c r="F101" s="7">
        <v>28.38</v>
      </c>
      <c r="H101" s="6">
        <f t="shared" si="13"/>
        <v>10</v>
      </c>
      <c r="I101" s="5">
        <v>7</v>
      </c>
      <c r="J101" s="4">
        <f t="shared" si="14"/>
        <v>97</v>
      </c>
      <c r="K101" s="3" t="s">
        <v>162</v>
      </c>
      <c r="L101" s="1">
        <v>15</v>
      </c>
      <c r="M101" s="16">
        <f t="shared" si="15"/>
        <v>345</v>
      </c>
      <c r="N101" s="18">
        <f t="shared" si="16"/>
        <v>51.75</v>
      </c>
      <c r="O101" s="2" t="str">
        <f t="shared" si="17"/>
        <v/>
      </c>
      <c r="Q101" s="7">
        <v>100</v>
      </c>
      <c r="R101" s="20" t="s">
        <v>623</v>
      </c>
      <c r="S101" s="11" t="s">
        <v>477</v>
      </c>
      <c r="T101" s="12">
        <v>4</v>
      </c>
      <c r="U101" s="22">
        <f t="shared" si="18"/>
        <v>715.90650000000005</v>
      </c>
      <c r="V101" s="7">
        <f t="shared" si="19"/>
        <v>179</v>
      </c>
      <c r="AA101" s="14">
        <f>IF(AB101=AB100,AA100+1,1)</f>
        <v>6</v>
      </c>
      <c r="AB101" s="7">
        <v>8</v>
      </c>
      <c r="AC101" s="7">
        <v>133</v>
      </c>
      <c r="AD101" s="7" t="str">
        <f t="shared" ref="AD101:AD114" si="24">INDEX(B:B,MATCH(AC101,A:A,0))</f>
        <v>Cod</v>
      </c>
      <c r="AE101" t="str">
        <f t="shared" si="22"/>
        <v>-</v>
      </c>
    </row>
    <row r="102" spans="1:31" ht="16.5" thickTop="1" thickBot="1" x14ac:dyDescent="0.3">
      <c r="A102" s="7">
        <v>101</v>
      </c>
      <c r="B102" s="7" t="s">
        <v>309</v>
      </c>
      <c r="C102" s="7">
        <v>231.3</v>
      </c>
      <c r="D102" s="7">
        <v>6.3</v>
      </c>
      <c r="E102" s="7">
        <v>5.3</v>
      </c>
      <c r="F102" s="7">
        <v>37.5</v>
      </c>
      <c r="H102" s="6">
        <f t="shared" si="13"/>
        <v>11</v>
      </c>
      <c r="I102" s="5">
        <v>7</v>
      </c>
      <c r="J102" s="4">
        <f t="shared" si="14"/>
        <v>65</v>
      </c>
      <c r="K102" s="3" t="s">
        <v>228</v>
      </c>
      <c r="L102" s="1">
        <v>10</v>
      </c>
      <c r="M102" s="16">
        <f t="shared" si="15"/>
        <v>36.799999999999997</v>
      </c>
      <c r="N102" s="18">
        <f t="shared" si="16"/>
        <v>3.68</v>
      </c>
      <c r="O102" s="2" t="str">
        <f t="shared" si="17"/>
        <v/>
      </c>
      <c r="Q102" s="7">
        <v>101</v>
      </c>
      <c r="R102" s="20" t="s">
        <v>625</v>
      </c>
      <c r="S102" s="11" t="s">
        <v>477</v>
      </c>
      <c r="T102" s="12">
        <v>5</v>
      </c>
      <c r="U102" s="22">
        <f t="shared" si="18"/>
        <v>1246.692</v>
      </c>
      <c r="V102" s="7">
        <f t="shared" si="19"/>
        <v>249</v>
      </c>
      <c r="AA102" s="14">
        <f t="shared" si="20"/>
        <v>7</v>
      </c>
      <c r="AB102" s="7">
        <v>8</v>
      </c>
      <c r="AC102" s="7">
        <v>134</v>
      </c>
      <c r="AD102" s="7" t="str">
        <f t="shared" si="24"/>
        <v>Halibut</v>
      </c>
      <c r="AE102" t="str">
        <f t="shared" si="22"/>
        <v>-</v>
      </c>
    </row>
    <row r="103" spans="1:31" ht="16.5" thickTop="1" thickBot="1" x14ac:dyDescent="0.3">
      <c r="A103" s="7">
        <v>102</v>
      </c>
      <c r="B103" s="7" t="s">
        <v>164</v>
      </c>
      <c r="C103" s="7">
        <v>262.33999999999997</v>
      </c>
      <c r="D103" s="7">
        <v>16.22</v>
      </c>
      <c r="E103" s="7">
        <v>11.94</v>
      </c>
      <c r="F103" s="7">
        <v>23.02</v>
      </c>
      <c r="H103" s="6">
        <f t="shared" si="13"/>
        <v>12</v>
      </c>
      <c r="I103" s="5">
        <v>7</v>
      </c>
      <c r="J103" s="4">
        <f t="shared" si="14"/>
        <v>66</v>
      </c>
      <c r="K103" s="3" t="s">
        <v>229</v>
      </c>
      <c r="L103" s="1">
        <v>5</v>
      </c>
      <c r="M103" s="16">
        <f t="shared" si="15"/>
        <v>101.3</v>
      </c>
      <c r="N103" s="18">
        <f t="shared" si="16"/>
        <v>5.0650000000000004</v>
      </c>
      <c r="O103" s="2" t="str">
        <f t="shared" si="17"/>
        <v/>
      </c>
      <c r="Q103" s="7">
        <v>102</v>
      </c>
      <c r="R103" s="20" t="s">
        <v>627</v>
      </c>
      <c r="S103" s="11" t="s">
        <v>477</v>
      </c>
      <c r="T103" s="12">
        <v>6</v>
      </c>
      <c r="U103" s="22">
        <f t="shared" si="18"/>
        <v>666.19500000000005</v>
      </c>
      <c r="V103" s="7">
        <f t="shared" si="19"/>
        <v>111</v>
      </c>
      <c r="AA103" s="14">
        <f t="shared" si="20"/>
        <v>8</v>
      </c>
      <c r="AB103" s="7">
        <v>8</v>
      </c>
      <c r="AC103" s="7">
        <v>135</v>
      </c>
      <c r="AD103" s="7" t="str">
        <f t="shared" si="24"/>
        <v>Plaice</v>
      </c>
      <c r="AE103" t="str">
        <f t="shared" si="22"/>
        <v>-</v>
      </c>
    </row>
    <row r="104" spans="1:31" ht="16.5" thickTop="1" thickBot="1" x14ac:dyDescent="0.3">
      <c r="A104" s="7">
        <v>103</v>
      </c>
      <c r="B104" s="7" t="s">
        <v>165</v>
      </c>
      <c r="C104" s="7">
        <v>229.14</v>
      </c>
      <c r="D104" s="7">
        <v>10.83</v>
      </c>
      <c r="E104" s="7">
        <v>13.84</v>
      </c>
      <c r="F104" s="7">
        <v>15.88</v>
      </c>
      <c r="H104" s="6">
        <f t="shared" si="13"/>
        <v>13</v>
      </c>
      <c r="I104" s="5">
        <v>7</v>
      </c>
      <c r="J104" s="4">
        <f t="shared" si="14"/>
        <v>196</v>
      </c>
      <c r="K104" s="3" t="s">
        <v>126</v>
      </c>
      <c r="L104" s="1">
        <v>3</v>
      </c>
      <c r="M104" s="16">
        <f t="shared" si="15"/>
        <v>0</v>
      </c>
      <c r="N104" s="18">
        <f t="shared" si="16"/>
        <v>0</v>
      </c>
      <c r="O104" s="2" t="str">
        <f t="shared" si="17"/>
        <v/>
      </c>
      <c r="Q104" s="7">
        <v>103</v>
      </c>
      <c r="R104" s="20" t="s">
        <v>630</v>
      </c>
      <c r="S104" s="11" t="s">
        <v>477</v>
      </c>
      <c r="T104" s="12">
        <v>6</v>
      </c>
      <c r="U104" s="22">
        <f t="shared" si="18"/>
        <v>1701.3654999999999</v>
      </c>
      <c r="V104" s="7">
        <f t="shared" si="19"/>
        <v>284</v>
      </c>
      <c r="AA104" s="14">
        <f t="shared" si="20"/>
        <v>9</v>
      </c>
      <c r="AB104" s="7">
        <v>8</v>
      </c>
      <c r="AC104" s="7">
        <v>136</v>
      </c>
      <c r="AD104" s="7" t="str">
        <f t="shared" si="24"/>
        <v>Mackerel</v>
      </c>
      <c r="AE104" t="str">
        <f t="shared" si="22"/>
        <v>-</v>
      </c>
    </row>
    <row r="105" spans="1:31" ht="16.5" thickTop="1" thickBot="1" x14ac:dyDescent="0.3">
      <c r="A105" s="7">
        <v>104</v>
      </c>
      <c r="B105" s="7" t="s">
        <v>84</v>
      </c>
      <c r="C105" s="7">
        <v>237.54</v>
      </c>
      <c r="D105" s="7">
        <v>8.94</v>
      </c>
      <c r="E105" s="7">
        <v>6.05</v>
      </c>
      <c r="F105" s="7">
        <v>38.28</v>
      </c>
      <c r="H105" s="6">
        <f t="shared" si="13"/>
        <v>1</v>
      </c>
      <c r="I105" s="5">
        <v>8</v>
      </c>
      <c r="J105" s="4">
        <f t="shared" si="14"/>
        <v>143</v>
      </c>
      <c r="K105" s="3" t="s">
        <v>102</v>
      </c>
      <c r="L105" s="1">
        <v>800</v>
      </c>
      <c r="M105" s="16">
        <f t="shared" si="15"/>
        <v>162</v>
      </c>
      <c r="N105" s="18">
        <f t="shared" si="16"/>
        <v>1296</v>
      </c>
      <c r="O105" s="2">
        <f t="shared" si="17"/>
        <v>2776.1409999999996</v>
      </c>
      <c r="Q105" s="7">
        <v>104</v>
      </c>
      <c r="R105" s="20" t="s">
        <v>632</v>
      </c>
      <c r="S105" s="10" t="s">
        <v>441</v>
      </c>
      <c r="T105" s="12">
        <v>4</v>
      </c>
      <c r="U105" s="22">
        <f t="shared" si="18"/>
        <v>841.43499999999995</v>
      </c>
      <c r="V105" s="7">
        <f t="shared" si="19"/>
        <v>210</v>
      </c>
      <c r="AA105" s="14">
        <f t="shared" si="20"/>
        <v>10</v>
      </c>
      <c r="AB105" s="7">
        <v>8</v>
      </c>
      <c r="AC105" s="7">
        <v>137</v>
      </c>
      <c r="AD105" s="7" t="str">
        <f t="shared" si="24"/>
        <v>Pikeperch</v>
      </c>
      <c r="AE105" t="str">
        <f t="shared" si="22"/>
        <v>-</v>
      </c>
    </row>
    <row r="106" spans="1:31" ht="16.5" thickTop="1" thickBot="1" x14ac:dyDescent="0.3">
      <c r="A106" s="7">
        <v>105</v>
      </c>
      <c r="B106" s="7" t="s">
        <v>166</v>
      </c>
      <c r="C106" s="7">
        <v>317.43</v>
      </c>
      <c r="D106" s="7">
        <v>15.21</v>
      </c>
      <c r="E106" s="7">
        <v>16.170000000000002</v>
      </c>
      <c r="F106" s="7">
        <v>28.95</v>
      </c>
      <c r="H106" s="6">
        <f t="shared" si="13"/>
        <v>2</v>
      </c>
      <c r="I106" s="5">
        <v>8</v>
      </c>
      <c r="J106" s="4">
        <f t="shared" si="14"/>
        <v>63</v>
      </c>
      <c r="K106" s="3" t="s">
        <v>66</v>
      </c>
      <c r="L106" s="1">
        <v>300</v>
      </c>
      <c r="M106" s="16">
        <f t="shared" si="15"/>
        <v>31</v>
      </c>
      <c r="N106" s="18">
        <f t="shared" si="16"/>
        <v>93</v>
      </c>
      <c r="O106" s="2" t="str">
        <f t="shared" si="17"/>
        <v/>
      </c>
      <c r="Q106" s="7">
        <v>105</v>
      </c>
      <c r="R106" s="20" t="s">
        <v>680</v>
      </c>
      <c r="S106" s="9" t="s">
        <v>395</v>
      </c>
      <c r="T106" s="12">
        <v>4</v>
      </c>
      <c r="U106" s="22">
        <f t="shared" si="18"/>
        <v>965.61050000000012</v>
      </c>
      <c r="V106" s="7">
        <f t="shared" si="19"/>
        <v>241</v>
      </c>
      <c r="AA106" s="14">
        <f t="shared" si="20"/>
        <v>11</v>
      </c>
      <c r="AB106" s="7">
        <v>8</v>
      </c>
      <c r="AC106" s="7">
        <v>138</v>
      </c>
      <c r="AD106" s="7" t="str">
        <f t="shared" si="24"/>
        <v>Sprats Canned In Oil</v>
      </c>
      <c r="AE106" t="str">
        <f t="shared" si="22"/>
        <v>-</v>
      </c>
    </row>
    <row r="107" spans="1:31" ht="16.5" thickTop="1" thickBot="1" x14ac:dyDescent="0.3">
      <c r="A107" s="7">
        <v>106</v>
      </c>
      <c r="B107" s="7" t="s">
        <v>167</v>
      </c>
      <c r="C107" s="7">
        <v>260.3</v>
      </c>
      <c r="D107" s="7">
        <v>13.02</v>
      </c>
      <c r="E107" s="7">
        <v>8.9700000000000006</v>
      </c>
      <c r="F107" s="7">
        <v>32.96</v>
      </c>
      <c r="H107" s="6">
        <f t="shared" si="13"/>
        <v>3</v>
      </c>
      <c r="I107" s="5">
        <v>8</v>
      </c>
      <c r="J107" s="4">
        <f t="shared" si="14"/>
        <v>4</v>
      </c>
      <c r="K107" s="3" t="s">
        <v>15</v>
      </c>
      <c r="L107" s="1">
        <v>300</v>
      </c>
      <c r="M107" s="16">
        <f t="shared" si="15"/>
        <v>81</v>
      </c>
      <c r="N107" s="18">
        <f t="shared" si="16"/>
        <v>243</v>
      </c>
      <c r="O107" s="2" t="str">
        <f t="shared" si="17"/>
        <v/>
      </c>
      <c r="Q107" s="7">
        <v>106</v>
      </c>
      <c r="R107" s="20" t="s">
        <v>637</v>
      </c>
      <c r="S107" s="11" t="s">
        <v>477</v>
      </c>
      <c r="T107" s="12">
        <v>5</v>
      </c>
      <c r="U107" s="22">
        <f t="shared" si="18"/>
        <v>1086.0850000000003</v>
      </c>
      <c r="V107" s="7">
        <f t="shared" si="19"/>
        <v>217</v>
      </c>
      <c r="AA107" s="14">
        <f t="shared" si="20"/>
        <v>12</v>
      </c>
      <c r="AB107" s="7">
        <v>8</v>
      </c>
      <c r="AC107" s="7">
        <v>139</v>
      </c>
      <c r="AD107" s="7" t="str">
        <f t="shared" si="24"/>
        <v>Tuna</v>
      </c>
      <c r="AE107" t="str">
        <f t="shared" si="22"/>
        <v>-</v>
      </c>
    </row>
    <row r="108" spans="1:31" ht="16.5" thickTop="1" thickBot="1" x14ac:dyDescent="0.3">
      <c r="A108" s="7">
        <v>107</v>
      </c>
      <c r="B108" s="7" t="s">
        <v>168</v>
      </c>
      <c r="C108" s="7">
        <v>284.10000000000002</v>
      </c>
      <c r="D108" s="7">
        <v>7.68</v>
      </c>
      <c r="E108" s="7">
        <v>6.92</v>
      </c>
      <c r="F108" s="7">
        <v>50.83</v>
      </c>
      <c r="H108" s="6">
        <f t="shared" si="13"/>
        <v>4</v>
      </c>
      <c r="I108" s="5">
        <v>8</v>
      </c>
      <c r="J108" s="4">
        <f t="shared" si="14"/>
        <v>73</v>
      </c>
      <c r="K108" s="3" t="s">
        <v>73</v>
      </c>
      <c r="L108" s="1">
        <v>200</v>
      </c>
      <c r="M108" s="16">
        <f t="shared" si="15"/>
        <v>35</v>
      </c>
      <c r="N108" s="18">
        <f t="shared" si="16"/>
        <v>70</v>
      </c>
      <c r="O108" s="2" t="str">
        <f t="shared" si="17"/>
        <v/>
      </c>
      <c r="Q108" s="7">
        <v>107</v>
      </c>
      <c r="R108" s="20" t="s">
        <v>638</v>
      </c>
      <c r="S108" s="11" t="s">
        <v>477</v>
      </c>
      <c r="T108" s="12">
        <v>2</v>
      </c>
      <c r="U108" s="22">
        <f t="shared" si="18"/>
        <v>309.29599999999999</v>
      </c>
      <c r="V108" s="7">
        <f t="shared" si="19"/>
        <v>155</v>
      </c>
      <c r="AA108" s="14">
        <f t="shared" si="20"/>
        <v>13</v>
      </c>
      <c r="AB108" s="7">
        <v>8</v>
      </c>
      <c r="AC108" s="7">
        <v>140</v>
      </c>
      <c r="AD108" s="7" t="str">
        <f t="shared" si="24"/>
        <v>Eel</v>
      </c>
      <c r="AE108" t="str">
        <f t="shared" si="22"/>
        <v>-</v>
      </c>
    </row>
    <row r="109" spans="1:31" ht="16.5" thickTop="1" thickBot="1" x14ac:dyDescent="0.3">
      <c r="A109" s="7">
        <v>108</v>
      </c>
      <c r="B109" s="7" t="s">
        <v>701</v>
      </c>
      <c r="C109" s="7">
        <v>850</v>
      </c>
      <c r="D109" s="7">
        <v>0</v>
      </c>
      <c r="E109" s="7">
        <v>100</v>
      </c>
      <c r="F109" s="7">
        <v>0</v>
      </c>
      <c r="H109" s="6">
        <f t="shared" si="13"/>
        <v>5</v>
      </c>
      <c r="I109" s="5">
        <v>8</v>
      </c>
      <c r="J109" s="4">
        <f t="shared" si="14"/>
        <v>211</v>
      </c>
      <c r="K109" s="3" t="s">
        <v>215</v>
      </c>
      <c r="L109" s="1">
        <v>200</v>
      </c>
      <c r="M109" s="16">
        <f t="shared" si="15"/>
        <v>28.1</v>
      </c>
      <c r="N109" s="18">
        <f t="shared" si="16"/>
        <v>56.2</v>
      </c>
      <c r="O109" s="2" t="str">
        <f t="shared" si="17"/>
        <v/>
      </c>
      <c r="Q109" s="7">
        <v>108</v>
      </c>
      <c r="R109" s="20" t="s">
        <v>642</v>
      </c>
      <c r="S109" s="10" t="s">
        <v>441</v>
      </c>
      <c r="T109" s="12">
        <v>8</v>
      </c>
      <c r="U109" s="22">
        <f t="shared" si="18"/>
        <v>1534.009</v>
      </c>
      <c r="V109" s="7">
        <f t="shared" si="19"/>
        <v>192</v>
      </c>
      <c r="AA109" s="14">
        <f t="shared" si="20"/>
        <v>14</v>
      </c>
      <c r="AB109" s="7">
        <v>8</v>
      </c>
      <c r="AC109" s="7">
        <v>141</v>
      </c>
      <c r="AD109" s="7" t="str">
        <f t="shared" si="24"/>
        <v>Brown Trout</v>
      </c>
      <c r="AE109" t="str">
        <f t="shared" si="22"/>
        <v>-</v>
      </c>
    </row>
    <row r="110" spans="1:31" ht="16.5" thickTop="1" thickBot="1" x14ac:dyDescent="0.3">
      <c r="A110" s="7">
        <v>109</v>
      </c>
      <c r="B110" s="7" t="s">
        <v>702</v>
      </c>
      <c r="C110" s="7">
        <v>143.69999999999999</v>
      </c>
      <c r="D110" s="7">
        <v>25.9</v>
      </c>
      <c r="E110" s="7">
        <v>1.9</v>
      </c>
      <c r="F110" s="7">
        <v>3.2</v>
      </c>
      <c r="H110" s="6">
        <f t="shared" si="13"/>
        <v>6</v>
      </c>
      <c r="I110" s="5">
        <v>8</v>
      </c>
      <c r="J110" s="4">
        <f t="shared" si="14"/>
        <v>67</v>
      </c>
      <c r="K110" s="3" t="s">
        <v>67</v>
      </c>
      <c r="L110" s="1">
        <v>150</v>
      </c>
      <c r="M110" s="16">
        <f t="shared" si="15"/>
        <v>17</v>
      </c>
      <c r="N110" s="18">
        <f t="shared" si="16"/>
        <v>25.5</v>
      </c>
      <c r="O110" s="2" t="str">
        <f t="shared" si="17"/>
        <v/>
      </c>
      <c r="Q110" s="7">
        <v>109</v>
      </c>
      <c r="R110" s="20" t="s">
        <v>645</v>
      </c>
      <c r="S110" s="9" t="s">
        <v>395</v>
      </c>
      <c r="T110" s="12">
        <v>10</v>
      </c>
      <c r="U110" s="22">
        <f t="shared" si="18"/>
        <v>3905.2660000000001</v>
      </c>
      <c r="V110" s="7">
        <f t="shared" si="19"/>
        <v>391</v>
      </c>
      <c r="AA110" s="14">
        <f t="shared" si="20"/>
        <v>15</v>
      </c>
      <c r="AB110" s="7">
        <v>8</v>
      </c>
      <c r="AC110" s="7">
        <v>142</v>
      </c>
      <c r="AD110" s="7" t="str">
        <f t="shared" si="24"/>
        <v>Rainbow Trout</v>
      </c>
      <c r="AE110" t="str">
        <f t="shared" si="22"/>
        <v>-</v>
      </c>
    </row>
    <row r="111" spans="1:31" ht="16.5" thickTop="1" thickBot="1" x14ac:dyDescent="0.3">
      <c r="A111" s="7">
        <v>110</v>
      </c>
      <c r="B111" s="7" t="s">
        <v>703</v>
      </c>
      <c r="C111" s="7">
        <v>120</v>
      </c>
      <c r="D111" s="7">
        <v>22</v>
      </c>
      <c r="E111" s="7">
        <v>1.8</v>
      </c>
      <c r="F111" s="7">
        <v>1.6</v>
      </c>
      <c r="H111" s="6">
        <f t="shared" si="13"/>
        <v>7</v>
      </c>
      <c r="I111" s="5">
        <v>8</v>
      </c>
      <c r="J111" s="4">
        <f t="shared" si="14"/>
        <v>97</v>
      </c>
      <c r="K111" s="3" t="s">
        <v>162</v>
      </c>
      <c r="L111" s="1">
        <v>100</v>
      </c>
      <c r="M111" s="16">
        <f t="shared" si="15"/>
        <v>345</v>
      </c>
      <c r="N111" s="18">
        <f t="shared" si="16"/>
        <v>345</v>
      </c>
      <c r="O111" s="2" t="str">
        <f t="shared" si="17"/>
        <v/>
      </c>
      <c r="Q111" s="7">
        <v>110</v>
      </c>
      <c r="R111" s="20" t="s">
        <v>648</v>
      </c>
      <c r="S111" s="9" t="s">
        <v>395</v>
      </c>
      <c r="T111" s="12">
        <v>6</v>
      </c>
      <c r="U111" s="22">
        <f t="shared" si="18"/>
        <v>1108.4532000000002</v>
      </c>
      <c r="V111" s="7">
        <f t="shared" si="19"/>
        <v>185</v>
      </c>
      <c r="AA111" s="14">
        <f t="shared" si="20"/>
        <v>16</v>
      </c>
      <c r="AB111" s="7">
        <v>8</v>
      </c>
      <c r="AC111" s="7">
        <v>214</v>
      </c>
      <c r="AD111" s="7" t="str">
        <f t="shared" si="24"/>
        <v>Fish Sauce</v>
      </c>
      <c r="AE111" t="str">
        <f t="shared" si="22"/>
        <v>-</v>
      </c>
    </row>
    <row r="112" spans="1:31" ht="16.5" thickTop="1" thickBot="1" x14ac:dyDescent="0.3">
      <c r="A112" s="7">
        <v>111</v>
      </c>
      <c r="B112" s="7" t="s">
        <v>169</v>
      </c>
      <c r="C112" s="7">
        <v>365</v>
      </c>
      <c r="D112" s="7">
        <v>13.8</v>
      </c>
      <c r="E112" s="7">
        <v>6.7</v>
      </c>
      <c r="F112" s="7">
        <v>67.5</v>
      </c>
      <c r="H112" s="6">
        <f t="shared" si="13"/>
        <v>8</v>
      </c>
      <c r="I112" s="5">
        <v>8</v>
      </c>
      <c r="J112" s="4">
        <f t="shared" si="14"/>
        <v>192</v>
      </c>
      <c r="K112" s="3" t="s">
        <v>122</v>
      </c>
      <c r="L112" s="1">
        <v>50</v>
      </c>
      <c r="M112" s="16">
        <f t="shared" si="15"/>
        <v>857</v>
      </c>
      <c r="N112" s="18">
        <f t="shared" si="16"/>
        <v>428.5</v>
      </c>
      <c r="O112" s="2" t="str">
        <f t="shared" si="17"/>
        <v/>
      </c>
      <c r="Q112" s="7">
        <v>111</v>
      </c>
      <c r="R112" s="20" t="s">
        <v>650</v>
      </c>
      <c r="S112" s="9" t="s">
        <v>395</v>
      </c>
      <c r="T112" s="12">
        <v>6</v>
      </c>
      <c r="U112" s="22">
        <f t="shared" si="18"/>
        <v>1502.8490000000002</v>
      </c>
      <c r="V112" s="7">
        <f t="shared" si="19"/>
        <v>250</v>
      </c>
      <c r="AA112" s="14">
        <f t="shared" si="20"/>
        <v>1</v>
      </c>
      <c r="AB112" s="7">
        <v>9</v>
      </c>
      <c r="AC112" s="7">
        <v>8</v>
      </c>
      <c r="AD112" s="7" t="str">
        <f t="shared" si="24"/>
        <v>Potatoes Crips</v>
      </c>
      <c r="AE112" t="str">
        <f t="shared" si="22"/>
        <v>-</v>
      </c>
    </row>
    <row r="113" spans="1:31" ht="16.5" thickTop="1" thickBot="1" x14ac:dyDescent="0.3">
      <c r="A113" s="7">
        <v>112</v>
      </c>
      <c r="B113" s="7" t="s">
        <v>170</v>
      </c>
      <c r="C113" s="7">
        <v>349</v>
      </c>
      <c r="D113" s="7">
        <v>12.6</v>
      </c>
      <c r="E113" s="7">
        <v>3.1</v>
      </c>
      <c r="F113" s="7">
        <v>69.3</v>
      </c>
      <c r="H113" s="6">
        <f t="shared" si="13"/>
        <v>9</v>
      </c>
      <c r="I113" s="5">
        <v>8</v>
      </c>
      <c r="J113" s="4">
        <f t="shared" si="14"/>
        <v>148</v>
      </c>
      <c r="K113" s="3" t="s">
        <v>104</v>
      </c>
      <c r="L113" s="1">
        <v>50</v>
      </c>
      <c r="M113" s="16">
        <f t="shared" si="15"/>
        <v>112</v>
      </c>
      <c r="N113" s="18">
        <f t="shared" si="16"/>
        <v>56</v>
      </c>
      <c r="O113" s="2" t="str">
        <f t="shared" si="17"/>
        <v/>
      </c>
      <c r="Q113" s="7">
        <v>112</v>
      </c>
      <c r="R113" s="20" t="s">
        <v>652</v>
      </c>
      <c r="S113" s="9" t="s">
        <v>395</v>
      </c>
      <c r="T113" s="12">
        <v>4</v>
      </c>
      <c r="U113" s="22">
        <f t="shared" si="18"/>
        <v>2016.5459999999998</v>
      </c>
      <c r="V113" s="7">
        <f t="shared" si="19"/>
        <v>504</v>
      </c>
      <c r="AA113" s="14">
        <f t="shared" si="20"/>
        <v>2</v>
      </c>
      <c r="AB113" s="7">
        <v>9</v>
      </c>
      <c r="AC113" s="7">
        <v>9</v>
      </c>
      <c r="AD113" s="7" t="str">
        <f t="shared" si="24"/>
        <v>Bread</v>
      </c>
      <c r="AE113" t="str">
        <f t="shared" si="22"/>
        <v>-</v>
      </c>
    </row>
    <row r="114" spans="1:31" ht="16.5" thickTop="1" thickBot="1" x14ac:dyDescent="0.3">
      <c r="A114" s="7">
        <v>113</v>
      </c>
      <c r="B114" s="7" t="s">
        <v>171</v>
      </c>
      <c r="C114" s="7">
        <v>317</v>
      </c>
      <c r="D114" s="7">
        <v>11.7</v>
      </c>
      <c r="E114" s="7">
        <v>1.9</v>
      </c>
      <c r="F114" s="7">
        <v>69.099999999999994</v>
      </c>
      <c r="H114" s="6">
        <f t="shared" si="13"/>
        <v>10</v>
      </c>
      <c r="I114" s="5">
        <v>8</v>
      </c>
      <c r="J114" s="4">
        <f t="shared" si="14"/>
        <v>179</v>
      </c>
      <c r="K114" s="3" t="s">
        <v>207</v>
      </c>
      <c r="L114" s="1">
        <v>30</v>
      </c>
      <c r="M114" s="16">
        <f t="shared" si="15"/>
        <v>53.6</v>
      </c>
      <c r="N114" s="18">
        <f t="shared" si="16"/>
        <v>16.080000000000002</v>
      </c>
      <c r="O114" s="2" t="str">
        <f t="shared" si="17"/>
        <v/>
      </c>
      <c r="Q114" s="7">
        <v>113</v>
      </c>
      <c r="R114" s="20" t="s">
        <v>655</v>
      </c>
      <c r="S114" s="9" t="s">
        <v>395</v>
      </c>
      <c r="T114" s="12">
        <v>2</v>
      </c>
      <c r="U114" s="22">
        <f t="shared" si="18"/>
        <v>840.81600000000003</v>
      </c>
      <c r="V114" s="7">
        <f t="shared" si="19"/>
        <v>420</v>
      </c>
      <c r="AA114" s="14">
        <f t="shared" si="20"/>
        <v>3</v>
      </c>
      <c r="AB114" s="7">
        <v>9</v>
      </c>
      <c r="AC114" s="7">
        <v>59</v>
      </c>
      <c r="AD114" s="7" t="str">
        <f t="shared" si="24"/>
        <v>White Cabbage</v>
      </c>
      <c r="AE114" t="str">
        <f t="shared" si="22"/>
        <v>-</v>
      </c>
    </row>
    <row r="115" spans="1:31" ht="16.5" thickTop="1" thickBot="1" x14ac:dyDescent="0.3">
      <c r="A115" s="7">
        <v>114</v>
      </c>
      <c r="B115" s="7" t="s">
        <v>85</v>
      </c>
      <c r="C115" s="7">
        <v>360</v>
      </c>
      <c r="D115" s="7">
        <v>10.3</v>
      </c>
      <c r="E115" s="7">
        <v>1</v>
      </c>
      <c r="F115" s="7">
        <v>74.8</v>
      </c>
      <c r="H115" s="6">
        <f t="shared" si="13"/>
        <v>11</v>
      </c>
      <c r="I115" s="5">
        <v>8</v>
      </c>
      <c r="J115" s="4">
        <f t="shared" si="14"/>
        <v>204</v>
      </c>
      <c r="K115" s="3" t="s">
        <v>134</v>
      </c>
      <c r="L115" s="1">
        <v>20</v>
      </c>
      <c r="M115" s="16">
        <f t="shared" si="15"/>
        <v>366.3</v>
      </c>
      <c r="N115" s="18">
        <f t="shared" si="16"/>
        <v>73.260000000000005</v>
      </c>
      <c r="O115" s="2" t="str">
        <f t="shared" si="17"/>
        <v/>
      </c>
      <c r="Q115" s="7">
        <v>114</v>
      </c>
      <c r="R115" s="20" t="s">
        <v>657</v>
      </c>
      <c r="S115" s="9" t="s">
        <v>395</v>
      </c>
      <c r="T115" s="12">
        <v>4</v>
      </c>
      <c r="U115" s="22">
        <f t="shared" si="18"/>
        <v>2393.6819999999998</v>
      </c>
      <c r="V115" s="7">
        <f t="shared" si="19"/>
        <v>598</v>
      </c>
      <c r="AA115" s="14">
        <f t="shared" si="20"/>
        <v>4</v>
      </c>
      <c r="AB115" s="7">
        <v>9</v>
      </c>
      <c r="AC115" s="7">
        <v>76</v>
      </c>
      <c r="AD115" s="7" t="str">
        <f t="shared" si="23"/>
        <v>Sour Milk</v>
      </c>
      <c r="AE115" t="str">
        <f t="shared" si="22"/>
        <v>-</v>
      </c>
    </row>
    <row r="116" spans="1:31" ht="16.5" thickTop="1" thickBot="1" x14ac:dyDescent="0.3">
      <c r="A116" s="7">
        <v>115</v>
      </c>
      <c r="B116" s="7" t="s">
        <v>172</v>
      </c>
      <c r="C116" s="7">
        <v>335</v>
      </c>
      <c r="D116" s="7">
        <v>9.8000000000000007</v>
      </c>
      <c r="E116" s="7">
        <v>1.8</v>
      </c>
      <c r="F116" s="7">
        <v>75.2</v>
      </c>
      <c r="H116" s="6">
        <f t="shared" si="13"/>
        <v>12</v>
      </c>
      <c r="I116" s="5">
        <v>8</v>
      </c>
      <c r="J116" s="4">
        <f t="shared" si="14"/>
        <v>128</v>
      </c>
      <c r="K116" s="3" t="s">
        <v>90</v>
      </c>
      <c r="L116" s="1">
        <v>20</v>
      </c>
      <c r="M116" s="16">
        <f t="shared" si="15"/>
        <v>222</v>
      </c>
      <c r="N116" s="18">
        <f t="shared" si="16"/>
        <v>44.4</v>
      </c>
      <c r="O116" s="2" t="str">
        <f t="shared" si="17"/>
        <v/>
      </c>
      <c r="Q116" s="7">
        <v>115</v>
      </c>
      <c r="R116" s="20" t="s">
        <v>662</v>
      </c>
      <c r="S116" s="9" t="s">
        <v>395</v>
      </c>
      <c r="T116" s="12">
        <v>3</v>
      </c>
      <c r="U116" s="22">
        <f t="shared" si="18"/>
        <v>1677.0160000000003</v>
      </c>
      <c r="V116" s="7">
        <f t="shared" si="19"/>
        <v>559</v>
      </c>
      <c r="AA116" s="14">
        <f t="shared" si="20"/>
        <v>5</v>
      </c>
      <c r="AB116" s="7">
        <v>9</v>
      </c>
      <c r="AC116" s="7">
        <v>100</v>
      </c>
      <c r="AD116" s="7" t="str">
        <f t="shared" si="23"/>
        <v>Curd Dumpling</v>
      </c>
      <c r="AE116" t="str">
        <f t="shared" si="22"/>
        <v>-</v>
      </c>
    </row>
    <row r="117" spans="1:31" ht="16.5" thickTop="1" thickBot="1" x14ac:dyDescent="0.3">
      <c r="A117" s="7">
        <v>116</v>
      </c>
      <c r="B117" s="7" t="s">
        <v>242</v>
      </c>
      <c r="C117" s="7">
        <v>129.69999999999999</v>
      </c>
      <c r="D117" s="7">
        <v>2.7</v>
      </c>
      <c r="E117" s="7">
        <v>0.3</v>
      </c>
      <c r="F117" s="7">
        <v>28.5</v>
      </c>
      <c r="H117" s="6">
        <f t="shared" si="13"/>
        <v>13</v>
      </c>
      <c r="I117" s="5">
        <v>8</v>
      </c>
      <c r="J117" s="4">
        <f t="shared" si="14"/>
        <v>66</v>
      </c>
      <c r="K117" s="3" t="s">
        <v>229</v>
      </c>
      <c r="L117" s="1">
        <v>10</v>
      </c>
      <c r="M117" s="16">
        <f t="shared" si="15"/>
        <v>101.3</v>
      </c>
      <c r="N117" s="18">
        <f t="shared" si="16"/>
        <v>10.130000000000001</v>
      </c>
      <c r="O117" s="2" t="str">
        <f t="shared" si="17"/>
        <v/>
      </c>
      <c r="Q117" s="7">
        <v>116</v>
      </c>
      <c r="R117" s="20" t="s">
        <v>666</v>
      </c>
      <c r="S117" s="10" t="s">
        <v>441</v>
      </c>
      <c r="T117" s="12">
        <v>2</v>
      </c>
      <c r="U117" s="22">
        <f t="shared" si="18"/>
        <v>157</v>
      </c>
      <c r="V117" s="7">
        <f t="shared" si="19"/>
        <v>79</v>
      </c>
      <c r="AA117" s="14">
        <f t="shared" si="20"/>
        <v>6</v>
      </c>
      <c r="AB117" s="7">
        <v>9</v>
      </c>
      <c r="AC117" s="7">
        <v>173</v>
      </c>
      <c r="AD117" s="7" t="str">
        <f t="shared" si="23"/>
        <v>Sesame Seeds</v>
      </c>
      <c r="AE117" t="str">
        <f t="shared" si="22"/>
        <v>-</v>
      </c>
    </row>
    <row r="118" spans="1:31" ht="16.5" thickTop="1" thickBot="1" x14ac:dyDescent="0.3">
      <c r="A118" s="7">
        <v>117</v>
      </c>
      <c r="B118" s="7" t="s">
        <v>173</v>
      </c>
      <c r="C118" s="7">
        <v>307</v>
      </c>
      <c r="D118" s="7">
        <v>9.5</v>
      </c>
      <c r="E118" s="7">
        <v>1.7</v>
      </c>
      <c r="F118" s="7">
        <v>72.599999999999994</v>
      </c>
      <c r="H118" s="6">
        <f t="shared" si="13"/>
        <v>14</v>
      </c>
      <c r="I118" s="5">
        <v>8</v>
      </c>
      <c r="J118" s="4">
        <f t="shared" si="14"/>
        <v>65</v>
      </c>
      <c r="K118" s="3" t="s">
        <v>228</v>
      </c>
      <c r="L118" s="1">
        <v>10</v>
      </c>
      <c r="M118" s="16">
        <f t="shared" si="15"/>
        <v>36.799999999999997</v>
      </c>
      <c r="N118" s="18">
        <f t="shared" si="16"/>
        <v>3.68</v>
      </c>
      <c r="O118" s="2" t="str">
        <f t="shared" si="17"/>
        <v/>
      </c>
      <c r="Q118" s="7">
        <v>117</v>
      </c>
      <c r="R118" s="20" t="s">
        <v>667</v>
      </c>
      <c r="S118" s="9" t="s">
        <v>395</v>
      </c>
      <c r="T118" s="12">
        <v>4</v>
      </c>
      <c r="U118" s="22">
        <f t="shared" si="18"/>
        <v>628.14419999999996</v>
      </c>
      <c r="V118" s="7">
        <f t="shared" si="19"/>
        <v>157</v>
      </c>
      <c r="AA118" s="14">
        <f t="shared" si="20"/>
        <v>7</v>
      </c>
      <c r="AB118" s="7">
        <v>9</v>
      </c>
      <c r="AC118" s="7">
        <v>220</v>
      </c>
      <c r="AD118" s="7" t="str">
        <f t="shared" si="23"/>
        <v>Sesame Oil</v>
      </c>
      <c r="AE118" t="str">
        <f t="shared" si="22"/>
        <v>-</v>
      </c>
    </row>
    <row r="119" spans="1:31" ht="16.5" thickTop="1" thickBot="1" x14ac:dyDescent="0.3">
      <c r="A119" s="7">
        <v>118</v>
      </c>
      <c r="B119" s="7" t="s">
        <v>174</v>
      </c>
      <c r="C119" s="7">
        <v>352</v>
      </c>
      <c r="D119" s="7">
        <v>10.6</v>
      </c>
      <c r="E119" s="7">
        <v>2.9</v>
      </c>
      <c r="F119" s="7">
        <v>69.5</v>
      </c>
      <c r="H119" s="6">
        <f t="shared" si="13"/>
        <v>15</v>
      </c>
      <c r="I119" s="5">
        <v>8</v>
      </c>
      <c r="J119" s="4">
        <f t="shared" si="14"/>
        <v>215</v>
      </c>
      <c r="K119" s="3" t="s">
        <v>219</v>
      </c>
      <c r="L119" s="1">
        <v>5</v>
      </c>
      <c r="M119" s="16">
        <f t="shared" si="15"/>
        <v>80</v>
      </c>
      <c r="N119" s="18">
        <f t="shared" si="16"/>
        <v>4</v>
      </c>
      <c r="O119" s="2" t="str">
        <f t="shared" si="17"/>
        <v/>
      </c>
      <c r="Q119" s="7">
        <v>118</v>
      </c>
      <c r="R119" s="20" t="s">
        <v>670</v>
      </c>
      <c r="S119" s="9" t="s">
        <v>395</v>
      </c>
      <c r="T119" s="12">
        <v>8</v>
      </c>
      <c r="U119" s="22">
        <f t="shared" si="18"/>
        <v>3530.5405000000005</v>
      </c>
      <c r="V119" s="7">
        <f t="shared" si="19"/>
        <v>441</v>
      </c>
      <c r="AA119" s="14">
        <f t="shared" si="20"/>
        <v>8</v>
      </c>
      <c r="AB119" s="7">
        <v>9</v>
      </c>
      <c r="AC119" s="7">
        <v>304</v>
      </c>
      <c r="AD119" s="7" t="str">
        <f t="shared" si="23"/>
        <v>Hamburger Bun</v>
      </c>
      <c r="AE119" t="str">
        <f t="shared" si="22"/>
        <v>-</v>
      </c>
    </row>
    <row r="120" spans="1:31" ht="16.5" thickTop="1" thickBot="1" x14ac:dyDescent="0.3">
      <c r="A120" s="7">
        <v>119</v>
      </c>
      <c r="B120" s="7" t="s">
        <v>86</v>
      </c>
      <c r="C120" s="7">
        <v>144.08000000000001</v>
      </c>
      <c r="D120" s="7">
        <v>5.68</v>
      </c>
      <c r="E120" s="7">
        <v>5.75</v>
      </c>
      <c r="F120" s="7">
        <v>19.43</v>
      </c>
      <c r="H120" s="6">
        <f t="shared" si="13"/>
        <v>16</v>
      </c>
      <c r="I120" s="5">
        <v>8</v>
      </c>
      <c r="J120" s="4">
        <f t="shared" si="14"/>
        <v>223</v>
      </c>
      <c r="K120" s="3" t="s">
        <v>235</v>
      </c>
      <c r="L120" s="1">
        <v>5</v>
      </c>
      <c r="M120" s="16">
        <f t="shared" si="15"/>
        <v>76.5</v>
      </c>
      <c r="N120" s="18">
        <f t="shared" si="16"/>
        <v>3.8250000000000002</v>
      </c>
      <c r="O120" s="2" t="str">
        <f t="shared" si="17"/>
        <v/>
      </c>
      <c r="Q120" s="7">
        <v>119</v>
      </c>
      <c r="R120" s="20" t="s">
        <v>671</v>
      </c>
      <c r="S120" s="9" t="s">
        <v>395</v>
      </c>
      <c r="T120" s="12">
        <v>3</v>
      </c>
      <c r="U120" s="22">
        <f t="shared" si="18"/>
        <v>535.71150000000011</v>
      </c>
      <c r="V120" s="7">
        <f t="shared" si="19"/>
        <v>179</v>
      </c>
      <c r="AA120" s="14">
        <f t="shared" si="20"/>
        <v>9</v>
      </c>
      <c r="AB120" s="7">
        <v>9</v>
      </c>
      <c r="AC120" s="7">
        <v>324</v>
      </c>
      <c r="AD120" s="7" t="str">
        <f t="shared" si="23"/>
        <v>Tahinis</v>
      </c>
      <c r="AE120" t="str">
        <f t="shared" si="22"/>
        <v>-</v>
      </c>
    </row>
    <row r="121" spans="1:31" ht="16.5" thickTop="1" thickBot="1" x14ac:dyDescent="0.3">
      <c r="A121" s="7">
        <v>120</v>
      </c>
      <c r="B121" s="7" t="s">
        <v>175</v>
      </c>
      <c r="C121" s="7">
        <v>141.15</v>
      </c>
      <c r="D121" s="7">
        <v>3.04</v>
      </c>
      <c r="E121" s="7">
        <v>3.05</v>
      </c>
      <c r="F121" s="7">
        <v>26.28</v>
      </c>
      <c r="H121" s="6">
        <f t="shared" si="13"/>
        <v>17</v>
      </c>
      <c r="I121" s="5">
        <v>8</v>
      </c>
      <c r="J121" s="4">
        <f t="shared" si="14"/>
        <v>196</v>
      </c>
      <c r="K121" s="3" t="s">
        <v>126</v>
      </c>
      <c r="L121" s="1">
        <v>3</v>
      </c>
      <c r="M121" s="16">
        <f t="shared" si="15"/>
        <v>0</v>
      </c>
      <c r="N121" s="18">
        <f t="shared" si="16"/>
        <v>0</v>
      </c>
      <c r="O121" s="2" t="str">
        <f t="shared" si="17"/>
        <v/>
      </c>
      <c r="Q121" s="7">
        <v>120</v>
      </c>
      <c r="R121" s="20" t="s">
        <v>673</v>
      </c>
      <c r="S121" s="9" t="s">
        <v>395</v>
      </c>
      <c r="T121" s="12">
        <v>8</v>
      </c>
      <c r="U121" s="22">
        <f t="shared" si="18"/>
        <v>2113.806</v>
      </c>
      <c r="V121" s="7">
        <f t="shared" si="19"/>
        <v>264</v>
      </c>
      <c r="AA121" s="14">
        <f t="shared" si="20"/>
        <v>1</v>
      </c>
      <c r="AB121" s="7">
        <v>10</v>
      </c>
      <c r="AC121" s="7">
        <v>2</v>
      </c>
      <c r="AD121" s="7" t="str">
        <f t="shared" si="23"/>
        <v>Hen</v>
      </c>
      <c r="AE121" t="str">
        <f t="shared" si="22"/>
        <v>-</v>
      </c>
    </row>
    <row r="122" spans="1:31" ht="16.5" thickTop="1" thickBot="1" x14ac:dyDescent="0.3">
      <c r="A122" s="7">
        <v>121</v>
      </c>
      <c r="B122" s="7" t="s">
        <v>176</v>
      </c>
      <c r="C122" s="7">
        <v>155.49</v>
      </c>
      <c r="D122" s="7">
        <v>4.37</v>
      </c>
      <c r="E122" s="7">
        <v>5.08</v>
      </c>
      <c r="F122" s="7">
        <v>24.28</v>
      </c>
      <c r="H122" s="6">
        <f t="shared" si="13"/>
        <v>18</v>
      </c>
      <c r="I122" s="5">
        <v>8</v>
      </c>
      <c r="J122" s="4">
        <f t="shared" si="14"/>
        <v>224</v>
      </c>
      <c r="K122" s="3" t="s">
        <v>236</v>
      </c>
      <c r="L122" s="1">
        <v>3</v>
      </c>
      <c r="M122" s="16">
        <f t="shared" si="15"/>
        <v>252.2</v>
      </c>
      <c r="N122" s="18">
        <f t="shared" si="16"/>
        <v>7.5659999999999989</v>
      </c>
      <c r="O122" s="2" t="str">
        <f t="shared" si="17"/>
        <v/>
      </c>
      <c r="Q122" s="7">
        <v>121</v>
      </c>
      <c r="R122" s="20" t="s">
        <v>674</v>
      </c>
      <c r="S122" s="9" t="s">
        <v>395</v>
      </c>
      <c r="T122" s="12">
        <v>6</v>
      </c>
      <c r="U122" s="22">
        <f t="shared" si="18"/>
        <v>955.27919999999995</v>
      </c>
      <c r="V122" s="7">
        <f t="shared" si="19"/>
        <v>159</v>
      </c>
      <c r="AA122" s="14">
        <f t="shared" si="20"/>
        <v>2</v>
      </c>
      <c r="AB122" s="7">
        <v>10</v>
      </c>
      <c r="AC122" s="7">
        <v>3</v>
      </c>
      <c r="AD122" s="7" t="str">
        <f t="shared" si="23"/>
        <v>Pork</v>
      </c>
      <c r="AE122" t="str">
        <f t="shared" si="22"/>
        <v>-</v>
      </c>
    </row>
    <row r="123" spans="1:31" ht="16.5" thickTop="1" thickBot="1" x14ac:dyDescent="0.3">
      <c r="A123" s="7">
        <v>122</v>
      </c>
      <c r="B123" s="7" t="s">
        <v>177</v>
      </c>
      <c r="C123" s="7">
        <v>120</v>
      </c>
      <c r="D123" s="7">
        <v>3</v>
      </c>
      <c r="E123" s="7">
        <v>10</v>
      </c>
      <c r="F123" s="7">
        <v>4.3</v>
      </c>
      <c r="H123" s="6">
        <f t="shared" si="13"/>
        <v>1</v>
      </c>
      <c r="I123" s="5">
        <v>9</v>
      </c>
      <c r="J123" s="4">
        <f t="shared" si="14"/>
        <v>143</v>
      </c>
      <c r="K123" s="3" t="s">
        <v>102</v>
      </c>
      <c r="L123" s="1">
        <v>600</v>
      </c>
      <c r="M123" s="16">
        <f t="shared" si="15"/>
        <v>162</v>
      </c>
      <c r="N123" s="18">
        <f t="shared" si="16"/>
        <v>972</v>
      </c>
      <c r="O123" s="2">
        <f t="shared" si="17"/>
        <v>2389.5059999999999</v>
      </c>
      <c r="Q123" s="7">
        <v>122</v>
      </c>
      <c r="R123" s="20" t="s">
        <v>675</v>
      </c>
      <c r="S123" s="9" t="s">
        <v>395</v>
      </c>
      <c r="T123" s="12">
        <v>6</v>
      </c>
      <c r="U123" s="22">
        <f t="shared" si="18"/>
        <v>1748.8030000000003</v>
      </c>
      <c r="V123" s="7">
        <f t="shared" si="19"/>
        <v>291</v>
      </c>
      <c r="AA123" s="14">
        <f t="shared" si="20"/>
        <v>3</v>
      </c>
      <c r="AB123" s="7">
        <v>10</v>
      </c>
      <c r="AC123" s="7">
        <v>12</v>
      </c>
      <c r="AD123" s="7" t="str">
        <f t="shared" si="23"/>
        <v>Lamb</v>
      </c>
      <c r="AE123" t="str">
        <f t="shared" si="22"/>
        <v>-</v>
      </c>
    </row>
    <row r="124" spans="1:31" ht="16.5" thickTop="1" thickBot="1" x14ac:dyDescent="0.3">
      <c r="A124" s="7">
        <v>123</v>
      </c>
      <c r="B124" s="7" t="s">
        <v>87</v>
      </c>
      <c r="C124" s="7">
        <v>334</v>
      </c>
      <c r="D124" s="7">
        <v>1.2</v>
      </c>
      <c r="E124" s="7">
        <v>32.5</v>
      </c>
      <c r="F124" s="7">
        <v>8.5</v>
      </c>
      <c r="H124" s="6">
        <f t="shared" si="13"/>
        <v>2</v>
      </c>
      <c r="I124" s="5">
        <v>9</v>
      </c>
      <c r="J124" s="4">
        <f t="shared" si="14"/>
        <v>211</v>
      </c>
      <c r="K124" s="3" t="s">
        <v>215</v>
      </c>
      <c r="L124" s="1">
        <v>200</v>
      </c>
      <c r="M124" s="16">
        <f t="shared" si="15"/>
        <v>28.1</v>
      </c>
      <c r="N124" s="18">
        <f t="shared" si="16"/>
        <v>56.2</v>
      </c>
      <c r="O124" s="2" t="str">
        <f t="shared" si="17"/>
        <v/>
      </c>
      <c r="Q124" s="7">
        <v>123</v>
      </c>
      <c r="R124" s="20" t="s">
        <v>676</v>
      </c>
      <c r="S124" s="9" t="s">
        <v>395</v>
      </c>
      <c r="T124" s="12">
        <v>4</v>
      </c>
      <c r="U124" s="22">
        <f t="shared" si="18"/>
        <v>1203.6855</v>
      </c>
      <c r="V124" s="7">
        <f t="shared" si="19"/>
        <v>301</v>
      </c>
      <c r="AA124" s="14">
        <f t="shared" si="20"/>
        <v>4</v>
      </c>
      <c r="AB124" s="7">
        <v>10</v>
      </c>
      <c r="AC124" s="7">
        <v>13</v>
      </c>
      <c r="AD124" s="7" t="str">
        <f t="shared" si="23"/>
        <v>Duck</v>
      </c>
      <c r="AE124" t="str">
        <f t="shared" si="22"/>
        <v>-</v>
      </c>
    </row>
    <row r="125" spans="1:31" ht="16.5" thickTop="1" thickBot="1" x14ac:dyDescent="0.3">
      <c r="A125" s="7">
        <v>124</v>
      </c>
      <c r="B125" s="7" t="s">
        <v>88</v>
      </c>
      <c r="C125" s="7">
        <v>47</v>
      </c>
      <c r="D125" s="7">
        <v>0.6</v>
      </c>
      <c r="E125" s="7">
        <v>0.1</v>
      </c>
      <c r="F125" s="7">
        <v>9.6</v>
      </c>
      <c r="H125" s="6">
        <f t="shared" si="13"/>
        <v>3</v>
      </c>
      <c r="I125" s="5">
        <v>9</v>
      </c>
      <c r="J125" s="4">
        <f t="shared" si="14"/>
        <v>175</v>
      </c>
      <c r="K125" s="3" t="s">
        <v>114</v>
      </c>
      <c r="L125" s="1">
        <v>100</v>
      </c>
      <c r="M125" s="16">
        <f t="shared" si="15"/>
        <v>569</v>
      </c>
      <c r="N125" s="18">
        <f t="shared" si="16"/>
        <v>569</v>
      </c>
      <c r="O125" s="2" t="str">
        <f t="shared" si="17"/>
        <v/>
      </c>
      <c r="Q125" s="7">
        <v>124</v>
      </c>
      <c r="R125" s="20" t="s">
        <v>677</v>
      </c>
      <c r="S125" s="9" t="s">
        <v>395</v>
      </c>
      <c r="T125" s="12">
        <v>4</v>
      </c>
      <c r="U125" s="22">
        <f t="shared" si="18"/>
        <v>3850.23</v>
      </c>
      <c r="V125" s="7">
        <f t="shared" si="19"/>
        <v>963</v>
      </c>
      <c r="AA125" s="14">
        <f t="shared" si="20"/>
        <v>5</v>
      </c>
      <c r="AB125" s="7">
        <v>10</v>
      </c>
      <c r="AC125" s="7">
        <v>14</v>
      </c>
      <c r="AD125" s="7" t="str">
        <f t="shared" si="23"/>
        <v>Goose</v>
      </c>
      <c r="AE125" t="str">
        <f t="shared" si="22"/>
        <v>-</v>
      </c>
    </row>
    <row r="126" spans="1:31" ht="16.5" thickTop="1" thickBot="1" x14ac:dyDescent="0.3">
      <c r="A126" s="7">
        <v>125</v>
      </c>
      <c r="B126" s="7" t="s">
        <v>246</v>
      </c>
      <c r="C126" s="7">
        <v>309</v>
      </c>
      <c r="D126" s="7">
        <v>11.8</v>
      </c>
      <c r="E126" s="7">
        <v>8.6</v>
      </c>
      <c r="F126" s="7">
        <v>63.4</v>
      </c>
      <c r="H126" s="6">
        <f t="shared" si="13"/>
        <v>4</v>
      </c>
      <c r="I126" s="5">
        <v>9</v>
      </c>
      <c r="J126" s="4">
        <f t="shared" si="14"/>
        <v>225</v>
      </c>
      <c r="K126" s="3" t="s">
        <v>237</v>
      </c>
      <c r="L126" s="1">
        <v>100</v>
      </c>
      <c r="M126" s="16">
        <f t="shared" si="15"/>
        <v>32</v>
      </c>
      <c r="N126" s="18">
        <f t="shared" si="16"/>
        <v>32</v>
      </c>
      <c r="O126" s="2" t="str">
        <f t="shared" si="17"/>
        <v/>
      </c>
      <c r="Q126" s="7">
        <v>125</v>
      </c>
      <c r="R126" s="20" t="s">
        <v>679</v>
      </c>
      <c r="S126" s="9" t="s">
        <v>395</v>
      </c>
      <c r="T126" s="12">
        <v>6</v>
      </c>
      <c r="U126" s="22">
        <f t="shared" si="18"/>
        <v>1175.3960000000002</v>
      </c>
      <c r="V126" s="7">
        <f t="shared" si="19"/>
        <v>196</v>
      </c>
      <c r="AA126" s="14">
        <f t="shared" si="20"/>
        <v>6</v>
      </c>
      <c r="AB126" s="7">
        <v>10</v>
      </c>
      <c r="AC126" s="7">
        <v>15</v>
      </c>
      <c r="AD126" s="7" t="str">
        <f t="shared" si="23"/>
        <v>Turkey</v>
      </c>
      <c r="AE126" t="str">
        <f t="shared" si="22"/>
        <v>-</v>
      </c>
    </row>
    <row r="127" spans="1:31" ht="16.5" thickTop="1" thickBot="1" x14ac:dyDescent="0.3">
      <c r="A127" s="7">
        <v>126</v>
      </c>
      <c r="B127" s="7" t="s">
        <v>89</v>
      </c>
      <c r="C127" s="7">
        <v>333</v>
      </c>
      <c r="D127" s="7">
        <v>19.8</v>
      </c>
      <c r="E127" s="7">
        <v>14.5</v>
      </c>
      <c r="F127" s="7">
        <v>49.9</v>
      </c>
      <c r="H127" s="6">
        <f t="shared" si="13"/>
        <v>5</v>
      </c>
      <c r="I127" s="5">
        <v>9</v>
      </c>
      <c r="J127" s="4">
        <f t="shared" si="14"/>
        <v>63</v>
      </c>
      <c r="K127" s="3" t="s">
        <v>66</v>
      </c>
      <c r="L127" s="1">
        <v>100</v>
      </c>
      <c r="M127" s="16">
        <f t="shared" si="15"/>
        <v>31</v>
      </c>
      <c r="N127" s="18">
        <f t="shared" si="16"/>
        <v>31</v>
      </c>
      <c r="O127" s="2" t="str">
        <f t="shared" si="17"/>
        <v/>
      </c>
      <c r="Q127" s="7">
        <v>126</v>
      </c>
      <c r="R127" s="20" t="s">
        <v>682</v>
      </c>
      <c r="S127" s="9" t="s">
        <v>395</v>
      </c>
      <c r="T127" s="12">
        <v>12</v>
      </c>
      <c r="U127" s="22">
        <f t="shared" si="18"/>
        <v>2448.5585999999998</v>
      </c>
      <c r="V127" s="7">
        <f t="shared" si="19"/>
        <v>204</v>
      </c>
      <c r="AA127" s="14">
        <f t="shared" si="20"/>
        <v>7</v>
      </c>
      <c r="AB127" s="7">
        <v>10</v>
      </c>
      <c r="AC127" s="7">
        <v>16</v>
      </c>
      <c r="AD127" s="7" t="str">
        <f t="shared" si="23"/>
        <v>Beef</v>
      </c>
      <c r="AE127" t="str">
        <f t="shared" si="22"/>
        <v>-</v>
      </c>
    </row>
    <row r="128" spans="1:31" ht="16.5" thickTop="1" thickBot="1" x14ac:dyDescent="0.3">
      <c r="A128" s="7">
        <v>127</v>
      </c>
      <c r="B128" s="7" t="s">
        <v>178</v>
      </c>
      <c r="C128" s="7">
        <v>277</v>
      </c>
      <c r="D128" s="7">
        <v>9.4</v>
      </c>
      <c r="E128" s="7">
        <v>5.4</v>
      </c>
      <c r="F128" s="7">
        <v>71</v>
      </c>
      <c r="H128" s="6">
        <f t="shared" si="13"/>
        <v>6</v>
      </c>
      <c r="I128" s="5">
        <v>9</v>
      </c>
      <c r="J128" s="4">
        <f t="shared" si="14"/>
        <v>226</v>
      </c>
      <c r="K128" s="3" t="s">
        <v>238</v>
      </c>
      <c r="L128" s="1">
        <v>50</v>
      </c>
      <c r="M128" s="16">
        <f t="shared" si="15"/>
        <v>40</v>
      </c>
      <c r="N128" s="18">
        <f t="shared" si="16"/>
        <v>20</v>
      </c>
      <c r="O128" s="2" t="str">
        <f t="shared" si="17"/>
        <v/>
      </c>
      <c r="AA128" s="14">
        <f t="shared" si="20"/>
        <v>8</v>
      </c>
      <c r="AB128" s="7">
        <v>10</v>
      </c>
      <c r="AC128" s="7">
        <v>17</v>
      </c>
      <c r="AD128" s="7" t="str">
        <f t="shared" si="23"/>
        <v>Rabbit</v>
      </c>
      <c r="AE128" t="str">
        <f t="shared" si="22"/>
        <v>-</v>
      </c>
    </row>
    <row r="129" spans="1:31" ht="16.5" thickTop="1" thickBot="1" x14ac:dyDescent="0.3">
      <c r="A129" s="7">
        <v>128</v>
      </c>
      <c r="B129" s="7" t="s">
        <v>90</v>
      </c>
      <c r="C129" s="7">
        <v>222</v>
      </c>
      <c r="D129" s="7">
        <v>20</v>
      </c>
      <c r="E129" s="7">
        <v>15.4</v>
      </c>
      <c r="F129" s="7">
        <v>0.7</v>
      </c>
      <c r="H129" s="6">
        <f t="shared" si="13"/>
        <v>7</v>
      </c>
      <c r="I129" s="5">
        <v>9</v>
      </c>
      <c r="J129" s="4">
        <f t="shared" si="14"/>
        <v>57</v>
      </c>
      <c r="K129" s="3" t="s">
        <v>62</v>
      </c>
      <c r="L129" s="1">
        <v>50</v>
      </c>
      <c r="M129" s="16">
        <f t="shared" si="15"/>
        <v>128</v>
      </c>
      <c r="N129" s="18">
        <f t="shared" si="16"/>
        <v>64</v>
      </c>
      <c r="O129" s="2" t="str">
        <f t="shared" si="17"/>
        <v/>
      </c>
      <c r="AA129" s="14">
        <f t="shared" si="20"/>
        <v>9</v>
      </c>
      <c r="AB129" s="7">
        <v>10</v>
      </c>
      <c r="AC129" s="7">
        <v>18</v>
      </c>
      <c r="AD129" s="7" t="str">
        <f t="shared" si="23"/>
        <v>Reindeer</v>
      </c>
      <c r="AE129" t="str">
        <f t="shared" si="22"/>
        <v>-</v>
      </c>
    </row>
    <row r="130" spans="1:31" ht="16.5" thickTop="1" thickBot="1" x14ac:dyDescent="0.3">
      <c r="A130" s="7">
        <v>129</v>
      </c>
      <c r="B130" s="7" t="s">
        <v>91</v>
      </c>
      <c r="C130" s="7">
        <v>89</v>
      </c>
      <c r="D130" s="7">
        <v>17.2</v>
      </c>
      <c r="E130" s="7">
        <v>2.2000000000000002</v>
      </c>
      <c r="F130" s="7">
        <v>0</v>
      </c>
      <c r="H130" s="6">
        <f t="shared" ref="H130:H193" si="25">IF(I130=I129,H129+1,1)</f>
        <v>8</v>
      </c>
      <c r="I130" s="5">
        <v>9</v>
      </c>
      <c r="J130" s="4">
        <f t="shared" si="14"/>
        <v>215</v>
      </c>
      <c r="K130" s="3" t="s">
        <v>219</v>
      </c>
      <c r="L130" s="1">
        <v>50</v>
      </c>
      <c r="M130" s="16">
        <f t="shared" si="15"/>
        <v>80</v>
      </c>
      <c r="N130" s="18">
        <f t="shared" si="16"/>
        <v>40</v>
      </c>
      <c r="O130" s="2" t="str">
        <f t="shared" si="17"/>
        <v/>
      </c>
      <c r="AA130" s="14">
        <f t="shared" si="20"/>
        <v>10</v>
      </c>
      <c r="AB130" s="7">
        <v>10</v>
      </c>
      <c r="AC130" s="7">
        <v>101</v>
      </c>
      <c r="AD130" s="7" t="str">
        <f t="shared" si="23"/>
        <v>Dumpling</v>
      </c>
      <c r="AE130" t="str">
        <f t="shared" si="22"/>
        <v>-</v>
      </c>
    </row>
    <row r="131" spans="1:31" ht="16.5" thickTop="1" thickBot="1" x14ac:dyDescent="0.3">
      <c r="A131" s="7">
        <v>130</v>
      </c>
      <c r="B131" s="7" t="s">
        <v>92</v>
      </c>
      <c r="C131" s="7">
        <v>123</v>
      </c>
      <c r="D131" s="7">
        <v>17.100000000000001</v>
      </c>
      <c r="E131" s="7">
        <v>6</v>
      </c>
      <c r="F131" s="7">
        <v>0.1</v>
      </c>
      <c r="H131" s="6">
        <f t="shared" si="25"/>
        <v>9</v>
      </c>
      <c r="I131" s="5">
        <v>9</v>
      </c>
      <c r="J131" s="4">
        <f t="shared" ref="J131:J194" si="26">INDEX(A:A,MATCH(PROPER(TRIM(K131)),B:B,0))</f>
        <v>227</v>
      </c>
      <c r="K131" s="3" t="s">
        <v>239</v>
      </c>
      <c r="L131" s="1">
        <v>30</v>
      </c>
      <c r="M131" s="16">
        <f t="shared" ref="M131:M194" si="27">VLOOKUP(J131,$A:$C,3,FALSE)</f>
        <v>375</v>
      </c>
      <c r="N131" s="18">
        <f t="shared" ref="N131:N194" si="28">L131*M131*0.01</f>
        <v>112.5</v>
      </c>
      <c r="O131" s="2" t="str">
        <f t="shared" ref="O131:O194" si="29">IF(H131&lt;&gt;1,"",SUMIF(I131:I186,I131,N131:N186))</f>
        <v/>
      </c>
      <c r="AA131" s="14">
        <f t="shared" si="20"/>
        <v>11</v>
      </c>
      <c r="AB131" s="7">
        <v>10</v>
      </c>
      <c r="AC131" s="7">
        <v>105</v>
      </c>
      <c r="AD131" s="7" t="str">
        <f t="shared" si="23"/>
        <v>Pancakes With Meat Filling</v>
      </c>
      <c r="AE131" t="str">
        <f t="shared" ref="AE131:AE194" si="30">IF(AC130=AC131,"OOOOOOO","-")</f>
        <v>-</v>
      </c>
    </row>
    <row r="132" spans="1:31" ht="16.5" thickTop="1" thickBot="1" x14ac:dyDescent="0.3">
      <c r="A132" s="7">
        <v>131</v>
      </c>
      <c r="B132" s="7" t="s">
        <v>93</v>
      </c>
      <c r="C132" s="7">
        <v>202</v>
      </c>
      <c r="D132" s="7">
        <v>19.899999999999999</v>
      </c>
      <c r="E132" s="7">
        <v>13.6</v>
      </c>
      <c r="F132" s="7">
        <v>0</v>
      </c>
      <c r="H132" s="6">
        <f t="shared" si="25"/>
        <v>10</v>
      </c>
      <c r="I132" s="5">
        <v>9</v>
      </c>
      <c r="J132" s="4">
        <f t="shared" si="26"/>
        <v>192</v>
      </c>
      <c r="K132" s="3" t="s">
        <v>122</v>
      </c>
      <c r="L132" s="1">
        <v>30</v>
      </c>
      <c r="M132" s="16">
        <f t="shared" si="27"/>
        <v>857</v>
      </c>
      <c r="N132" s="18">
        <f t="shared" si="28"/>
        <v>257.10000000000002</v>
      </c>
      <c r="O132" s="2" t="str">
        <f t="shared" si="29"/>
        <v/>
      </c>
      <c r="AA132" s="14">
        <f t="shared" ref="AA132:AA195" si="31">IF(AB132=AB131,AA131+1,1)</f>
        <v>12</v>
      </c>
      <c r="AB132" s="7">
        <v>10</v>
      </c>
      <c r="AC132" s="7">
        <v>109</v>
      </c>
      <c r="AD132" s="7" t="str">
        <f t="shared" ref="AD132:AD134" si="32">INDEX(B:B,MATCH(AC132,A:A,0))</f>
        <v>Lobster</v>
      </c>
      <c r="AE132" t="str">
        <f t="shared" si="30"/>
        <v>-</v>
      </c>
    </row>
    <row r="133" spans="1:31" ht="16.5" thickTop="1" thickBot="1" x14ac:dyDescent="0.3">
      <c r="A133" s="7">
        <v>132</v>
      </c>
      <c r="B133" s="7" t="s">
        <v>94</v>
      </c>
      <c r="C133" s="7">
        <v>87</v>
      </c>
      <c r="D133" s="7">
        <v>19.7</v>
      </c>
      <c r="E133" s="7">
        <v>0.8</v>
      </c>
      <c r="F133" s="7">
        <v>0.1</v>
      </c>
      <c r="H133" s="6">
        <f t="shared" si="25"/>
        <v>11</v>
      </c>
      <c r="I133" s="5">
        <v>9</v>
      </c>
      <c r="J133" s="4">
        <f t="shared" si="26"/>
        <v>179</v>
      </c>
      <c r="K133" s="3" t="s">
        <v>207</v>
      </c>
      <c r="L133" s="1">
        <v>30</v>
      </c>
      <c r="M133" s="16">
        <f t="shared" si="27"/>
        <v>53.6</v>
      </c>
      <c r="N133" s="18">
        <f t="shared" si="28"/>
        <v>16.080000000000002</v>
      </c>
      <c r="O133" s="2" t="str">
        <f t="shared" si="29"/>
        <v/>
      </c>
      <c r="AA133" s="14">
        <f t="shared" si="31"/>
        <v>13</v>
      </c>
      <c r="AB133" s="7">
        <v>10</v>
      </c>
      <c r="AC133" s="7">
        <v>110</v>
      </c>
      <c r="AD133" s="7" t="str">
        <f t="shared" si="32"/>
        <v>Shrimp</v>
      </c>
      <c r="AE133" t="str">
        <f t="shared" si="30"/>
        <v>-</v>
      </c>
    </row>
    <row r="134" spans="1:31" ht="16.5" thickTop="1" thickBot="1" x14ac:dyDescent="0.3">
      <c r="A134" s="7">
        <v>133</v>
      </c>
      <c r="B134" s="7" t="s">
        <v>95</v>
      </c>
      <c r="C134" s="7">
        <v>75</v>
      </c>
      <c r="D134" s="7">
        <v>17.7</v>
      </c>
      <c r="E134" s="7">
        <v>0.4</v>
      </c>
      <c r="F134" s="7">
        <v>0.1</v>
      </c>
      <c r="H134" s="6">
        <f t="shared" si="25"/>
        <v>12</v>
      </c>
      <c r="I134" s="5">
        <v>9</v>
      </c>
      <c r="J134" s="4">
        <f t="shared" si="26"/>
        <v>228</v>
      </c>
      <c r="K134" s="3" t="s">
        <v>240</v>
      </c>
      <c r="L134" s="1">
        <v>20</v>
      </c>
      <c r="M134" s="16">
        <f t="shared" si="27"/>
        <v>18</v>
      </c>
      <c r="N134" s="18">
        <f t="shared" si="28"/>
        <v>3.6</v>
      </c>
      <c r="O134" s="2" t="str">
        <f t="shared" si="29"/>
        <v/>
      </c>
      <c r="AA134" s="14">
        <f t="shared" si="31"/>
        <v>14</v>
      </c>
      <c r="AB134" s="7">
        <v>10</v>
      </c>
      <c r="AC134" s="7">
        <v>128</v>
      </c>
      <c r="AD134" s="7" t="str">
        <f t="shared" si="32"/>
        <v>Herring</v>
      </c>
      <c r="AE134" t="str">
        <f t="shared" si="30"/>
        <v>-</v>
      </c>
    </row>
    <row r="135" spans="1:31" ht="16.5" thickTop="1" thickBot="1" x14ac:dyDescent="0.3">
      <c r="A135" s="7">
        <v>134</v>
      </c>
      <c r="B135" s="7" t="s">
        <v>96</v>
      </c>
      <c r="C135" s="7">
        <v>124</v>
      </c>
      <c r="D135" s="7">
        <v>20.100000000000001</v>
      </c>
      <c r="E135" s="7">
        <v>4.8</v>
      </c>
      <c r="F135" s="7">
        <v>0.1</v>
      </c>
      <c r="H135" s="6">
        <f t="shared" si="25"/>
        <v>13</v>
      </c>
      <c r="I135" s="5">
        <v>9</v>
      </c>
      <c r="J135" s="4">
        <f t="shared" si="26"/>
        <v>229</v>
      </c>
      <c r="K135" s="3" t="s">
        <v>241</v>
      </c>
      <c r="L135" s="1">
        <v>20</v>
      </c>
      <c r="M135" s="16">
        <f t="shared" si="27"/>
        <v>218.8</v>
      </c>
      <c r="N135" s="18">
        <f t="shared" si="28"/>
        <v>43.76</v>
      </c>
      <c r="O135" s="2" t="str">
        <f t="shared" si="29"/>
        <v/>
      </c>
      <c r="AA135" s="14">
        <f t="shared" si="31"/>
        <v>15</v>
      </c>
      <c r="AB135" s="7">
        <v>10</v>
      </c>
      <c r="AC135" s="7">
        <v>129</v>
      </c>
      <c r="AD135" s="7" t="str">
        <f t="shared" ref="AD135:AD160" si="33">INDEX(B:B,MATCH(AC135,A:A,0))</f>
        <v>Hake</v>
      </c>
      <c r="AE135" t="str">
        <f t="shared" si="30"/>
        <v>-</v>
      </c>
    </row>
    <row r="136" spans="1:31" ht="16.5" thickTop="1" thickBot="1" x14ac:dyDescent="0.3">
      <c r="A136" s="7">
        <v>135</v>
      </c>
      <c r="B136" s="7" t="s">
        <v>97</v>
      </c>
      <c r="C136" s="7">
        <v>93</v>
      </c>
      <c r="D136" s="7">
        <v>17.100000000000001</v>
      </c>
      <c r="E136" s="7">
        <v>2.7</v>
      </c>
      <c r="F136" s="7">
        <v>0</v>
      </c>
      <c r="H136" s="6">
        <f t="shared" si="25"/>
        <v>14</v>
      </c>
      <c r="I136" s="5">
        <v>9</v>
      </c>
      <c r="J136" s="4">
        <f t="shared" si="26"/>
        <v>46</v>
      </c>
      <c r="K136" s="3" t="s">
        <v>53</v>
      </c>
      <c r="L136" s="1">
        <v>20</v>
      </c>
      <c r="M136" s="16">
        <f t="shared" si="27"/>
        <v>395</v>
      </c>
      <c r="N136" s="18">
        <f t="shared" si="28"/>
        <v>79</v>
      </c>
      <c r="O136" s="2" t="str">
        <f t="shared" si="29"/>
        <v/>
      </c>
      <c r="AA136" s="14">
        <f t="shared" si="31"/>
        <v>16</v>
      </c>
      <c r="AB136" s="7">
        <v>10</v>
      </c>
      <c r="AC136" s="7">
        <v>130</v>
      </c>
      <c r="AD136" s="7" t="str">
        <f t="shared" si="33"/>
        <v>Carp</v>
      </c>
      <c r="AE136" t="str">
        <f t="shared" si="30"/>
        <v>-</v>
      </c>
    </row>
    <row r="137" spans="1:31" ht="16.5" thickTop="1" thickBot="1" x14ac:dyDescent="0.3">
      <c r="A137" s="7">
        <v>136</v>
      </c>
      <c r="B137" s="7" t="s">
        <v>98</v>
      </c>
      <c r="C137" s="7">
        <v>174</v>
      </c>
      <c r="D137" s="7">
        <v>18.8</v>
      </c>
      <c r="E137" s="7">
        <v>10.9</v>
      </c>
      <c r="F137" s="7">
        <v>0.1</v>
      </c>
      <c r="H137" s="6">
        <f t="shared" si="25"/>
        <v>15</v>
      </c>
      <c r="I137" s="5">
        <v>9</v>
      </c>
      <c r="J137" s="4">
        <f t="shared" si="26"/>
        <v>220</v>
      </c>
      <c r="K137" s="3" t="s">
        <v>225</v>
      </c>
      <c r="L137" s="1">
        <v>10</v>
      </c>
      <c r="M137" s="16">
        <f t="shared" si="27"/>
        <v>857</v>
      </c>
      <c r="N137" s="18">
        <f t="shared" si="28"/>
        <v>85.7</v>
      </c>
      <c r="O137" s="2" t="str">
        <f t="shared" si="29"/>
        <v/>
      </c>
      <c r="AA137" s="14">
        <f t="shared" si="31"/>
        <v>17</v>
      </c>
      <c r="AB137" s="7">
        <v>10</v>
      </c>
      <c r="AC137" s="7">
        <v>131</v>
      </c>
      <c r="AD137" s="7" t="str">
        <f t="shared" si="33"/>
        <v>Salmon</v>
      </c>
      <c r="AE137" t="str">
        <f t="shared" si="30"/>
        <v>-</v>
      </c>
    </row>
    <row r="138" spans="1:31" ht="16.5" thickTop="1" thickBot="1" x14ac:dyDescent="0.3">
      <c r="A138" s="7">
        <v>137</v>
      </c>
      <c r="B138" s="7" t="s">
        <v>99</v>
      </c>
      <c r="C138" s="7">
        <v>84</v>
      </c>
      <c r="D138" s="7">
        <v>18.7</v>
      </c>
      <c r="E138" s="7">
        <v>0.8</v>
      </c>
      <c r="F138" s="7">
        <v>0.4</v>
      </c>
      <c r="H138" s="6">
        <f t="shared" si="25"/>
        <v>16</v>
      </c>
      <c r="I138" s="5">
        <v>9</v>
      </c>
      <c r="J138" s="4">
        <f t="shared" si="26"/>
        <v>196</v>
      </c>
      <c r="K138" s="3" t="s">
        <v>126</v>
      </c>
      <c r="L138" s="1">
        <v>3</v>
      </c>
      <c r="M138" s="16">
        <f t="shared" si="27"/>
        <v>0</v>
      </c>
      <c r="N138" s="18">
        <f t="shared" si="28"/>
        <v>0</v>
      </c>
      <c r="O138" s="2" t="str">
        <f t="shared" si="29"/>
        <v/>
      </c>
      <c r="AA138" s="14">
        <f t="shared" si="31"/>
        <v>18</v>
      </c>
      <c r="AB138" s="7">
        <v>10</v>
      </c>
      <c r="AC138" s="7">
        <v>132</v>
      </c>
      <c r="AD138" s="7" t="str">
        <f t="shared" si="33"/>
        <v>Pike</v>
      </c>
      <c r="AE138" t="str">
        <f t="shared" si="30"/>
        <v>-</v>
      </c>
    </row>
    <row r="139" spans="1:31" ht="16.5" thickTop="1" thickBot="1" x14ac:dyDescent="0.3">
      <c r="A139" s="7">
        <v>138</v>
      </c>
      <c r="B139" s="7" t="s">
        <v>179</v>
      </c>
      <c r="C139" s="7">
        <v>347</v>
      </c>
      <c r="D139" s="7">
        <v>15.1</v>
      </c>
      <c r="E139" s="7">
        <v>31.6</v>
      </c>
      <c r="F139" s="7">
        <v>0.5</v>
      </c>
      <c r="H139" s="6">
        <f t="shared" si="25"/>
        <v>17</v>
      </c>
      <c r="I139" s="5">
        <v>9</v>
      </c>
      <c r="J139" s="4">
        <f t="shared" si="26"/>
        <v>224</v>
      </c>
      <c r="K139" s="3" t="s">
        <v>236</v>
      </c>
      <c r="L139" s="1">
        <v>3</v>
      </c>
      <c r="M139" s="16">
        <f t="shared" si="27"/>
        <v>252.2</v>
      </c>
      <c r="N139" s="18">
        <f t="shared" si="28"/>
        <v>7.5659999999999989</v>
      </c>
      <c r="O139" s="2" t="str">
        <f t="shared" si="29"/>
        <v/>
      </c>
      <c r="AA139" s="14">
        <f t="shared" si="31"/>
        <v>19</v>
      </c>
      <c r="AB139" s="7">
        <v>10</v>
      </c>
      <c r="AC139" s="7">
        <v>133</v>
      </c>
      <c r="AD139" s="7" t="str">
        <f t="shared" si="33"/>
        <v>Cod</v>
      </c>
      <c r="AE139" t="str">
        <f t="shared" si="30"/>
        <v>-</v>
      </c>
    </row>
    <row r="140" spans="1:31" ht="16.5" thickTop="1" thickBot="1" x14ac:dyDescent="0.3">
      <c r="A140" s="7">
        <v>139</v>
      </c>
      <c r="B140" s="7" t="s">
        <v>100</v>
      </c>
      <c r="C140" s="7">
        <v>136</v>
      </c>
      <c r="D140" s="7">
        <v>23.7</v>
      </c>
      <c r="E140" s="7">
        <v>4.5999999999999996</v>
      </c>
      <c r="F140" s="7">
        <v>0</v>
      </c>
      <c r="H140" s="6">
        <f t="shared" si="25"/>
        <v>1</v>
      </c>
      <c r="I140" s="5">
        <v>10</v>
      </c>
      <c r="J140" s="4">
        <f t="shared" si="26"/>
        <v>143</v>
      </c>
      <c r="K140" s="3" t="s">
        <v>102</v>
      </c>
      <c r="L140" s="1">
        <v>200</v>
      </c>
      <c r="M140" s="16">
        <f t="shared" si="27"/>
        <v>162</v>
      </c>
      <c r="N140" s="18">
        <f t="shared" si="28"/>
        <v>324</v>
      </c>
      <c r="O140" s="2">
        <f t="shared" si="29"/>
        <v>775.27600000000007</v>
      </c>
      <c r="AA140" s="14">
        <f t="shared" si="31"/>
        <v>20</v>
      </c>
      <c r="AB140" s="7">
        <v>10</v>
      </c>
      <c r="AC140" s="7">
        <v>134</v>
      </c>
      <c r="AD140" s="7" t="str">
        <f t="shared" si="33"/>
        <v>Halibut</v>
      </c>
      <c r="AE140" t="str">
        <f t="shared" si="30"/>
        <v>-</v>
      </c>
    </row>
    <row r="141" spans="1:31" ht="16.5" thickTop="1" thickBot="1" x14ac:dyDescent="0.3">
      <c r="A141" s="7">
        <v>140</v>
      </c>
      <c r="B141" s="7" t="s">
        <v>101</v>
      </c>
      <c r="C141" s="7">
        <v>278</v>
      </c>
      <c r="D141" s="7">
        <v>15</v>
      </c>
      <c r="E141" s="7">
        <v>24.5</v>
      </c>
      <c r="F141" s="7">
        <v>0</v>
      </c>
      <c r="H141" s="6">
        <f t="shared" si="25"/>
        <v>2</v>
      </c>
      <c r="I141" s="5">
        <v>10</v>
      </c>
      <c r="J141" s="4">
        <f t="shared" si="26"/>
        <v>230</v>
      </c>
      <c r="K141" s="3" t="s">
        <v>243</v>
      </c>
      <c r="L141" s="1">
        <v>100</v>
      </c>
      <c r="M141" s="16">
        <f t="shared" si="27"/>
        <v>129.69999999999999</v>
      </c>
      <c r="N141" s="18">
        <f t="shared" si="28"/>
        <v>129.69999999999999</v>
      </c>
      <c r="O141" s="2" t="str">
        <f t="shared" si="29"/>
        <v/>
      </c>
      <c r="AA141" s="14">
        <f t="shared" si="31"/>
        <v>21</v>
      </c>
      <c r="AB141" s="7">
        <v>10</v>
      </c>
      <c r="AC141" s="7">
        <v>135</v>
      </c>
      <c r="AD141" s="7" t="str">
        <f t="shared" si="33"/>
        <v>Plaice</v>
      </c>
      <c r="AE141" t="str">
        <f t="shared" si="30"/>
        <v>-</v>
      </c>
    </row>
    <row r="142" spans="1:31" ht="16.5" thickTop="1" thickBot="1" x14ac:dyDescent="0.3">
      <c r="A142" s="7">
        <v>141</v>
      </c>
      <c r="B142" s="7" t="s">
        <v>184</v>
      </c>
      <c r="C142" s="7">
        <v>111</v>
      </c>
      <c r="D142" s="7">
        <v>18.2</v>
      </c>
      <c r="E142" s="7">
        <v>4.2</v>
      </c>
      <c r="F142" s="7">
        <v>0.1</v>
      </c>
      <c r="H142" s="6">
        <f t="shared" si="25"/>
        <v>3</v>
      </c>
      <c r="I142" s="5">
        <v>10</v>
      </c>
      <c r="J142" s="4">
        <f t="shared" si="26"/>
        <v>215</v>
      </c>
      <c r="K142" s="3" t="s">
        <v>219</v>
      </c>
      <c r="L142" s="1">
        <v>50</v>
      </c>
      <c r="M142" s="16">
        <f t="shared" si="27"/>
        <v>80</v>
      </c>
      <c r="N142" s="18">
        <f t="shared" si="28"/>
        <v>40</v>
      </c>
      <c r="O142" s="2" t="str">
        <f t="shared" si="29"/>
        <v/>
      </c>
      <c r="AA142" s="14">
        <f t="shared" si="31"/>
        <v>22</v>
      </c>
      <c r="AB142" s="7">
        <v>10</v>
      </c>
      <c r="AC142" s="7">
        <v>136</v>
      </c>
      <c r="AD142" s="7" t="str">
        <f t="shared" si="33"/>
        <v>Mackerel</v>
      </c>
      <c r="AE142" t="str">
        <f t="shared" si="30"/>
        <v>-</v>
      </c>
    </row>
    <row r="143" spans="1:31" ht="16.5" thickTop="1" thickBot="1" x14ac:dyDescent="0.3">
      <c r="A143" s="7">
        <v>142</v>
      </c>
      <c r="B143" s="7" t="s">
        <v>185</v>
      </c>
      <c r="C143" s="7">
        <v>161</v>
      </c>
      <c r="D143" s="7">
        <v>18.600000000000001</v>
      </c>
      <c r="E143" s="7">
        <v>9.6</v>
      </c>
      <c r="F143" s="7">
        <v>0</v>
      </c>
      <c r="H143" s="6">
        <f t="shared" si="25"/>
        <v>4</v>
      </c>
      <c r="I143" s="5">
        <v>10</v>
      </c>
      <c r="J143" s="4">
        <f t="shared" si="26"/>
        <v>225</v>
      </c>
      <c r="K143" s="3" t="s">
        <v>237</v>
      </c>
      <c r="L143" s="1">
        <v>50</v>
      </c>
      <c r="M143" s="16">
        <f t="shared" si="27"/>
        <v>32</v>
      </c>
      <c r="N143" s="18">
        <f t="shared" si="28"/>
        <v>16</v>
      </c>
      <c r="O143" s="2" t="str">
        <f t="shared" si="29"/>
        <v/>
      </c>
      <c r="AA143" s="14">
        <f t="shared" si="31"/>
        <v>23</v>
      </c>
      <c r="AB143" s="7">
        <v>10</v>
      </c>
      <c r="AC143" s="7">
        <v>137</v>
      </c>
      <c r="AD143" s="7" t="str">
        <f t="shared" si="33"/>
        <v>Pikeperch</v>
      </c>
      <c r="AE143" t="str">
        <f t="shared" si="30"/>
        <v>-</v>
      </c>
    </row>
    <row r="144" spans="1:31" ht="16.5" thickTop="1" thickBot="1" x14ac:dyDescent="0.3">
      <c r="A144" s="7">
        <v>143</v>
      </c>
      <c r="B144" s="7" t="s">
        <v>102</v>
      </c>
      <c r="C144" s="7">
        <v>162</v>
      </c>
      <c r="D144" s="7">
        <v>19.399999999999999</v>
      </c>
      <c r="E144" s="7">
        <v>9.3000000000000007</v>
      </c>
      <c r="F144" s="7">
        <v>0.3</v>
      </c>
      <c r="H144" s="6">
        <f t="shared" si="25"/>
        <v>5</v>
      </c>
      <c r="I144" s="5">
        <v>10</v>
      </c>
      <c r="J144" s="4">
        <f t="shared" si="26"/>
        <v>57</v>
      </c>
      <c r="K144" s="3" t="s">
        <v>62</v>
      </c>
      <c r="L144" s="1">
        <v>30</v>
      </c>
      <c r="M144" s="16">
        <f t="shared" si="27"/>
        <v>128</v>
      </c>
      <c r="N144" s="18">
        <f t="shared" si="28"/>
        <v>38.4</v>
      </c>
      <c r="O144" s="2" t="str">
        <f t="shared" si="29"/>
        <v/>
      </c>
      <c r="AA144" s="14">
        <f t="shared" si="31"/>
        <v>24</v>
      </c>
      <c r="AB144" s="7">
        <v>10</v>
      </c>
      <c r="AC144" s="7">
        <v>138</v>
      </c>
      <c r="AD144" s="7" t="str">
        <f t="shared" si="33"/>
        <v>Sprats Canned In Oil</v>
      </c>
      <c r="AE144" t="str">
        <f t="shared" si="30"/>
        <v>-</v>
      </c>
    </row>
    <row r="145" spans="1:31" ht="16.5" thickTop="1" thickBot="1" x14ac:dyDescent="0.3">
      <c r="A145" s="7">
        <v>144</v>
      </c>
      <c r="B145" s="7" t="s">
        <v>186</v>
      </c>
      <c r="C145" s="7">
        <v>454</v>
      </c>
      <c r="D145" s="7">
        <v>41.5</v>
      </c>
      <c r="E145" s="7">
        <v>32</v>
      </c>
      <c r="F145" s="7">
        <v>0.1</v>
      </c>
      <c r="H145" s="6">
        <f t="shared" si="25"/>
        <v>6</v>
      </c>
      <c r="I145" s="5">
        <v>10</v>
      </c>
      <c r="J145" s="4">
        <f t="shared" si="26"/>
        <v>192</v>
      </c>
      <c r="K145" s="3" t="s">
        <v>122</v>
      </c>
      <c r="L145" s="1">
        <v>20</v>
      </c>
      <c r="M145" s="16">
        <f t="shared" si="27"/>
        <v>857</v>
      </c>
      <c r="N145" s="18">
        <f t="shared" si="28"/>
        <v>171.4</v>
      </c>
      <c r="O145" s="2" t="str">
        <f t="shared" si="29"/>
        <v/>
      </c>
      <c r="AA145" s="14">
        <f t="shared" si="31"/>
        <v>25</v>
      </c>
      <c r="AB145" s="7">
        <v>10</v>
      </c>
      <c r="AC145" s="7">
        <v>139</v>
      </c>
      <c r="AD145" s="7" t="str">
        <f t="shared" si="33"/>
        <v>Tuna</v>
      </c>
      <c r="AE145" t="str">
        <f t="shared" si="30"/>
        <v>-</v>
      </c>
    </row>
    <row r="146" spans="1:31" ht="16.5" thickTop="1" thickBot="1" x14ac:dyDescent="0.3">
      <c r="A146" s="7">
        <v>145</v>
      </c>
      <c r="B146" s="7" t="s">
        <v>187</v>
      </c>
      <c r="C146" s="7">
        <v>290</v>
      </c>
      <c r="D146" s="7">
        <v>21</v>
      </c>
      <c r="E146" s="7">
        <v>22.8</v>
      </c>
      <c r="F146" s="7">
        <v>0.2</v>
      </c>
      <c r="H146" s="6">
        <f t="shared" si="25"/>
        <v>7</v>
      </c>
      <c r="I146" s="5">
        <v>10</v>
      </c>
      <c r="J146" s="4">
        <f t="shared" si="26"/>
        <v>179</v>
      </c>
      <c r="K146" s="3" t="s">
        <v>207</v>
      </c>
      <c r="L146" s="1">
        <v>10</v>
      </c>
      <c r="M146" s="16">
        <f t="shared" si="27"/>
        <v>53.6</v>
      </c>
      <c r="N146" s="18">
        <f t="shared" si="28"/>
        <v>5.36</v>
      </c>
      <c r="O146" s="2" t="str">
        <f t="shared" si="29"/>
        <v/>
      </c>
      <c r="AA146" s="14">
        <f t="shared" si="31"/>
        <v>26</v>
      </c>
      <c r="AB146" s="7">
        <v>10</v>
      </c>
      <c r="AC146" s="7">
        <v>140</v>
      </c>
      <c r="AD146" s="7" t="str">
        <f t="shared" si="33"/>
        <v>Eel</v>
      </c>
      <c r="AE146" t="str">
        <f t="shared" si="30"/>
        <v>-</v>
      </c>
    </row>
    <row r="147" spans="1:31" ht="16.5" thickTop="1" thickBot="1" x14ac:dyDescent="0.3">
      <c r="A147" s="7">
        <v>146</v>
      </c>
      <c r="B147" s="7" t="s">
        <v>188</v>
      </c>
      <c r="C147" s="7">
        <v>383</v>
      </c>
      <c r="D147" s="7">
        <v>28.8</v>
      </c>
      <c r="E147" s="7">
        <v>29.7</v>
      </c>
      <c r="F147" s="7">
        <v>0.1</v>
      </c>
      <c r="H147" s="6">
        <f t="shared" si="25"/>
        <v>8</v>
      </c>
      <c r="I147" s="5">
        <v>10</v>
      </c>
      <c r="J147" s="4">
        <f t="shared" si="26"/>
        <v>220</v>
      </c>
      <c r="K147" s="3" t="s">
        <v>225</v>
      </c>
      <c r="L147" s="1">
        <v>5</v>
      </c>
      <c r="M147" s="16">
        <f t="shared" si="27"/>
        <v>857</v>
      </c>
      <c r="N147" s="18">
        <f t="shared" si="28"/>
        <v>42.85</v>
      </c>
      <c r="O147" s="2" t="str">
        <f t="shared" si="29"/>
        <v/>
      </c>
      <c r="AA147" s="14">
        <f t="shared" si="31"/>
        <v>27</v>
      </c>
      <c r="AB147" s="7">
        <v>10</v>
      </c>
      <c r="AC147" s="7">
        <v>141</v>
      </c>
      <c r="AD147" s="7" t="str">
        <f t="shared" si="33"/>
        <v>Brown Trout</v>
      </c>
      <c r="AE147" t="str">
        <f t="shared" si="30"/>
        <v>-</v>
      </c>
    </row>
    <row r="148" spans="1:31" ht="16.5" thickTop="1" thickBot="1" x14ac:dyDescent="0.3">
      <c r="A148" s="7">
        <v>147</v>
      </c>
      <c r="B148" s="7" t="s">
        <v>103</v>
      </c>
      <c r="C148" s="7">
        <v>167</v>
      </c>
      <c r="D148" s="7">
        <v>5.7</v>
      </c>
      <c r="E148" s="7">
        <v>6.4</v>
      </c>
      <c r="F148" s="7">
        <v>22</v>
      </c>
      <c r="H148" s="6">
        <f t="shared" si="25"/>
        <v>9</v>
      </c>
      <c r="I148" s="5">
        <v>10</v>
      </c>
      <c r="J148" s="4">
        <f t="shared" si="26"/>
        <v>196</v>
      </c>
      <c r="K148" s="3" t="s">
        <v>126</v>
      </c>
      <c r="L148" s="1">
        <v>3</v>
      </c>
      <c r="M148" s="16">
        <f t="shared" si="27"/>
        <v>0</v>
      </c>
      <c r="N148" s="18">
        <f t="shared" si="28"/>
        <v>0</v>
      </c>
      <c r="O148" s="2" t="str">
        <f t="shared" si="29"/>
        <v/>
      </c>
      <c r="AA148" s="14">
        <f t="shared" si="31"/>
        <v>28</v>
      </c>
      <c r="AB148" s="7">
        <v>10</v>
      </c>
      <c r="AC148" s="7">
        <v>142</v>
      </c>
      <c r="AD148" s="7" t="str">
        <f t="shared" si="33"/>
        <v>Rainbow Trout</v>
      </c>
      <c r="AE148" t="str">
        <f t="shared" si="30"/>
        <v>-</v>
      </c>
    </row>
    <row r="149" spans="1:31" ht="16.5" thickTop="1" thickBot="1" x14ac:dyDescent="0.3">
      <c r="A149" s="7">
        <v>148</v>
      </c>
      <c r="B149" s="7" t="s">
        <v>104</v>
      </c>
      <c r="C149" s="7">
        <v>112</v>
      </c>
      <c r="D149" s="7">
        <v>1.8</v>
      </c>
      <c r="E149" s="7">
        <v>0.5</v>
      </c>
      <c r="F149" s="7">
        <v>24.8</v>
      </c>
      <c r="H149" s="6">
        <f t="shared" si="25"/>
        <v>10</v>
      </c>
      <c r="I149" s="5">
        <v>10</v>
      </c>
      <c r="J149" s="4">
        <f t="shared" si="26"/>
        <v>224</v>
      </c>
      <c r="K149" s="3" t="s">
        <v>236</v>
      </c>
      <c r="L149" s="1">
        <v>3</v>
      </c>
      <c r="M149" s="16">
        <f t="shared" si="27"/>
        <v>252.2</v>
      </c>
      <c r="N149" s="18">
        <f t="shared" si="28"/>
        <v>7.5659999999999989</v>
      </c>
      <c r="O149" s="2" t="str">
        <f t="shared" si="29"/>
        <v/>
      </c>
      <c r="AA149" s="14">
        <f t="shared" si="31"/>
        <v>29</v>
      </c>
      <c r="AB149" s="7">
        <v>10</v>
      </c>
      <c r="AC149" s="7">
        <v>143</v>
      </c>
      <c r="AD149" s="7" t="str">
        <f t="shared" si="33"/>
        <v>Chicken</v>
      </c>
      <c r="AE149" t="str">
        <f t="shared" si="30"/>
        <v>-</v>
      </c>
    </row>
    <row r="150" spans="1:31" ht="16.5" thickTop="1" thickBot="1" x14ac:dyDescent="0.3">
      <c r="A150" s="7">
        <v>149</v>
      </c>
      <c r="B150" s="7" t="s">
        <v>189</v>
      </c>
      <c r="C150" s="7">
        <v>110</v>
      </c>
      <c r="D150" s="7">
        <v>3.9</v>
      </c>
      <c r="E150" s="7">
        <v>0.5</v>
      </c>
      <c r="F150" s="7">
        <v>23.7</v>
      </c>
      <c r="H150" s="6">
        <f t="shared" si="25"/>
        <v>1</v>
      </c>
      <c r="I150" s="5">
        <v>11</v>
      </c>
      <c r="J150" s="4">
        <f t="shared" si="26"/>
        <v>143</v>
      </c>
      <c r="K150" s="3" t="s">
        <v>102</v>
      </c>
      <c r="L150" s="1">
        <v>800</v>
      </c>
      <c r="M150" s="16">
        <f t="shared" si="27"/>
        <v>162</v>
      </c>
      <c r="N150" s="18">
        <f t="shared" si="28"/>
        <v>1296</v>
      </c>
      <c r="O150" s="2">
        <f t="shared" si="29"/>
        <v>2260.8249999999998</v>
      </c>
      <c r="AA150" s="14">
        <f t="shared" si="31"/>
        <v>30</v>
      </c>
      <c r="AB150" s="7">
        <v>10</v>
      </c>
      <c r="AC150" s="7">
        <v>156</v>
      </c>
      <c r="AD150" s="7" t="str">
        <f t="shared" si="33"/>
        <v>Lard</v>
      </c>
      <c r="AE150" t="str">
        <f t="shared" si="30"/>
        <v>-</v>
      </c>
    </row>
    <row r="151" spans="1:31" ht="16.5" thickTop="1" thickBot="1" x14ac:dyDescent="0.3">
      <c r="A151" s="7">
        <v>150</v>
      </c>
      <c r="B151" s="7" t="s">
        <v>190</v>
      </c>
      <c r="C151" s="7">
        <v>70.91</v>
      </c>
      <c r="D151" s="7">
        <v>1.04</v>
      </c>
      <c r="E151" s="7">
        <v>5.26</v>
      </c>
      <c r="F151" s="7">
        <v>5.18</v>
      </c>
      <c r="H151" s="6">
        <f t="shared" si="25"/>
        <v>2</v>
      </c>
      <c r="I151" s="5">
        <v>11</v>
      </c>
      <c r="J151" s="4">
        <f t="shared" si="26"/>
        <v>231</v>
      </c>
      <c r="K151" s="3" t="s">
        <v>244</v>
      </c>
      <c r="L151" s="1">
        <v>100</v>
      </c>
      <c r="M151" s="16">
        <f t="shared" si="27"/>
        <v>76</v>
      </c>
      <c r="N151" s="18">
        <f t="shared" si="28"/>
        <v>76</v>
      </c>
      <c r="O151" s="2" t="str">
        <f t="shared" si="29"/>
        <v/>
      </c>
      <c r="AA151" s="14">
        <f t="shared" si="31"/>
        <v>31</v>
      </c>
      <c r="AB151" s="7">
        <v>10</v>
      </c>
      <c r="AC151" s="7">
        <v>162</v>
      </c>
      <c r="AD151" s="7" t="str">
        <f t="shared" si="33"/>
        <v>Veal</v>
      </c>
      <c r="AE151" t="str">
        <f t="shared" si="30"/>
        <v>-</v>
      </c>
    </row>
    <row r="152" spans="1:31" ht="16.5" thickTop="1" thickBot="1" x14ac:dyDescent="0.3">
      <c r="A152" s="7">
        <v>151</v>
      </c>
      <c r="B152" s="7" t="s">
        <v>191</v>
      </c>
      <c r="C152" s="7">
        <v>60.84</v>
      </c>
      <c r="D152" s="7">
        <v>2.71</v>
      </c>
      <c r="E152" s="7">
        <v>0.23</v>
      </c>
      <c r="F152" s="7">
        <v>11.82</v>
      </c>
      <c r="H152" s="6">
        <f t="shared" si="25"/>
        <v>3</v>
      </c>
      <c r="I152" s="5">
        <v>11</v>
      </c>
      <c r="J152" s="4">
        <f t="shared" si="26"/>
        <v>157</v>
      </c>
      <c r="K152" s="3" t="s">
        <v>195</v>
      </c>
      <c r="L152" s="1">
        <v>30</v>
      </c>
      <c r="M152" s="16">
        <f t="shared" si="27"/>
        <v>883</v>
      </c>
      <c r="N152" s="18">
        <f t="shared" si="28"/>
        <v>264.89999999999998</v>
      </c>
      <c r="O152" s="2" t="str">
        <f t="shared" si="29"/>
        <v/>
      </c>
      <c r="AA152" s="14">
        <f t="shared" si="31"/>
        <v>32</v>
      </c>
      <c r="AB152" s="7">
        <v>10</v>
      </c>
      <c r="AC152" s="7">
        <v>163</v>
      </c>
      <c r="AD152" s="7" t="str">
        <f t="shared" si="33"/>
        <v>Roebuck</v>
      </c>
      <c r="AE152" t="str">
        <f t="shared" si="30"/>
        <v>-</v>
      </c>
    </row>
    <row r="153" spans="1:31" ht="16.5" thickTop="1" thickBot="1" x14ac:dyDescent="0.3">
      <c r="A153" s="7">
        <v>152</v>
      </c>
      <c r="B153" s="7" t="s">
        <v>192</v>
      </c>
      <c r="C153" s="7">
        <v>141.13999999999999</v>
      </c>
      <c r="D153" s="7">
        <v>3.16</v>
      </c>
      <c r="E153" s="7">
        <v>9.4600000000000009</v>
      </c>
      <c r="F153" s="7">
        <v>11.23</v>
      </c>
      <c r="H153" s="6">
        <f t="shared" si="25"/>
        <v>4</v>
      </c>
      <c r="I153" s="5">
        <v>11</v>
      </c>
      <c r="J153" s="4">
        <f t="shared" si="26"/>
        <v>232</v>
      </c>
      <c r="K153" s="3" t="s">
        <v>245</v>
      </c>
      <c r="L153" s="1">
        <v>30</v>
      </c>
      <c r="M153" s="16">
        <f t="shared" si="27"/>
        <v>17</v>
      </c>
      <c r="N153" s="18">
        <f t="shared" si="28"/>
        <v>5.1000000000000005</v>
      </c>
      <c r="O153" s="2" t="str">
        <f t="shared" si="29"/>
        <v/>
      </c>
      <c r="AA153" s="14">
        <f t="shared" si="31"/>
        <v>33</v>
      </c>
      <c r="AB153" s="7">
        <v>10</v>
      </c>
      <c r="AC153" s="7">
        <v>214</v>
      </c>
      <c r="AD153" s="7" t="str">
        <f t="shared" si="33"/>
        <v>Fish Sauce</v>
      </c>
      <c r="AE153" t="str">
        <f t="shared" si="30"/>
        <v>-</v>
      </c>
    </row>
    <row r="154" spans="1:31" ht="16.5" thickTop="1" thickBot="1" x14ac:dyDescent="0.3">
      <c r="A154" s="7">
        <v>153</v>
      </c>
      <c r="B154" s="7" t="s">
        <v>193</v>
      </c>
      <c r="C154" s="7">
        <v>180.71</v>
      </c>
      <c r="D154" s="7">
        <v>1.94</v>
      </c>
      <c r="E154" s="7">
        <v>13.77</v>
      </c>
      <c r="F154" s="7">
        <v>12.86</v>
      </c>
      <c r="H154" s="6">
        <f t="shared" si="25"/>
        <v>5</v>
      </c>
      <c r="I154" s="5">
        <v>11</v>
      </c>
      <c r="J154" s="4">
        <f t="shared" si="26"/>
        <v>57</v>
      </c>
      <c r="K154" s="3" t="s">
        <v>62</v>
      </c>
      <c r="L154" s="1">
        <v>10</v>
      </c>
      <c r="M154" s="16">
        <f t="shared" si="27"/>
        <v>128</v>
      </c>
      <c r="N154" s="18">
        <f t="shared" si="28"/>
        <v>12.8</v>
      </c>
      <c r="O154" s="2" t="str">
        <f t="shared" si="29"/>
        <v/>
      </c>
      <c r="AA154" s="14">
        <f t="shared" si="31"/>
        <v>34</v>
      </c>
      <c r="AB154" s="7">
        <v>10</v>
      </c>
      <c r="AC154" s="7">
        <v>221</v>
      </c>
      <c r="AD154" s="7" t="str">
        <f t="shared" si="33"/>
        <v>Ham</v>
      </c>
      <c r="AE154" t="str">
        <f t="shared" si="30"/>
        <v>-</v>
      </c>
    </row>
    <row r="155" spans="1:31" ht="16.5" thickTop="1" thickBot="1" x14ac:dyDescent="0.3">
      <c r="A155" s="7">
        <v>154</v>
      </c>
      <c r="B155" s="7" t="s">
        <v>194</v>
      </c>
      <c r="C155" s="7">
        <v>120.98</v>
      </c>
      <c r="D155" s="7">
        <v>1.61</v>
      </c>
      <c r="E155" s="7">
        <v>5.35</v>
      </c>
      <c r="F155" s="7">
        <v>18.41</v>
      </c>
      <c r="H155" s="6">
        <f t="shared" si="25"/>
        <v>6</v>
      </c>
      <c r="I155" s="5">
        <v>11</v>
      </c>
      <c r="J155" s="4">
        <f t="shared" si="26"/>
        <v>203</v>
      </c>
      <c r="K155" s="3" t="s">
        <v>133</v>
      </c>
      <c r="L155" s="1">
        <v>5</v>
      </c>
      <c r="M155" s="16">
        <f t="shared" si="27"/>
        <v>282.60000000000002</v>
      </c>
      <c r="N155" s="18">
        <f t="shared" si="28"/>
        <v>14.13</v>
      </c>
      <c r="O155" s="2" t="str">
        <f t="shared" si="29"/>
        <v/>
      </c>
      <c r="AA155" s="14">
        <f t="shared" si="31"/>
        <v>35</v>
      </c>
      <c r="AB155" s="7">
        <v>10</v>
      </c>
      <c r="AC155" s="7">
        <v>223</v>
      </c>
      <c r="AD155" s="7" t="str">
        <f t="shared" si="33"/>
        <v>Worcestershire Sauce</v>
      </c>
      <c r="AE155" t="str">
        <f t="shared" si="30"/>
        <v>-</v>
      </c>
    </row>
    <row r="156" spans="1:31" ht="16.5" thickTop="1" thickBot="1" x14ac:dyDescent="0.3">
      <c r="A156" s="7">
        <v>155</v>
      </c>
      <c r="B156" s="7" t="s">
        <v>105</v>
      </c>
      <c r="C156" s="7">
        <v>660</v>
      </c>
      <c r="D156" s="7">
        <v>0.8</v>
      </c>
      <c r="E156" s="7">
        <v>72.5</v>
      </c>
      <c r="F156" s="7">
        <v>1.1000000000000001</v>
      </c>
      <c r="H156" s="6">
        <f t="shared" si="25"/>
        <v>7</v>
      </c>
      <c r="I156" s="5">
        <v>11</v>
      </c>
      <c r="J156" s="4">
        <f t="shared" si="26"/>
        <v>196</v>
      </c>
      <c r="K156" s="3" t="s">
        <v>126</v>
      </c>
      <c r="L156" s="1">
        <v>10</v>
      </c>
      <c r="M156" s="16">
        <f t="shared" si="27"/>
        <v>0</v>
      </c>
      <c r="N156" s="18">
        <f t="shared" si="28"/>
        <v>0</v>
      </c>
      <c r="O156" s="2" t="str">
        <f t="shared" si="29"/>
        <v/>
      </c>
      <c r="AA156" s="14">
        <f t="shared" si="31"/>
        <v>36</v>
      </c>
      <c r="AB156" s="7">
        <v>10</v>
      </c>
      <c r="AC156" s="7">
        <v>238</v>
      </c>
      <c r="AD156" s="7" t="str">
        <f t="shared" si="33"/>
        <v>Prawn</v>
      </c>
      <c r="AE156" t="str">
        <f t="shared" si="30"/>
        <v>-</v>
      </c>
    </row>
    <row r="157" spans="1:31" ht="16.5" thickTop="1" thickBot="1" x14ac:dyDescent="0.3">
      <c r="A157" s="7">
        <v>156</v>
      </c>
      <c r="B157" s="7" t="s">
        <v>106</v>
      </c>
      <c r="C157" s="7">
        <v>896</v>
      </c>
      <c r="D157" s="7">
        <v>0.2</v>
      </c>
      <c r="E157" s="7">
        <v>99.5</v>
      </c>
      <c r="F157" s="7">
        <v>0</v>
      </c>
      <c r="H157" s="6">
        <f t="shared" si="25"/>
        <v>8</v>
      </c>
      <c r="I157" s="5">
        <v>11</v>
      </c>
      <c r="J157" s="4">
        <f t="shared" si="26"/>
        <v>125</v>
      </c>
      <c r="K157" s="3" t="s">
        <v>246</v>
      </c>
      <c r="L157" s="1">
        <v>6</v>
      </c>
      <c r="M157" s="16">
        <f t="shared" si="27"/>
        <v>309</v>
      </c>
      <c r="N157" s="18">
        <f t="shared" si="28"/>
        <v>18.54</v>
      </c>
      <c r="O157" s="2" t="str">
        <f t="shared" si="29"/>
        <v/>
      </c>
      <c r="AA157" s="14">
        <f t="shared" si="31"/>
        <v>37</v>
      </c>
      <c r="AB157" s="7">
        <v>10</v>
      </c>
      <c r="AC157" s="7">
        <v>243</v>
      </c>
      <c r="AD157" s="7" t="str">
        <f t="shared" si="33"/>
        <v>Beef Broth</v>
      </c>
      <c r="AE157" t="str">
        <f t="shared" si="30"/>
        <v>-</v>
      </c>
    </row>
    <row r="158" spans="1:31" ht="16.5" thickTop="1" thickBot="1" x14ac:dyDescent="0.3">
      <c r="A158" s="7">
        <v>157</v>
      </c>
      <c r="B158" s="7" t="s">
        <v>195</v>
      </c>
      <c r="C158" s="7">
        <v>883</v>
      </c>
      <c r="D158" s="7">
        <v>0.1</v>
      </c>
      <c r="E158" s="7">
        <v>99.5</v>
      </c>
      <c r="F158" s="7">
        <v>0.2</v>
      </c>
      <c r="H158" s="6">
        <f t="shared" si="25"/>
        <v>9</v>
      </c>
      <c r="I158" s="5">
        <v>11</v>
      </c>
      <c r="J158" s="4">
        <f t="shared" si="26"/>
        <v>233</v>
      </c>
      <c r="K158" s="3" t="s">
        <v>247</v>
      </c>
      <c r="L158" s="1">
        <v>300</v>
      </c>
      <c r="M158" s="16">
        <f t="shared" si="27"/>
        <v>22.7</v>
      </c>
      <c r="N158" s="18">
        <f t="shared" si="28"/>
        <v>68.099999999999994</v>
      </c>
      <c r="O158" s="2" t="str">
        <f t="shared" si="29"/>
        <v/>
      </c>
      <c r="AA158" s="14">
        <f t="shared" si="31"/>
        <v>38</v>
      </c>
      <c r="AB158" s="7">
        <v>10</v>
      </c>
      <c r="AC158" s="7">
        <v>253</v>
      </c>
      <c r="AD158" s="7" t="str">
        <f t="shared" si="33"/>
        <v>Oysters</v>
      </c>
      <c r="AE158" t="str">
        <f t="shared" si="30"/>
        <v>-</v>
      </c>
    </row>
    <row r="159" spans="1:31" ht="16.5" thickTop="1" thickBot="1" x14ac:dyDescent="0.3">
      <c r="A159" s="7">
        <v>158</v>
      </c>
      <c r="B159" s="7" t="s">
        <v>196</v>
      </c>
      <c r="C159" s="7">
        <v>884</v>
      </c>
      <c r="D159" s="7">
        <v>0.1</v>
      </c>
      <c r="E159" s="7">
        <v>99.7</v>
      </c>
      <c r="F159" s="7">
        <v>0.1</v>
      </c>
      <c r="H159" s="6">
        <f t="shared" si="25"/>
        <v>10</v>
      </c>
      <c r="I159" s="5">
        <v>11</v>
      </c>
      <c r="J159" s="4">
        <f t="shared" si="26"/>
        <v>63</v>
      </c>
      <c r="K159" s="3" t="s">
        <v>66</v>
      </c>
      <c r="L159" s="1">
        <v>150</v>
      </c>
      <c r="M159" s="16">
        <f t="shared" si="27"/>
        <v>31</v>
      </c>
      <c r="N159" s="18">
        <f t="shared" si="28"/>
        <v>46.5</v>
      </c>
      <c r="O159" s="2" t="str">
        <f t="shared" si="29"/>
        <v/>
      </c>
      <c r="AA159" s="14">
        <f t="shared" si="31"/>
        <v>39</v>
      </c>
      <c r="AB159" s="7">
        <v>10</v>
      </c>
      <c r="AC159" s="7">
        <v>254</v>
      </c>
      <c r="AD159" s="7" t="str">
        <f t="shared" si="33"/>
        <v>Beef Kidney</v>
      </c>
      <c r="AE159" t="str">
        <f t="shared" si="30"/>
        <v>-</v>
      </c>
    </row>
    <row r="160" spans="1:31" ht="16.5" thickTop="1" thickBot="1" x14ac:dyDescent="0.3">
      <c r="A160" s="7">
        <v>159</v>
      </c>
      <c r="B160" s="7" t="s">
        <v>197</v>
      </c>
      <c r="C160" s="7">
        <v>884</v>
      </c>
      <c r="D160" s="7">
        <v>0.1</v>
      </c>
      <c r="E160" s="7">
        <v>99.8</v>
      </c>
      <c r="F160" s="7">
        <v>0.1</v>
      </c>
      <c r="H160" s="6">
        <f t="shared" si="25"/>
        <v>11</v>
      </c>
      <c r="I160" s="5">
        <v>11</v>
      </c>
      <c r="J160" s="4">
        <f t="shared" si="26"/>
        <v>234</v>
      </c>
      <c r="K160" s="3" t="s">
        <v>248</v>
      </c>
      <c r="L160" s="1">
        <v>100</v>
      </c>
      <c r="M160" s="16">
        <f t="shared" si="27"/>
        <v>43.6</v>
      </c>
      <c r="N160" s="18">
        <f t="shared" si="28"/>
        <v>43.6</v>
      </c>
      <c r="O160" s="2" t="str">
        <f t="shared" si="29"/>
        <v/>
      </c>
      <c r="AA160" s="14">
        <f t="shared" si="31"/>
        <v>40</v>
      </c>
      <c r="AB160" s="7">
        <v>10</v>
      </c>
      <c r="AC160" s="7">
        <v>255</v>
      </c>
      <c r="AD160" s="7" t="str">
        <f t="shared" si="33"/>
        <v>Beef Stock</v>
      </c>
      <c r="AE160" t="str">
        <f t="shared" si="30"/>
        <v>-</v>
      </c>
    </row>
    <row r="161" spans="1:31" ht="16.5" thickTop="1" thickBot="1" x14ac:dyDescent="0.3">
      <c r="A161" s="7">
        <v>160</v>
      </c>
      <c r="B161" s="7" t="s">
        <v>198</v>
      </c>
      <c r="C161" s="7">
        <v>884</v>
      </c>
      <c r="D161" s="7">
        <v>0.1</v>
      </c>
      <c r="E161" s="7">
        <v>99.8</v>
      </c>
      <c r="F161" s="7">
        <v>0.1</v>
      </c>
      <c r="H161" s="6">
        <f t="shared" si="25"/>
        <v>12</v>
      </c>
      <c r="I161" s="5">
        <v>11</v>
      </c>
      <c r="J161" s="4">
        <f t="shared" si="26"/>
        <v>123</v>
      </c>
      <c r="K161" s="3" t="s">
        <v>87</v>
      </c>
      <c r="L161" s="1">
        <v>100</v>
      </c>
      <c r="M161" s="16">
        <f t="shared" si="27"/>
        <v>334</v>
      </c>
      <c r="N161" s="18">
        <f t="shared" si="28"/>
        <v>334</v>
      </c>
      <c r="O161" s="2" t="str">
        <f t="shared" si="29"/>
        <v/>
      </c>
      <c r="AA161" s="14">
        <f t="shared" si="31"/>
        <v>41</v>
      </c>
      <c r="AB161" s="7">
        <v>10</v>
      </c>
      <c r="AC161" s="7">
        <v>258</v>
      </c>
      <c r="AD161" s="7" t="str">
        <f t="shared" ref="AD161:AD185" si="34">INDEX(B:B,MATCH(AC161,A:A,0))</f>
        <v>Bacon</v>
      </c>
      <c r="AE161" t="str">
        <f t="shared" si="30"/>
        <v>-</v>
      </c>
    </row>
    <row r="162" spans="1:31" ht="16.5" thickTop="1" thickBot="1" x14ac:dyDescent="0.3">
      <c r="A162" s="7">
        <v>161</v>
      </c>
      <c r="B162" s="7" t="s">
        <v>199</v>
      </c>
      <c r="C162" s="7">
        <v>885</v>
      </c>
      <c r="D162" s="7">
        <v>0.1</v>
      </c>
      <c r="E162" s="7">
        <v>99.8</v>
      </c>
      <c r="F162" s="7">
        <v>0.1</v>
      </c>
      <c r="H162" s="6">
        <f t="shared" si="25"/>
        <v>13</v>
      </c>
      <c r="I162" s="5">
        <v>11</v>
      </c>
      <c r="J162" s="4">
        <f t="shared" si="26"/>
        <v>235</v>
      </c>
      <c r="K162" s="3" t="s">
        <v>249</v>
      </c>
      <c r="L162" s="1">
        <v>50</v>
      </c>
      <c r="M162" s="16">
        <f t="shared" si="27"/>
        <v>58.9</v>
      </c>
      <c r="N162" s="18">
        <f t="shared" si="28"/>
        <v>29.45</v>
      </c>
      <c r="O162" s="2" t="str">
        <f t="shared" si="29"/>
        <v/>
      </c>
      <c r="AA162" s="14">
        <f t="shared" si="31"/>
        <v>42</v>
      </c>
      <c r="AB162" s="7">
        <v>10</v>
      </c>
      <c r="AC162" s="7">
        <v>270</v>
      </c>
      <c r="AD162" s="7" t="str">
        <f t="shared" si="34"/>
        <v>Chicken Broth</v>
      </c>
      <c r="AE162" t="str">
        <f t="shared" si="30"/>
        <v>-</v>
      </c>
    </row>
    <row r="163" spans="1:31" ht="16.5" thickTop="1" thickBot="1" x14ac:dyDescent="0.3">
      <c r="A163" s="7">
        <v>162</v>
      </c>
      <c r="B163" s="7" t="s">
        <v>107</v>
      </c>
      <c r="C163" s="7">
        <v>104</v>
      </c>
      <c r="D163" s="7">
        <v>19.600000000000001</v>
      </c>
      <c r="E163" s="7">
        <v>2.7</v>
      </c>
      <c r="F163" s="7">
        <v>0.3</v>
      </c>
      <c r="H163" s="6">
        <f t="shared" si="25"/>
        <v>14</v>
      </c>
      <c r="I163" s="5">
        <v>11</v>
      </c>
      <c r="J163" s="4">
        <f t="shared" si="26"/>
        <v>236</v>
      </c>
      <c r="K163" s="3" t="s">
        <v>250</v>
      </c>
      <c r="L163" s="1">
        <v>15</v>
      </c>
      <c r="M163" s="16">
        <f t="shared" si="27"/>
        <v>20.7</v>
      </c>
      <c r="N163" s="18">
        <f t="shared" si="28"/>
        <v>3.105</v>
      </c>
      <c r="O163" s="2" t="str">
        <f t="shared" si="29"/>
        <v/>
      </c>
      <c r="AA163" s="14">
        <f t="shared" si="31"/>
        <v>43</v>
      </c>
      <c r="AB163" s="7">
        <v>10</v>
      </c>
      <c r="AC163" s="7">
        <v>279</v>
      </c>
      <c r="AD163" s="7" t="str">
        <f t="shared" si="34"/>
        <v>Liver Spread</v>
      </c>
      <c r="AE163" t="str">
        <f t="shared" si="30"/>
        <v>-</v>
      </c>
    </row>
    <row r="164" spans="1:31" ht="16.5" thickTop="1" thickBot="1" x14ac:dyDescent="0.3">
      <c r="A164" s="7">
        <v>163</v>
      </c>
      <c r="B164" s="7" t="s">
        <v>108</v>
      </c>
      <c r="C164" s="7">
        <v>100</v>
      </c>
      <c r="D164" s="7">
        <v>21.8</v>
      </c>
      <c r="E164" s="7">
        <v>1.4</v>
      </c>
      <c r="F164" s="7">
        <v>0</v>
      </c>
      <c r="H164" s="6">
        <f t="shared" si="25"/>
        <v>15</v>
      </c>
      <c r="I164" s="5">
        <v>11</v>
      </c>
      <c r="J164" s="4">
        <f t="shared" si="26"/>
        <v>47</v>
      </c>
      <c r="K164" s="3" t="s">
        <v>54</v>
      </c>
      <c r="L164" s="1">
        <v>15</v>
      </c>
      <c r="M164" s="16">
        <f t="shared" si="27"/>
        <v>324</v>
      </c>
      <c r="N164" s="18">
        <f t="shared" si="28"/>
        <v>48.6</v>
      </c>
      <c r="O164" s="2" t="str">
        <f t="shared" si="29"/>
        <v/>
      </c>
      <c r="AA164" s="14">
        <f t="shared" si="31"/>
        <v>44</v>
      </c>
      <c r="AB164" s="7">
        <v>10</v>
      </c>
      <c r="AC164" s="7">
        <v>285</v>
      </c>
      <c r="AD164" s="7" t="str">
        <f t="shared" si="34"/>
        <v>Pork Belly</v>
      </c>
      <c r="AE164" t="str">
        <f t="shared" si="30"/>
        <v>-</v>
      </c>
    </row>
    <row r="165" spans="1:31" ht="16.5" thickTop="1" thickBot="1" x14ac:dyDescent="0.3">
      <c r="A165" s="7">
        <v>164</v>
      </c>
      <c r="B165" s="7" t="s">
        <v>200</v>
      </c>
      <c r="C165" s="7">
        <v>517</v>
      </c>
      <c r="D165" s="7">
        <v>19.899999999999999</v>
      </c>
      <c r="E165" s="7">
        <v>46.7</v>
      </c>
      <c r="F165" s="7">
        <v>24.7</v>
      </c>
      <c r="H165" s="6">
        <f t="shared" si="25"/>
        <v>1</v>
      </c>
      <c r="I165" s="5">
        <v>12</v>
      </c>
      <c r="J165" s="4">
        <f t="shared" si="26"/>
        <v>131</v>
      </c>
      <c r="K165" s="3" t="s">
        <v>93</v>
      </c>
      <c r="L165" s="1">
        <v>600</v>
      </c>
      <c r="M165" s="16">
        <f t="shared" si="27"/>
        <v>202</v>
      </c>
      <c r="N165" s="18">
        <f t="shared" si="28"/>
        <v>1212</v>
      </c>
      <c r="O165" s="2">
        <f t="shared" si="29"/>
        <v>1600.2100000000003</v>
      </c>
      <c r="AA165" s="14">
        <f t="shared" si="31"/>
        <v>45</v>
      </c>
      <c r="AB165" s="7">
        <v>10</v>
      </c>
      <c r="AC165" s="7">
        <v>286</v>
      </c>
      <c r="AD165" s="7" t="str">
        <f t="shared" si="34"/>
        <v>Pork Sausage</v>
      </c>
      <c r="AE165" t="str">
        <f t="shared" si="30"/>
        <v>-</v>
      </c>
    </row>
    <row r="166" spans="1:31" ht="16.5" thickTop="1" thickBot="1" x14ac:dyDescent="0.3">
      <c r="A166" s="7">
        <v>165</v>
      </c>
      <c r="B166" s="7" t="s">
        <v>109</v>
      </c>
      <c r="C166" s="7">
        <v>585</v>
      </c>
      <c r="D166" s="7">
        <v>15.8</v>
      </c>
      <c r="E166" s="7">
        <v>46.3</v>
      </c>
      <c r="F166" s="7">
        <v>30.5</v>
      </c>
      <c r="H166" s="6">
        <f t="shared" si="25"/>
        <v>2</v>
      </c>
      <c r="I166" s="5">
        <v>12</v>
      </c>
      <c r="J166" s="4">
        <f t="shared" si="26"/>
        <v>179</v>
      </c>
      <c r="K166" s="3" t="s">
        <v>207</v>
      </c>
      <c r="L166" s="1">
        <v>80</v>
      </c>
      <c r="M166" s="16">
        <f t="shared" si="27"/>
        <v>53.6</v>
      </c>
      <c r="N166" s="18">
        <f t="shared" si="28"/>
        <v>42.88</v>
      </c>
      <c r="O166" s="2" t="str">
        <f t="shared" si="29"/>
        <v/>
      </c>
      <c r="AA166" s="14">
        <f t="shared" si="31"/>
        <v>46</v>
      </c>
      <c r="AB166" s="7">
        <v>10</v>
      </c>
      <c r="AC166" s="7">
        <v>291</v>
      </c>
      <c r="AD166" s="7" t="str">
        <f t="shared" si="34"/>
        <v>Pork Broth</v>
      </c>
      <c r="AE166" t="str">
        <f t="shared" si="30"/>
        <v>-</v>
      </c>
    </row>
    <row r="167" spans="1:31" ht="16.5" thickTop="1" thickBot="1" x14ac:dyDescent="0.3">
      <c r="A167" s="7">
        <v>166</v>
      </c>
      <c r="B167" s="7" t="s">
        <v>695</v>
      </c>
      <c r="C167" s="7">
        <v>314.3</v>
      </c>
      <c r="D167" s="7">
        <v>11.4</v>
      </c>
      <c r="E167" s="7">
        <v>5.7</v>
      </c>
      <c r="F167" s="7">
        <v>65.7</v>
      </c>
      <c r="H167" s="6">
        <f t="shared" si="25"/>
        <v>3</v>
      </c>
      <c r="I167" s="5">
        <v>12</v>
      </c>
      <c r="J167" s="4">
        <f t="shared" si="26"/>
        <v>47</v>
      </c>
      <c r="K167" s="3" t="s">
        <v>54</v>
      </c>
      <c r="L167" s="1">
        <v>60</v>
      </c>
      <c r="M167" s="16">
        <f t="shared" si="27"/>
        <v>324</v>
      </c>
      <c r="N167" s="18">
        <f t="shared" si="28"/>
        <v>194.4</v>
      </c>
      <c r="O167" s="2" t="str">
        <f t="shared" si="29"/>
        <v/>
      </c>
      <c r="AA167" s="14">
        <f t="shared" si="31"/>
        <v>47</v>
      </c>
      <c r="AB167" s="7">
        <v>10</v>
      </c>
      <c r="AC167" s="7">
        <v>292</v>
      </c>
      <c r="AD167" s="7" t="str">
        <f t="shared" si="34"/>
        <v>Tofu</v>
      </c>
      <c r="AE167" t="str">
        <f t="shared" si="30"/>
        <v>-</v>
      </c>
    </row>
    <row r="168" spans="1:31" ht="16.5" thickTop="1" thickBot="1" x14ac:dyDescent="0.3">
      <c r="A168" s="7">
        <v>167</v>
      </c>
      <c r="B168" s="7" t="s">
        <v>110</v>
      </c>
      <c r="C168" s="7">
        <v>362</v>
      </c>
      <c r="D168" s="7">
        <v>4.5</v>
      </c>
      <c r="E168" s="7">
        <v>35.299999999999997</v>
      </c>
      <c r="F168" s="7">
        <v>15.2</v>
      </c>
      <c r="H168" s="6">
        <f t="shared" si="25"/>
        <v>4</v>
      </c>
      <c r="I168" s="5">
        <v>12</v>
      </c>
      <c r="J168" s="4">
        <f t="shared" si="26"/>
        <v>228</v>
      </c>
      <c r="K168" s="3" t="s">
        <v>240</v>
      </c>
      <c r="L168" s="1">
        <v>30</v>
      </c>
      <c r="M168" s="16">
        <f t="shared" si="27"/>
        <v>18</v>
      </c>
      <c r="N168" s="18">
        <f t="shared" si="28"/>
        <v>5.4</v>
      </c>
      <c r="O168" s="2" t="str">
        <f t="shared" si="29"/>
        <v/>
      </c>
      <c r="AA168" s="14">
        <f t="shared" si="31"/>
        <v>48</v>
      </c>
      <c r="AB168" s="7">
        <v>10</v>
      </c>
      <c r="AC168" s="7">
        <v>299</v>
      </c>
      <c r="AD168" s="7" t="str">
        <f t="shared" si="34"/>
        <v>Sausage</v>
      </c>
      <c r="AE168" t="str">
        <f t="shared" si="30"/>
        <v>-</v>
      </c>
    </row>
    <row r="169" spans="1:31" ht="16.5" thickTop="1" thickBot="1" x14ac:dyDescent="0.3">
      <c r="A169" s="7">
        <v>168</v>
      </c>
      <c r="B169" s="7" t="s">
        <v>201</v>
      </c>
      <c r="C169" s="7">
        <v>615</v>
      </c>
      <c r="D169" s="7">
        <v>5.7</v>
      </c>
      <c r="E169" s="7">
        <v>63</v>
      </c>
      <c r="F169" s="7">
        <v>27</v>
      </c>
      <c r="H169" s="6">
        <f t="shared" si="25"/>
        <v>5</v>
      </c>
      <c r="I169" s="5">
        <v>12</v>
      </c>
      <c r="J169" s="4">
        <f t="shared" si="26"/>
        <v>57</v>
      </c>
      <c r="K169" s="3" t="s">
        <v>62</v>
      </c>
      <c r="L169" s="1">
        <v>10</v>
      </c>
      <c r="M169" s="16">
        <f t="shared" si="27"/>
        <v>128</v>
      </c>
      <c r="N169" s="18">
        <f t="shared" si="28"/>
        <v>12.8</v>
      </c>
      <c r="O169" s="2" t="str">
        <f t="shared" si="29"/>
        <v/>
      </c>
      <c r="AA169" s="14">
        <f t="shared" si="31"/>
        <v>49</v>
      </c>
      <c r="AB169" s="7">
        <v>10</v>
      </c>
      <c r="AC169" s="7">
        <v>300</v>
      </c>
      <c r="AD169" s="7" t="str">
        <f t="shared" si="34"/>
        <v>Pork Chop</v>
      </c>
      <c r="AE169" t="str">
        <f t="shared" si="30"/>
        <v>-</v>
      </c>
    </row>
    <row r="170" spans="1:31" ht="16.5" thickTop="1" thickBot="1" x14ac:dyDescent="0.3">
      <c r="A170" s="7">
        <v>169</v>
      </c>
      <c r="B170" s="7" t="s">
        <v>111</v>
      </c>
      <c r="C170" s="7">
        <v>658</v>
      </c>
      <c r="D170" s="7">
        <v>17.600000000000001</v>
      </c>
      <c r="E170" s="7">
        <v>63.2</v>
      </c>
      <c r="F170" s="7">
        <v>14.9</v>
      </c>
      <c r="H170" s="6">
        <f t="shared" si="25"/>
        <v>6</v>
      </c>
      <c r="I170" s="5">
        <v>12</v>
      </c>
      <c r="J170" s="4">
        <f t="shared" si="26"/>
        <v>215</v>
      </c>
      <c r="K170" s="3" t="s">
        <v>219</v>
      </c>
      <c r="L170" s="1">
        <v>10</v>
      </c>
      <c r="M170" s="16">
        <f t="shared" si="27"/>
        <v>80</v>
      </c>
      <c r="N170" s="18">
        <f t="shared" si="28"/>
        <v>8</v>
      </c>
      <c r="O170" s="2" t="str">
        <f t="shared" si="29"/>
        <v/>
      </c>
      <c r="AA170" s="14">
        <f t="shared" si="31"/>
        <v>50</v>
      </c>
      <c r="AB170" s="7">
        <v>10</v>
      </c>
      <c r="AC170" s="7">
        <v>303</v>
      </c>
      <c r="AD170" s="7" t="str">
        <f t="shared" si="34"/>
        <v>Bbq Sauce</v>
      </c>
      <c r="AE170" t="str">
        <f t="shared" si="30"/>
        <v>-</v>
      </c>
    </row>
    <row r="171" spans="1:31" ht="16.5" thickTop="1" thickBot="1" x14ac:dyDescent="0.3">
      <c r="A171" s="7">
        <v>170</v>
      </c>
      <c r="B171" s="7" t="s">
        <v>112</v>
      </c>
      <c r="C171" s="7">
        <v>580</v>
      </c>
      <c r="D171" s="7">
        <v>20</v>
      </c>
      <c r="E171" s="7">
        <v>52</v>
      </c>
      <c r="F171" s="7">
        <v>20.5</v>
      </c>
      <c r="H171" s="6">
        <f t="shared" si="25"/>
        <v>7</v>
      </c>
      <c r="I171" s="5">
        <v>12</v>
      </c>
      <c r="J171" s="4">
        <f t="shared" si="26"/>
        <v>220</v>
      </c>
      <c r="K171" s="3" t="s">
        <v>225</v>
      </c>
      <c r="L171" s="1">
        <v>10</v>
      </c>
      <c r="M171" s="16">
        <f t="shared" si="27"/>
        <v>857</v>
      </c>
      <c r="N171" s="18">
        <f t="shared" si="28"/>
        <v>85.7</v>
      </c>
      <c r="O171" s="2" t="str">
        <f t="shared" si="29"/>
        <v/>
      </c>
      <c r="AA171" s="14">
        <f t="shared" si="31"/>
        <v>1</v>
      </c>
      <c r="AB171" s="7">
        <v>11</v>
      </c>
      <c r="AC171" s="7">
        <v>2</v>
      </c>
      <c r="AD171" s="7" t="str">
        <f t="shared" si="34"/>
        <v>Hen</v>
      </c>
      <c r="AE171" t="str">
        <f t="shared" si="30"/>
        <v>-</v>
      </c>
    </row>
    <row r="172" spans="1:31" ht="16.5" thickTop="1" thickBot="1" x14ac:dyDescent="0.3">
      <c r="A172" s="7">
        <v>171</v>
      </c>
      <c r="B172" s="7" t="s">
        <v>202</v>
      </c>
      <c r="C172" s="7">
        <v>610</v>
      </c>
      <c r="D172" s="7">
        <v>20.5</v>
      </c>
      <c r="E172" s="7">
        <v>48.5</v>
      </c>
      <c r="F172" s="7">
        <v>27.6</v>
      </c>
      <c r="H172" s="6">
        <f t="shared" si="25"/>
        <v>8</v>
      </c>
      <c r="I172" s="5">
        <v>12</v>
      </c>
      <c r="J172" s="4">
        <f t="shared" si="26"/>
        <v>227</v>
      </c>
      <c r="K172" s="3" t="s">
        <v>239</v>
      </c>
      <c r="L172" s="1">
        <v>5</v>
      </c>
      <c r="M172" s="16">
        <f t="shared" si="27"/>
        <v>375</v>
      </c>
      <c r="N172" s="18">
        <f t="shared" si="28"/>
        <v>18.75</v>
      </c>
      <c r="O172" s="2" t="str">
        <f t="shared" si="29"/>
        <v/>
      </c>
      <c r="AA172" s="14">
        <f t="shared" si="31"/>
        <v>2</v>
      </c>
      <c r="AB172" s="7">
        <v>11</v>
      </c>
      <c r="AC172" s="7">
        <v>6</v>
      </c>
      <c r="AD172" s="7" t="str">
        <f t="shared" si="34"/>
        <v>Milk</v>
      </c>
      <c r="AE172" t="str">
        <f t="shared" si="30"/>
        <v>-</v>
      </c>
    </row>
    <row r="173" spans="1:31" ht="16.5" thickTop="1" thickBot="1" x14ac:dyDescent="0.3">
      <c r="A173" s="7">
        <v>172</v>
      </c>
      <c r="B173" s="7" t="s">
        <v>203</v>
      </c>
      <c r="C173" s="7">
        <v>611</v>
      </c>
      <c r="D173" s="7">
        <v>22.5</v>
      </c>
      <c r="E173" s="7">
        <v>49</v>
      </c>
      <c r="F173" s="7">
        <v>21.5</v>
      </c>
      <c r="H173" s="6">
        <f t="shared" si="25"/>
        <v>9</v>
      </c>
      <c r="I173" s="5">
        <v>12</v>
      </c>
      <c r="J173" s="4">
        <f t="shared" si="26"/>
        <v>178</v>
      </c>
      <c r="K173" s="3" t="s">
        <v>476</v>
      </c>
      <c r="L173" s="1">
        <v>30</v>
      </c>
      <c r="M173" s="16">
        <f t="shared" si="27"/>
        <v>67.599999999999994</v>
      </c>
      <c r="N173" s="18">
        <f t="shared" si="28"/>
        <v>20.279999999999998</v>
      </c>
      <c r="O173" s="2" t="str">
        <f t="shared" si="29"/>
        <v/>
      </c>
      <c r="AA173" s="14">
        <f t="shared" si="31"/>
        <v>3</v>
      </c>
      <c r="AB173" s="7">
        <v>11</v>
      </c>
      <c r="AC173" s="7">
        <v>7</v>
      </c>
      <c r="AD173" s="7" t="str">
        <f t="shared" si="34"/>
        <v>Egg</v>
      </c>
      <c r="AE173" t="str">
        <f t="shared" si="30"/>
        <v>-</v>
      </c>
    </row>
    <row r="174" spans="1:31" ht="16.5" thickTop="1" thickBot="1" x14ac:dyDescent="0.3">
      <c r="A174" s="7">
        <v>173</v>
      </c>
      <c r="B174" s="7" t="s">
        <v>204</v>
      </c>
      <c r="C174" s="7">
        <v>597</v>
      </c>
      <c r="D174" s="7">
        <v>22</v>
      </c>
      <c r="E174" s="7">
        <v>53.2</v>
      </c>
      <c r="F174" s="7">
        <v>14.9</v>
      </c>
      <c r="H174" s="6">
        <f t="shared" si="25"/>
        <v>1</v>
      </c>
      <c r="I174" s="5">
        <v>13</v>
      </c>
      <c r="J174" s="4">
        <f t="shared" si="26"/>
        <v>237</v>
      </c>
      <c r="K174" s="3" t="s">
        <v>256</v>
      </c>
      <c r="L174" s="1">
        <v>300</v>
      </c>
      <c r="M174" s="16">
        <f t="shared" si="27"/>
        <v>130.1</v>
      </c>
      <c r="N174" s="18">
        <f t="shared" si="28"/>
        <v>390.3</v>
      </c>
      <c r="O174" s="2">
        <f t="shared" si="29"/>
        <v>2342.37</v>
      </c>
      <c r="AA174" s="14">
        <f t="shared" si="31"/>
        <v>4</v>
      </c>
      <c r="AB174" s="7">
        <v>11</v>
      </c>
      <c r="AC174" s="7">
        <v>12</v>
      </c>
      <c r="AD174" s="7" t="str">
        <f t="shared" si="34"/>
        <v>Lamb</v>
      </c>
      <c r="AE174" t="str">
        <f t="shared" si="30"/>
        <v>-</v>
      </c>
    </row>
    <row r="175" spans="1:31" ht="16.5" thickTop="1" thickBot="1" x14ac:dyDescent="0.3">
      <c r="A175" s="7">
        <v>174</v>
      </c>
      <c r="B175" s="7" t="s">
        <v>113</v>
      </c>
      <c r="C175" s="7">
        <v>414</v>
      </c>
      <c r="D175" s="7">
        <v>23.4</v>
      </c>
      <c r="E175" s="7">
        <v>31</v>
      </c>
      <c r="F175" s="7">
        <v>34</v>
      </c>
      <c r="H175" s="6">
        <f t="shared" si="25"/>
        <v>2</v>
      </c>
      <c r="I175" s="5">
        <v>13</v>
      </c>
      <c r="J175" s="4">
        <f t="shared" si="26"/>
        <v>131</v>
      </c>
      <c r="K175" s="3" t="s">
        <v>93</v>
      </c>
      <c r="L175" s="1">
        <v>300</v>
      </c>
      <c r="M175" s="16">
        <f t="shared" si="27"/>
        <v>202</v>
      </c>
      <c r="N175" s="18">
        <f t="shared" si="28"/>
        <v>606</v>
      </c>
      <c r="O175" s="2" t="str">
        <f t="shared" si="29"/>
        <v/>
      </c>
      <c r="AA175" s="14">
        <f t="shared" si="31"/>
        <v>5</v>
      </c>
      <c r="AB175" s="7">
        <v>11</v>
      </c>
      <c r="AC175" s="7">
        <v>13</v>
      </c>
      <c r="AD175" s="7" t="str">
        <f t="shared" si="34"/>
        <v>Duck</v>
      </c>
      <c r="AE175" t="str">
        <f t="shared" si="30"/>
        <v>-</v>
      </c>
    </row>
    <row r="176" spans="1:31" ht="16.5" thickTop="1" thickBot="1" x14ac:dyDescent="0.3">
      <c r="A176" s="7">
        <v>175</v>
      </c>
      <c r="B176" s="7" t="s">
        <v>114</v>
      </c>
      <c r="C176" s="7">
        <v>569</v>
      </c>
      <c r="D176" s="7">
        <v>19.2</v>
      </c>
      <c r="E176" s="7">
        <v>46.1</v>
      </c>
      <c r="F176" s="7">
        <v>19.2</v>
      </c>
      <c r="H176" s="6">
        <f t="shared" si="25"/>
        <v>3</v>
      </c>
      <c r="I176" s="5">
        <v>13</v>
      </c>
      <c r="J176" s="4">
        <f t="shared" si="26"/>
        <v>238</v>
      </c>
      <c r="K176" s="3" t="s">
        <v>257</v>
      </c>
      <c r="L176" s="1">
        <v>200</v>
      </c>
      <c r="M176" s="16">
        <f t="shared" si="27"/>
        <v>120</v>
      </c>
      <c r="N176" s="18">
        <f t="shared" si="28"/>
        <v>240</v>
      </c>
      <c r="O176" s="2" t="str">
        <f t="shared" si="29"/>
        <v/>
      </c>
      <c r="AA176" s="14">
        <f t="shared" si="31"/>
        <v>6</v>
      </c>
      <c r="AB176" s="7">
        <v>11</v>
      </c>
      <c r="AC176" s="7">
        <v>14</v>
      </c>
      <c r="AD176" s="7" t="str">
        <f t="shared" si="34"/>
        <v>Goose</v>
      </c>
      <c r="AE176" t="str">
        <f t="shared" si="30"/>
        <v>-</v>
      </c>
    </row>
    <row r="177" spans="1:31" ht="16.5" thickTop="1" thickBot="1" x14ac:dyDescent="0.3">
      <c r="A177" s="7">
        <v>176</v>
      </c>
      <c r="B177" s="7" t="s">
        <v>205</v>
      </c>
      <c r="C177" s="7">
        <v>125</v>
      </c>
      <c r="D177" s="7">
        <v>4.2</v>
      </c>
      <c r="E177" s="7">
        <v>2.1</v>
      </c>
      <c r="F177" s="7">
        <v>18.100000000000001</v>
      </c>
      <c r="H177" s="6">
        <f t="shared" si="25"/>
        <v>4</v>
      </c>
      <c r="I177" s="5">
        <v>13</v>
      </c>
      <c r="J177" s="4">
        <f t="shared" si="26"/>
        <v>73</v>
      </c>
      <c r="K177" s="3" t="s">
        <v>73</v>
      </c>
      <c r="L177" s="1">
        <v>100</v>
      </c>
      <c r="M177" s="16">
        <f t="shared" si="27"/>
        <v>35</v>
      </c>
      <c r="N177" s="18">
        <f t="shared" si="28"/>
        <v>35</v>
      </c>
      <c r="O177" s="2" t="str">
        <f t="shared" si="29"/>
        <v/>
      </c>
      <c r="AA177" s="14">
        <f t="shared" si="31"/>
        <v>7</v>
      </c>
      <c r="AB177" s="7">
        <v>11</v>
      </c>
      <c r="AC177" s="7">
        <v>15</v>
      </c>
      <c r="AD177" s="7" t="str">
        <f t="shared" si="34"/>
        <v>Turkey</v>
      </c>
      <c r="AE177" t="str">
        <f t="shared" si="30"/>
        <v>-</v>
      </c>
    </row>
    <row r="178" spans="1:31" ht="16.5" thickTop="1" thickBot="1" x14ac:dyDescent="0.3">
      <c r="A178" s="7">
        <v>177</v>
      </c>
      <c r="B178" s="7" t="s">
        <v>206</v>
      </c>
      <c r="C178" s="7">
        <v>884</v>
      </c>
      <c r="D178" s="7">
        <v>0</v>
      </c>
      <c r="E178" s="7">
        <v>100</v>
      </c>
      <c r="F178" s="7">
        <v>0</v>
      </c>
      <c r="H178" s="6">
        <f t="shared" si="25"/>
        <v>5</v>
      </c>
      <c r="I178" s="5">
        <v>13</v>
      </c>
      <c r="J178" s="4">
        <f t="shared" si="26"/>
        <v>57</v>
      </c>
      <c r="K178" s="3" t="s">
        <v>62</v>
      </c>
      <c r="L178" s="1">
        <v>10</v>
      </c>
      <c r="M178" s="16">
        <f t="shared" si="27"/>
        <v>128</v>
      </c>
      <c r="N178" s="18">
        <f t="shared" si="28"/>
        <v>12.8</v>
      </c>
      <c r="O178" s="2" t="str">
        <f t="shared" si="29"/>
        <v/>
      </c>
      <c r="AA178" s="14">
        <f t="shared" si="31"/>
        <v>8</v>
      </c>
      <c r="AB178" s="7">
        <v>11</v>
      </c>
      <c r="AC178" s="7">
        <v>16</v>
      </c>
      <c r="AD178" s="7" t="str">
        <f t="shared" si="34"/>
        <v>Beef</v>
      </c>
      <c r="AE178" t="str">
        <f t="shared" si="30"/>
        <v>-</v>
      </c>
    </row>
    <row r="179" spans="1:31" ht="16.5" thickTop="1" thickBot="1" x14ac:dyDescent="0.3">
      <c r="A179" s="7">
        <v>178</v>
      </c>
      <c r="B179" s="7" t="s">
        <v>476</v>
      </c>
      <c r="C179" s="7">
        <v>67.599999999999994</v>
      </c>
      <c r="D179" s="7">
        <v>0.2</v>
      </c>
      <c r="E179" s="7">
        <v>0.2</v>
      </c>
      <c r="F179" s="7">
        <v>17.100000000000001</v>
      </c>
      <c r="H179" s="6">
        <f t="shared" si="25"/>
        <v>6</v>
      </c>
      <c r="I179" s="5">
        <v>13</v>
      </c>
      <c r="J179" s="4">
        <f t="shared" si="26"/>
        <v>80</v>
      </c>
      <c r="K179" s="3" t="s">
        <v>150</v>
      </c>
      <c r="L179" s="1">
        <v>100</v>
      </c>
      <c r="M179" s="16">
        <f t="shared" si="27"/>
        <v>68</v>
      </c>
      <c r="N179" s="18">
        <f t="shared" si="28"/>
        <v>68</v>
      </c>
      <c r="O179" s="2" t="str">
        <f t="shared" si="29"/>
        <v/>
      </c>
      <c r="AA179" s="14">
        <f t="shared" si="31"/>
        <v>9</v>
      </c>
      <c r="AB179" s="7">
        <v>11</v>
      </c>
      <c r="AC179" s="7">
        <v>17</v>
      </c>
      <c r="AD179" s="7" t="str">
        <f t="shared" si="34"/>
        <v>Rabbit</v>
      </c>
      <c r="AE179" t="str">
        <f t="shared" si="30"/>
        <v>-</v>
      </c>
    </row>
    <row r="180" spans="1:31" ht="16.5" thickTop="1" thickBot="1" x14ac:dyDescent="0.3">
      <c r="A180" s="7">
        <v>179</v>
      </c>
      <c r="B180" s="7" t="s">
        <v>207</v>
      </c>
      <c r="C180" s="7">
        <v>53.6</v>
      </c>
      <c r="D180" s="7">
        <v>8.1999999999999993</v>
      </c>
      <c r="E180" s="7">
        <v>0.6</v>
      </c>
      <c r="F180" s="7">
        <v>5</v>
      </c>
      <c r="H180" s="6">
        <f t="shared" si="25"/>
        <v>7</v>
      </c>
      <c r="I180" s="5">
        <v>13</v>
      </c>
      <c r="J180" s="4">
        <f t="shared" si="26"/>
        <v>219</v>
      </c>
      <c r="K180" s="3" t="s">
        <v>224</v>
      </c>
      <c r="L180" s="1">
        <v>1000</v>
      </c>
      <c r="M180" s="16">
        <f t="shared" si="27"/>
        <v>5.9</v>
      </c>
      <c r="N180" s="18">
        <f t="shared" si="28"/>
        <v>59</v>
      </c>
      <c r="O180" s="2" t="str">
        <f t="shared" si="29"/>
        <v/>
      </c>
      <c r="AA180" s="14">
        <f t="shared" si="31"/>
        <v>10</v>
      </c>
      <c r="AB180" s="7">
        <v>11</v>
      </c>
      <c r="AC180" s="7">
        <v>18</v>
      </c>
      <c r="AD180" s="7" t="str">
        <f t="shared" si="34"/>
        <v>Reindeer</v>
      </c>
      <c r="AE180" t="str">
        <f t="shared" si="30"/>
        <v>-</v>
      </c>
    </row>
    <row r="181" spans="1:31" ht="16.5" thickTop="1" thickBot="1" x14ac:dyDescent="0.3">
      <c r="A181" s="7">
        <v>180</v>
      </c>
      <c r="B181" s="7" t="s">
        <v>208</v>
      </c>
      <c r="C181" s="7">
        <v>51.25</v>
      </c>
      <c r="D181" s="7">
        <v>1.25</v>
      </c>
      <c r="E181" s="7">
        <v>0</v>
      </c>
      <c r="F181" s="7">
        <v>11.25</v>
      </c>
      <c r="H181" s="6">
        <f t="shared" si="25"/>
        <v>8</v>
      </c>
      <c r="I181" s="5">
        <v>13</v>
      </c>
      <c r="J181" s="4">
        <f t="shared" si="26"/>
        <v>144</v>
      </c>
      <c r="K181" s="3" t="s">
        <v>186</v>
      </c>
      <c r="L181" s="1">
        <v>100</v>
      </c>
      <c r="M181" s="16">
        <f t="shared" si="27"/>
        <v>454</v>
      </c>
      <c r="N181" s="18">
        <f t="shared" si="28"/>
        <v>454</v>
      </c>
      <c r="O181" s="2" t="str">
        <f t="shared" si="29"/>
        <v/>
      </c>
      <c r="AA181" s="14">
        <f t="shared" si="31"/>
        <v>11</v>
      </c>
      <c r="AB181" s="7">
        <v>11</v>
      </c>
      <c r="AC181" s="7">
        <v>109</v>
      </c>
      <c r="AD181" s="7" t="str">
        <f t="shared" si="34"/>
        <v>Lobster</v>
      </c>
      <c r="AE181" t="str">
        <f t="shared" si="30"/>
        <v>-</v>
      </c>
    </row>
    <row r="182" spans="1:31" ht="16.5" thickTop="1" thickBot="1" x14ac:dyDescent="0.3">
      <c r="A182" s="7">
        <v>181</v>
      </c>
      <c r="B182" s="7" t="s">
        <v>209</v>
      </c>
      <c r="C182" s="7">
        <v>53.1</v>
      </c>
      <c r="D182" s="7">
        <v>8.1</v>
      </c>
      <c r="E182" s="7">
        <v>0.6</v>
      </c>
      <c r="F182" s="7">
        <v>4.9000000000000004</v>
      </c>
      <c r="H182" s="6">
        <f t="shared" si="25"/>
        <v>9</v>
      </c>
      <c r="I182" s="5">
        <v>13</v>
      </c>
      <c r="J182" s="4">
        <f t="shared" si="26"/>
        <v>157</v>
      </c>
      <c r="K182" s="3" t="s">
        <v>195</v>
      </c>
      <c r="L182" s="1">
        <v>30</v>
      </c>
      <c r="M182" s="16">
        <f t="shared" si="27"/>
        <v>883</v>
      </c>
      <c r="N182" s="18">
        <f t="shared" si="28"/>
        <v>264.89999999999998</v>
      </c>
      <c r="O182" s="2" t="str">
        <f t="shared" si="29"/>
        <v/>
      </c>
      <c r="AA182" s="14">
        <f t="shared" si="31"/>
        <v>12</v>
      </c>
      <c r="AB182" s="7">
        <v>11</v>
      </c>
      <c r="AC182" s="7">
        <v>110</v>
      </c>
      <c r="AD182" s="7" t="str">
        <f t="shared" si="34"/>
        <v>Shrimp</v>
      </c>
      <c r="AE182" t="str">
        <f t="shared" si="30"/>
        <v>-</v>
      </c>
    </row>
    <row r="183" spans="1:31" ht="16.5" thickTop="1" thickBot="1" x14ac:dyDescent="0.3">
      <c r="A183" s="7">
        <v>182</v>
      </c>
      <c r="B183" s="7" t="s">
        <v>210</v>
      </c>
      <c r="C183" s="7">
        <v>107.9</v>
      </c>
      <c r="D183" s="7">
        <v>1.8</v>
      </c>
      <c r="E183" s="7">
        <v>0.2</v>
      </c>
      <c r="F183" s="7">
        <v>23.9</v>
      </c>
      <c r="H183" s="6">
        <f t="shared" si="25"/>
        <v>10</v>
      </c>
      <c r="I183" s="5">
        <v>13</v>
      </c>
      <c r="J183" s="4">
        <f t="shared" si="26"/>
        <v>155</v>
      </c>
      <c r="K183" s="3" t="s">
        <v>105</v>
      </c>
      <c r="L183" s="1">
        <v>30</v>
      </c>
      <c r="M183" s="16">
        <f t="shared" si="27"/>
        <v>660</v>
      </c>
      <c r="N183" s="18">
        <f t="shared" si="28"/>
        <v>198</v>
      </c>
      <c r="O183" s="2" t="str">
        <f t="shared" si="29"/>
        <v/>
      </c>
      <c r="AA183" s="14">
        <f t="shared" si="31"/>
        <v>13</v>
      </c>
      <c r="AB183" s="7">
        <v>11</v>
      </c>
      <c r="AC183" s="7">
        <v>128</v>
      </c>
      <c r="AD183" s="7" t="str">
        <f t="shared" si="34"/>
        <v>Herring</v>
      </c>
      <c r="AE183" t="str">
        <f t="shared" si="30"/>
        <v>-</v>
      </c>
    </row>
    <row r="184" spans="1:31" ht="16.5" thickTop="1" thickBot="1" x14ac:dyDescent="0.3">
      <c r="A184" s="7">
        <v>183</v>
      </c>
      <c r="B184" s="7" t="s">
        <v>115</v>
      </c>
      <c r="C184" s="7">
        <v>306.60000000000002</v>
      </c>
      <c r="D184" s="7">
        <v>11.3</v>
      </c>
      <c r="E184" s="7">
        <v>12.7</v>
      </c>
      <c r="F184" s="7">
        <v>56.7</v>
      </c>
      <c r="H184" s="6">
        <f t="shared" si="25"/>
        <v>11</v>
      </c>
      <c r="I184" s="5">
        <v>13</v>
      </c>
      <c r="J184" s="4">
        <f t="shared" si="26"/>
        <v>232</v>
      </c>
      <c r="K184" s="3" t="s">
        <v>245</v>
      </c>
      <c r="L184" s="1">
        <v>30</v>
      </c>
      <c r="M184" s="16">
        <f t="shared" si="27"/>
        <v>17</v>
      </c>
      <c r="N184" s="18">
        <f t="shared" si="28"/>
        <v>5.1000000000000005</v>
      </c>
      <c r="O184" s="2" t="str">
        <f t="shared" si="29"/>
        <v/>
      </c>
      <c r="AA184" s="14">
        <f t="shared" si="31"/>
        <v>14</v>
      </c>
      <c r="AB184" s="7">
        <v>11</v>
      </c>
      <c r="AC184" s="7">
        <v>129</v>
      </c>
      <c r="AD184" s="7" t="str">
        <f t="shared" si="34"/>
        <v>Hake</v>
      </c>
      <c r="AE184" t="str">
        <f t="shared" si="30"/>
        <v>-</v>
      </c>
    </row>
    <row r="185" spans="1:31" ht="16.5" thickTop="1" thickBot="1" x14ac:dyDescent="0.3">
      <c r="A185" s="7">
        <v>184</v>
      </c>
      <c r="B185" s="7" t="s">
        <v>116</v>
      </c>
      <c r="C185" s="7">
        <v>324.3</v>
      </c>
      <c r="D185" s="7">
        <v>23</v>
      </c>
      <c r="E185" s="7">
        <v>6.5</v>
      </c>
      <c r="F185" s="7">
        <v>59.5</v>
      </c>
      <c r="H185" s="6">
        <f t="shared" si="25"/>
        <v>12</v>
      </c>
      <c r="I185" s="5">
        <v>13</v>
      </c>
      <c r="J185" s="4">
        <f t="shared" si="26"/>
        <v>196</v>
      </c>
      <c r="K185" s="3" t="s">
        <v>126</v>
      </c>
      <c r="L185" s="1">
        <v>5</v>
      </c>
      <c r="M185" s="16">
        <f t="shared" si="27"/>
        <v>0</v>
      </c>
      <c r="N185" s="18">
        <f t="shared" si="28"/>
        <v>0</v>
      </c>
      <c r="O185" s="2" t="str">
        <f t="shared" si="29"/>
        <v/>
      </c>
      <c r="AA185" s="14">
        <f t="shared" si="31"/>
        <v>15</v>
      </c>
      <c r="AB185" s="7">
        <v>11</v>
      </c>
      <c r="AC185" s="7">
        <v>130</v>
      </c>
      <c r="AD185" s="7" t="str">
        <f t="shared" si="34"/>
        <v>Carp</v>
      </c>
      <c r="AE185" t="str">
        <f t="shared" si="30"/>
        <v>-</v>
      </c>
    </row>
    <row r="186" spans="1:31" ht="16.5" thickTop="1" thickBot="1" x14ac:dyDescent="0.3">
      <c r="A186" s="7">
        <v>185</v>
      </c>
      <c r="B186" s="7" t="s">
        <v>117</v>
      </c>
      <c r="C186" s="7">
        <v>336.3</v>
      </c>
      <c r="D186" s="7">
        <v>2.8</v>
      </c>
      <c r="E186" s="7">
        <v>36.6</v>
      </c>
      <c r="F186" s="7">
        <v>2.7</v>
      </c>
      <c r="H186" s="6">
        <f t="shared" si="25"/>
        <v>13</v>
      </c>
      <c r="I186" s="5">
        <v>13</v>
      </c>
      <c r="J186" s="4">
        <f t="shared" si="26"/>
        <v>125</v>
      </c>
      <c r="K186" s="3" t="s">
        <v>246</v>
      </c>
      <c r="L186" s="1">
        <v>3</v>
      </c>
      <c r="M186" s="16">
        <f t="shared" si="27"/>
        <v>309</v>
      </c>
      <c r="N186" s="18">
        <f t="shared" si="28"/>
        <v>9.27</v>
      </c>
      <c r="O186" s="2" t="str">
        <f t="shared" si="29"/>
        <v/>
      </c>
      <c r="AA186" s="14">
        <f t="shared" si="31"/>
        <v>16</v>
      </c>
      <c r="AB186" s="7">
        <v>11</v>
      </c>
      <c r="AC186" s="7">
        <v>131</v>
      </c>
      <c r="AD186" s="7" t="str">
        <f t="shared" ref="AD186:AD203" si="35">INDEX(B:B,MATCH(AC186,A:A,0))</f>
        <v>Salmon</v>
      </c>
      <c r="AE186" t="str">
        <f t="shared" si="30"/>
        <v>-</v>
      </c>
    </row>
    <row r="187" spans="1:31" ht="16.5" thickTop="1" thickBot="1" x14ac:dyDescent="0.3">
      <c r="A187" s="7">
        <v>186</v>
      </c>
      <c r="B187" s="7" t="s">
        <v>118</v>
      </c>
      <c r="C187" s="7">
        <v>62.9</v>
      </c>
      <c r="D187" s="7">
        <v>5.2</v>
      </c>
      <c r="E187" s="7">
        <v>1.5</v>
      </c>
      <c r="F187" s="7">
        <v>7.1</v>
      </c>
      <c r="H187" s="6">
        <f t="shared" si="25"/>
        <v>1</v>
      </c>
      <c r="I187" s="5">
        <v>14</v>
      </c>
      <c r="J187" s="4">
        <f t="shared" si="26"/>
        <v>131</v>
      </c>
      <c r="K187" s="3" t="s">
        <v>93</v>
      </c>
      <c r="L187" s="1">
        <v>600</v>
      </c>
      <c r="M187" s="16">
        <f t="shared" si="27"/>
        <v>202</v>
      </c>
      <c r="N187" s="18">
        <f t="shared" si="28"/>
        <v>1212</v>
      </c>
      <c r="O187" s="2">
        <f t="shared" si="29"/>
        <v>1636.57</v>
      </c>
      <c r="AA187" s="14">
        <f t="shared" si="31"/>
        <v>17</v>
      </c>
      <c r="AB187" s="7">
        <v>11</v>
      </c>
      <c r="AC187" s="7">
        <v>132</v>
      </c>
      <c r="AD187" s="7" t="str">
        <f t="shared" si="35"/>
        <v>Pike</v>
      </c>
      <c r="AE187" t="str">
        <f t="shared" si="30"/>
        <v>-</v>
      </c>
    </row>
    <row r="188" spans="1:31" ht="16.5" thickTop="1" thickBot="1" x14ac:dyDescent="0.3">
      <c r="A188" s="7">
        <v>187</v>
      </c>
      <c r="B188" s="7" t="s">
        <v>467</v>
      </c>
      <c r="C188" s="7">
        <v>39.6</v>
      </c>
      <c r="D188" s="7">
        <v>2</v>
      </c>
      <c r="E188" s="7">
        <v>0.2</v>
      </c>
      <c r="F188" s="7">
        <v>9.5</v>
      </c>
      <c r="H188" s="6">
        <f t="shared" si="25"/>
        <v>2</v>
      </c>
      <c r="I188" s="5">
        <v>14</v>
      </c>
      <c r="J188" s="4">
        <f t="shared" si="26"/>
        <v>239</v>
      </c>
      <c r="K188" s="3" t="s">
        <v>258</v>
      </c>
      <c r="L188" s="1">
        <v>300</v>
      </c>
      <c r="M188" s="16">
        <f t="shared" si="27"/>
        <v>31</v>
      </c>
      <c r="N188" s="18">
        <f t="shared" si="28"/>
        <v>93</v>
      </c>
      <c r="O188" s="2" t="str">
        <f t="shared" si="29"/>
        <v/>
      </c>
      <c r="AA188" s="14">
        <f t="shared" si="31"/>
        <v>18</v>
      </c>
      <c r="AB188" s="7">
        <v>11</v>
      </c>
      <c r="AC188" s="7">
        <v>133</v>
      </c>
      <c r="AD188" s="7" t="str">
        <f t="shared" si="35"/>
        <v>Cod</v>
      </c>
      <c r="AE188" t="str">
        <f t="shared" si="30"/>
        <v>-</v>
      </c>
    </row>
    <row r="189" spans="1:31" ht="16.5" thickTop="1" thickBot="1" x14ac:dyDescent="0.3">
      <c r="A189" s="7">
        <v>188</v>
      </c>
      <c r="B189" s="7" t="s">
        <v>211</v>
      </c>
      <c r="C189" s="7">
        <v>281.5</v>
      </c>
      <c r="D189" s="7">
        <v>13.3</v>
      </c>
      <c r="E189" s="7">
        <v>14.4</v>
      </c>
      <c r="F189" s="7">
        <v>48.1</v>
      </c>
      <c r="H189" s="6">
        <f t="shared" si="25"/>
        <v>3</v>
      </c>
      <c r="I189" s="5">
        <v>14</v>
      </c>
      <c r="J189" s="4">
        <f t="shared" si="26"/>
        <v>240</v>
      </c>
      <c r="K189" s="3" t="s">
        <v>259</v>
      </c>
      <c r="L189" s="1">
        <v>200</v>
      </c>
      <c r="M189" s="16">
        <f t="shared" si="27"/>
        <v>18.2</v>
      </c>
      <c r="N189" s="18">
        <f t="shared" si="28"/>
        <v>36.4</v>
      </c>
      <c r="O189" s="2" t="str">
        <f t="shared" si="29"/>
        <v/>
      </c>
      <c r="AA189" s="14">
        <f t="shared" si="31"/>
        <v>19</v>
      </c>
      <c r="AB189" s="7">
        <v>11</v>
      </c>
      <c r="AC189" s="7">
        <v>134</v>
      </c>
      <c r="AD189" s="7" t="str">
        <f t="shared" si="35"/>
        <v>Halibut</v>
      </c>
      <c r="AE189" t="str">
        <f t="shared" si="30"/>
        <v>-</v>
      </c>
    </row>
    <row r="190" spans="1:31" ht="16.5" thickTop="1" thickBot="1" x14ac:dyDescent="0.3">
      <c r="A190" s="7">
        <v>189</v>
      </c>
      <c r="B190" s="7" t="s">
        <v>119</v>
      </c>
      <c r="C190" s="7">
        <v>313</v>
      </c>
      <c r="D190" s="7">
        <v>9.6999999999999993</v>
      </c>
      <c r="E190" s="7">
        <v>3.3</v>
      </c>
      <c r="F190" s="7">
        <v>66.599999999999994</v>
      </c>
      <c r="H190" s="6">
        <f t="shared" si="25"/>
        <v>4</v>
      </c>
      <c r="I190" s="5">
        <v>14</v>
      </c>
      <c r="J190" s="4">
        <f t="shared" si="26"/>
        <v>157</v>
      </c>
      <c r="K190" s="3" t="s">
        <v>195</v>
      </c>
      <c r="L190" s="1">
        <v>30</v>
      </c>
      <c r="M190" s="16">
        <f t="shared" si="27"/>
        <v>883</v>
      </c>
      <c r="N190" s="18">
        <f t="shared" si="28"/>
        <v>264.89999999999998</v>
      </c>
      <c r="O190" s="2" t="str">
        <f t="shared" si="29"/>
        <v/>
      </c>
      <c r="AA190" s="14">
        <f t="shared" si="31"/>
        <v>20</v>
      </c>
      <c r="AB190" s="7">
        <v>11</v>
      </c>
      <c r="AC190" s="7">
        <v>135</v>
      </c>
      <c r="AD190" s="7" t="str">
        <f t="shared" si="35"/>
        <v>Plaice</v>
      </c>
      <c r="AE190" t="str">
        <f t="shared" si="30"/>
        <v>-</v>
      </c>
    </row>
    <row r="191" spans="1:31" ht="16.5" thickTop="1" thickBot="1" x14ac:dyDescent="0.3">
      <c r="A191" s="7">
        <v>190</v>
      </c>
      <c r="B191" s="7" t="s">
        <v>120</v>
      </c>
      <c r="C191" s="7">
        <v>300</v>
      </c>
      <c r="D191" s="7">
        <v>12.2</v>
      </c>
      <c r="E191" s="7">
        <v>17.8</v>
      </c>
      <c r="F191" s="7">
        <v>55</v>
      </c>
      <c r="H191" s="6">
        <f t="shared" si="25"/>
        <v>5</v>
      </c>
      <c r="I191" s="5">
        <v>14</v>
      </c>
      <c r="J191" s="4">
        <f t="shared" si="26"/>
        <v>232</v>
      </c>
      <c r="K191" s="3" t="s">
        <v>245</v>
      </c>
      <c r="L191" s="1">
        <v>30</v>
      </c>
      <c r="M191" s="16">
        <f t="shared" si="27"/>
        <v>17</v>
      </c>
      <c r="N191" s="18">
        <f t="shared" si="28"/>
        <v>5.1000000000000005</v>
      </c>
      <c r="O191" s="2" t="str">
        <f t="shared" si="29"/>
        <v/>
      </c>
      <c r="AA191" s="14">
        <f t="shared" si="31"/>
        <v>21</v>
      </c>
      <c r="AB191" s="7">
        <v>11</v>
      </c>
      <c r="AC191" s="7">
        <v>136</v>
      </c>
      <c r="AD191" s="7" t="str">
        <f t="shared" si="35"/>
        <v>Mackerel</v>
      </c>
      <c r="AE191" t="str">
        <f t="shared" si="30"/>
        <v>-</v>
      </c>
    </row>
    <row r="192" spans="1:31" ht="16.5" thickTop="1" thickBot="1" x14ac:dyDescent="0.3">
      <c r="A192" s="7">
        <v>191</v>
      </c>
      <c r="B192" s="7" t="s">
        <v>121</v>
      </c>
      <c r="C192" s="7">
        <v>376.2</v>
      </c>
      <c r="D192" s="7">
        <v>17.600000000000001</v>
      </c>
      <c r="E192" s="7">
        <v>22.4</v>
      </c>
      <c r="F192" s="7">
        <v>44.3</v>
      </c>
      <c r="H192" s="6">
        <f t="shared" si="25"/>
        <v>6</v>
      </c>
      <c r="I192" s="5">
        <v>14</v>
      </c>
      <c r="J192" s="4">
        <f t="shared" si="26"/>
        <v>57</v>
      </c>
      <c r="K192" s="3" t="s">
        <v>62</v>
      </c>
      <c r="L192" s="1">
        <v>10</v>
      </c>
      <c r="M192" s="16">
        <f t="shared" si="27"/>
        <v>128</v>
      </c>
      <c r="N192" s="18">
        <f t="shared" si="28"/>
        <v>12.8</v>
      </c>
      <c r="O192" s="2" t="str">
        <f t="shared" si="29"/>
        <v/>
      </c>
      <c r="AA192" s="14">
        <f t="shared" si="31"/>
        <v>22</v>
      </c>
      <c r="AB192" s="7">
        <v>11</v>
      </c>
      <c r="AC192" s="7">
        <v>137</v>
      </c>
      <c r="AD192" s="7" t="str">
        <f t="shared" si="35"/>
        <v>Pikeperch</v>
      </c>
      <c r="AE192" t="str">
        <f t="shared" si="30"/>
        <v>-</v>
      </c>
    </row>
    <row r="193" spans="1:31" ht="16.5" thickTop="1" thickBot="1" x14ac:dyDescent="0.3">
      <c r="A193" s="7">
        <v>192</v>
      </c>
      <c r="B193" s="7" t="s">
        <v>122</v>
      </c>
      <c r="C193" s="7">
        <v>857</v>
      </c>
      <c r="D193" s="7">
        <v>0</v>
      </c>
      <c r="E193" s="7">
        <v>100</v>
      </c>
      <c r="F193" s="7">
        <v>0</v>
      </c>
      <c r="H193" s="6">
        <f t="shared" si="25"/>
        <v>7</v>
      </c>
      <c r="I193" s="5">
        <v>14</v>
      </c>
      <c r="J193" s="4">
        <f t="shared" si="26"/>
        <v>60</v>
      </c>
      <c r="K193" s="3" t="s">
        <v>63</v>
      </c>
      <c r="L193" s="1">
        <v>10</v>
      </c>
      <c r="M193" s="16">
        <f t="shared" si="27"/>
        <v>31</v>
      </c>
      <c r="N193" s="18">
        <f t="shared" si="28"/>
        <v>3.1</v>
      </c>
      <c r="O193" s="2" t="str">
        <f t="shared" si="29"/>
        <v/>
      </c>
      <c r="AA193" s="14">
        <f t="shared" si="31"/>
        <v>23</v>
      </c>
      <c r="AB193" s="7">
        <v>11</v>
      </c>
      <c r="AC193" s="7">
        <v>138</v>
      </c>
      <c r="AD193" s="7" t="str">
        <f t="shared" si="35"/>
        <v>Sprats Canned In Oil</v>
      </c>
      <c r="AE193" t="str">
        <f t="shared" si="30"/>
        <v>-</v>
      </c>
    </row>
    <row r="194" spans="1:31" ht="16.5" thickTop="1" thickBot="1" x14ac:dyDescent="0.3">
      <c r="A194" s="7">
        <v>193</v>
      </c>
      <c r="B194" s="7" t="s">
        <v>123</v>
      </c>
      <c r="C194" s="7">
        <v>210.5</v>
      </c>
      <c r="D194" s="7">
        <v>1.5</v>
      </c>
      <c r="E194" s="7">
        <v>16.8</v>
      </c>
      <c r="F194" s="7">
        <v>14.7</v>
      </c>
      <c r="H194" s="6">
        <f t="shared" ref="H194:H257" si="36">IF(I194=I193,H193+1,1)</f>
        <v>8</v>
      </c>
      <c r="I194" s="5">
        <v>14</v>
      </c>
      <c r="J194" s="4">
        <f t="shared" si="26"/>
        <v>196</v>
      </c>
      <c r="K194" s="3" t="s">
        <v>126</v>
      </c>
      <c r="L194" s="1">
        <v>5</v>
      </c>
      <c r="M194" s="16">
        <f t="shared" si="27"/>
        <v>0</v>
      </c>
      <c r="N194" s="18">
        <f t="shared" si="28"/>
        <v>0</v>
      </c>
      <c r="O194" s="2" t="str">
        <f t="shared" si="29"/>
        <v/>
      </c>
      <c r="AA194" s="14">
        <f t="shared" si="31"/>
        <v>24</v>
      </c>
      <c r="AB194" s="7">
        <v>11</v>
      </c>
      <c r="AC194" s="7">
        <v>139</v>
      </c>
      <c r="AD194" s="7" t="str">
        <f t="shared" si="35"/>
        <v>Tuna</v>
      </c>
      <c r="AE194" t="str">
        <f t="shared" si="30"/>
        <v>-</v>
      </c>
    </row>
    <row r="195" spans="1:31" ht="16.5" thickTop="1" thickBot="1" x14ac:dyDescent="0.3">
      <c r="A195" s="7">
        <v>194</v>
      </c>
      <c r="B195" s="7" t="s">
        <v>124</v>
      </c>
      <c r="C195" s="7">
        <v>316.39999999999998</v>
      </c>
      <c r="D195" s="7">
        <v>12.2</v>
      </c>
      <c r="E195" s="7">
        <v>17.2</v>
      </c>
      <c r="F195" s="7">
        <v>55.5</v>
      </c>
      <c r="H195" s="6">
        <f t="shared" si="36"/>
        <v>9</v>
      </c>
      <c r="I195" s="5">
        <v>14</v>
      </c>
      <c r="J195" s="4">
        <f t="shared" ref="J195:J258" si="37">INDEX(A:A,MATCH(PROPER(TRIM(K195)),B:B,0))</f>
        <v>125</v>
      </c>
      <c r="K195" s="3" t="s">
        <v>246</v>
      </c>
      <c r="L195" s="1">
        <v>3</v>
      </c>
      <c r="M195" s="16">
        <f t="shared" ref="M195:M258" si="38">VLOOKUP(J195,$A:$C,3,FALSE)</f>
        <v>309</v>
      </c>
      <c r="N195" s="18">
        <f t="shared" ref="N195:N258" si="39">L195*M195*0.01</f>
        <v>9.27</v>
      </c>
      <c r="O195" s="2" t="str">
        <f t="shared" ref="O195:O258" si="40">IF(H195&lt;&gt;1,"",SUMIF(I195:I250,I195,N195:N250))</f>
        <v/>
      </c>
      <c r="AA195" s="14">
        <f t="shared" si="31"/>
        <v>25</v>
      </c>
      <c r="AB195" s="7">
        <v>11</v>
      </c>
      <c r="AC195" s="7">
        <v>140</v>
      </c>
      <c r="AD195" s="7" t="str">
        <f t="shared" si="35"/>
        <v>Eel</v>
      </c>
      <c r="AE195" t="str">
        <f t="shared" ref="AE195:AE240" si="41">IF(AC194=AC195,"OOOOOOO","-")</f>
        <v>-</v>
      </c>
    </row>
    <row r="196" spans="1:31" ht="16.5" thickTop="1" thickBot="1" x14ac:dyDescent="0.3">
      <c r="A196" s="7">
        <v>195</v>
      </c>
      <c r="B196" s="7" t="s">
        <v>125</v>
      </c>
      <c r="C196" s="7">
        <v>28.2</v>
      </c>
      <c r="D196" s="7">
        <v>2.2000000000000002</v>
      </c>
      <c r="E196" s="7">
        <v>0.5</v>
      </c>
      <c r="F196" s="7">
        <v>5.2</v>
      </c>
      <c r="H196" s="6">
        <f t="shared" si="36"/>
        <v>1</v>
      </c>
      <c r="I196" s="5">
        <v>15</v>
      </c>
      <c r="J196" s="4">
        <f t="shared" si="37"/>
        <v>131</v>
      </c>
      <c r="K196" s="3" t="s">
        <v>93</v>
      </c>
      <c r="L196" s="1">
        <v>300</v>
      </c>
      <c r="M196" s="16">
        <f t="shared" si="38"/>
        <v>202</v>
      </c>
      <c r="N196" s="18">
        <f t="shared" si="39"/>
        <v>606</v>
      </c>
      <c r="O196" s="2">
        <f t="shared" si="40"/>
        <v>1419.52</v>
      </c>
      <c r="AA196" s="14">
        <f t="shared" ref="AA196:AA240" si="42">IF(AB196=AB195,AA195+1,1)</f>
        <v>26</v>
      </c>
      <c r="AB196" s="7">
        <v>11</v>
      </c>
      <c r="AC196" s="7">
        <v>141</v>
      </c>
      <c r="AD196" s="7" t="str">
        <f t="shared" si="35"/>
        <v>Brown Trout</v>
      </c>
      <c r="AE196" t="str">
        <f t="shared" si="41"/>
        <v>-</v>
      </c>
    </row>
    <row r="197" spans="1:31" ht="16.5" thickTop="1" thickBot="1" x14ac:dyDescent="0.3">
      <c r="A197" s="7">
        <v>196</v>
      </c>
      <c r="B197" s="7" t="s">
        <v>126</v>
      </c>
      <c r="C197" s="7">
        <v>0</v>
      </c>
      <c r="D197" s="7">
        <v>0</v>
      </c>
      <c r="E197" s="7">
        <v>0</v>
      </c>
      <c r="F197" s="7">
        <v>0</v>
      </c>
      <c r="H197" s="6">
        <f t="shared" si="36"/>
        <v>2</v>
      </c>
      <c r="I197" s="5">
        <v>15</v>
      </c>
      <c r="J197" s="4">
        <f t="shared" si="37"/>
        <v>25</v>
      </c>
      <c r="K197" s="3" t="s">
        <v>35</v>
      </c>
      <c r="L197" s="1">
        <v>200</v>
      </c>
      <c r="M197" s="16">
        <f t="shared" si="38"/>
        <v>224</v>
      </c>
      <c r="N197" s="18">
        <f t="shared" si="39"/>
        <v>448</v>
      </c>
      <c r="O197" s="2" t="str">
        <f t="shared" si="40"/>
        <v/>
      </c>
      <c r="AA197" s="14">
        <f t="shared" si="42"/>
        <v>27</v>
      </c>
      <c r="AB197" s="7">
        <v>11</v>
      </c>
      <c r="AC197" s="7">
        <v>142</v>
      </c>
      <c r="AD197" s="7" t="str">
        <f t="shared" si="35"/>
        <v>Rainbow Trout</v>
      </c>
      <c r="AE197" t="str">
        <f t="shared" si="41"/>
        <v>-</v>
      </c>
    </row>
    <row r="198" spans="1:31" ht="16.5" thickTop="1" thickBot="1" x14ac:dyDescent="0.3">
      <c r="A198" s="7">
        <v>197</v>
      </c>
      <c r="B198" s="7" t="s">
        <v>127</v>
      </c>
      <c r="C198" s="7">
        <v>270</v>
      </c>
      <c r="D198" s="7">
        <v>9</v>
      </c>
      <c r="E198" s="7">
        <v>4</v>
      </c>
      <c r="F198" s="7">
        <v>69</v>
      </c>
      <c r="H198" s="6">
        <f t="shared" si="36"/>
        <v>3</v>
      </c>
      <c r="I198" s="5">
        <v>15</v>
      </c>
      <c r="J198" s="4">
        <f t="shared" si="37"/>
        <v>241</v>
      </c>
      <c r="K198" s="3" t="s">
        <v>260</v>
      </c>
      <c r="L198" s="1">
        <v>150</v>
      </c>
      <c r="M198" s="16">
        <f t="shared" si="38"/>
        <v>23.5</v>
      </c>
      <c r="N198" s="18">
        <f t="shared" si="39"/>
        <v>35.25</v>
      </c>
      <c r="O198" s="2" t="str">
        <f t="shared" si="40"/>
        <v/>
      </c>
      <c r="AA198" s="14">
        <f t="shared" si="42"/>
        <v>28</v>
      </c>
      <c r="AB198" s="7">
        <v>11</v>
      </c>
      <c r="AC198" s="7">
        <v>143</v>
      </c>
      <c r="AD198" s="7" t="str">
        <f t="shared" si="35"/>
        <v>Chicken</v>
      </c>
      <c r="AE198" t="str">
        <f t="shared" si="41"/>
        <v>-</v>
      </c>
    </row>
    <row r="199" spans="1:31" ht="16.5" thickTop="1" thickBot="1" x14ac:dyDescent="0.3">
      <c r="A199" s="7">
        <v>198</v>
      </c>
      <c r="B199" s="7" t="s">
        <v>128</v>
      </c>
      <c r="C199" s="7">
        <v>263.2</v>
      </c>
      <c r="D199" s="7">
        <v>6.3</v>
      </c>
      <c r="E199" s="7">
        <v>8.9</v>
      </c>
      <c r="F199" s="7">
        <v>73.7</v>
      </c>
      <c r="H199" s="6">
        <f t="shared" si="36"/>
        <v>4</v>
      </c>
      <c r="I199" s="5">
        <v>15</v>
      </c>
      <c r="J199" s="4">
        <f t="shared" si="37"/>
        <v>240</v>
      </c>
      <c r="K199" s="3" t="s">
        <v>259</v>
      </c>
      <c r="L199" s="1">
        <v>100</v>
      </c>
      <c r="M199" s="16">
        <f t="shared" si="38"/>
        <v>18.2</v>
      </c>
      <c r="N199" s="18">
        <f t="shared" si="39"/>
        <v>18.2</v>
      </c>
      <c r="O199" s="2" t="str">
        <f t="shared" si="40"/>
        <v/>
      </c>
      <c r="AA199" s="14">
        <f t="shared" si="42"/>
        <v>29</v>
      </c>
      <c r="AB199" s="7">
        <v>11</v>
      </c>
      <c r="AC199" s="7">
        <v>144</v>
      </c>
      <c r="AD199" s="7" t="str">
        <f t="shared" si="35"/>
        <v>Parmesan Cheese</v>
      </c>
      <c r="AE199" t="str">
        <f t="shared" si="41"/>
        <v>-</v>
      </c>
    </row>
    <row r="200" spans="1:31" ht="16.5" thickTop="1" thickBot="1" x14ac:dyDescent="0.3">
      <c r="A200" s="7">
        <v>199</v>
      </c>
      <c r="B200" s="7" t="s">
        <v>129</v>
      </c>
      <c r="C200" s="7">
        <v>322.60000000000002</v>
      </c>
      <c r="D200" s="7">
        <v>16.5</v>
      </c>
      <c r="E200" s="7">
        <v>0.6</v>
      </c>
      <c r="F200" s="7">
        <v>74.2</v>
      </c>
      <c r="H200" s="6">
        <f t="shared" si="36"/>
        <v>5</v>
      </c>
      <c r="I200" s="5">
        <v>15</v>
      </c>
      <c r="J200" s="4">
        <f t="shared" si="37"/>
        <v>51</v>
      </c>
      <c r="K200" s="3" t="s">
        <v>57</v>
      </c>
      <c r="L200" s="1">
        <v>100</v>
      </c>
      <c r="M200" s="16">
        <f t="shared" si="38"/>
        <v>11</v>
      </c>
      <c r="N200" s="18">
        <f t="shared" si="39"/>
        <v>11</v>
      </c>
      <c r="O200" s="2" t="str">
        <f t="shared" si="40"/>
        <v/>
      </c>
      <c r="AA200" s="14">
        <f t="shared" si="42"/>
        <v>30</v>
      </c>
      <c r="AB200" s="7">
        <v>11</v>
      </c>
      <c r="AC200" s="7">
        <v>145</v>
      </c>
      <c r="AD200" s="7" t="str">
        <f t="shared" si="35"/>
        <v>Camembert Cheese</v>
      </c>
      <c r="AE200" t="str">
        <f t="shared" si="41"/>
        <v>-</v>
      </c>
    </row>
    <row r="201" spans="1:31" ht="16.5" thickTop="1" thickBot="1" x14ac:dyDescent="0.3">
      <c r="A201" s="7">
        <v>200</v>
      </c>
      <c r="B201" s="7" t="s">
        <v>130</v>
      </c>
      <c r="C201" s="7">
        <v>314.3</v>
      </c>
      <c r="D201" s="7">
        <v>10</v>
      </c>
      <c r="E201" s="7">
        <v>12.9</v>
      </c>
      <c r="F201" s="7">
        <v>61.4</v>
      </c>
      <c r="H201" s="6">
        <f t="shared" si="36"/>
        <v>6</v>
      </c>
      <c r="I201" s="5">
        <v>15</v>
      </c>
      <c r="J201" s="4">
        <f t="shared" si="37"/>
        <v>234</v>
      </c>
      <c r="K201" s="3" t="s">
        <v>248</v>
      </c>
      <c r="L201" s="1">
        <v>50</v>
      </c>
      <c r="M201" s="16">
        <f t="shared" si="38"/>
        <v>43.6</v>
      </c>
      <c r="N201" s="18">
        <f t="shared" si="39"/>
        <v>21.8</v>
      </c>
      <c r="O201" s="2" t="str">
        <f t="shared" si="40"/>
        <v/>
      </c>
      <c r="AA201" s="14">
        <f t="shared" si="42"/>
        <v>31</v>
      </c>
      <c r="AB201" s="7">
        <v>11</v>
      </c>
      <c r="AC201" s="7">
        <v>146</v>
      </c>
      <c r="AD201" s="7" t="str">
        <f t="shared" si="35"/>
        <v>Emmental Cheese</v>
      </c>
      <c r="AE201" t="str">
        <f t="shared" si="41"/>
        <v>-</v>
      </c>
    </row>
    <row r="202" spans="1:31" ht="16.5" thickTop="1" thickBot="1" x14ac:dyDescent="0.3">
      <c r="A202" s="7">
        <v>201</v>
      </c>
      <c r="B202" s="7" t="s">
        <v>131</v>
      </c>
      <c r="C202" s="7">
        <v>97.6</v>
      </c>
      <c r="D202" s="7">
        <v>4.5</v>
      </c>
      <c r="E202" s="7">
        <v>6.2</v>
      </c>
      <c r="F202" s="7">
        <v>10.199999999999999</v>
      </c>
      <c r="H202" s="6">
        <f t="shared" si="36"/>
        <v>7</v>
      </c>
      <c r="I202" s="5">
        <v>15</v>
      </c>
      <c r="J202" s="4">
        <f t="shared" si="37"/>
        <v>232</v>
      </c>
      <c r="K202" s="3" t="s">
        <v>245</v>
      </c>
      <c r="L202" s="1">
        <v>30</v>
      </c>
      <c r="M202" s="16">
        <f t="shared" si="38"/>
        <v>17</v>
      </c>
      <c r="N202" s="18">
        <f t="shared" si="39"/>
        <v>5.1000000000000005</v>
      </c>
      <c r="O202" s="2" t="str">
        <f t="shared" si="40"/>
        <v/>
      </c>
      <c r="AA202" s="14">
        <f t="shared" si="42"/>
        <v>32</v>
      </c>
      <c r="AB202" s="7">
        <v>11</v>
      </c>
      <c r="AC202" s="7">
        <v>152</v>
      </c>
      <c r="AD202" s="7" t="str">
        <f t="shared" si="35"/>
        <v>Milk Sauce</v>
      </c>
      <c r="AE202" t="str">
        <f t="shared" si="41"/>
        <v>-</v>
      </c>
    </row>
    <row r="203" spans="1:31" ht="16.5" thickTop="1" thickBot="1" x14ac:dyDescent="0.3">
      <c r="A203" s="7">
        <v>202</v>
      </c>
      <c r="B203" s="7" t="s">
        <v>132</v>
      </c>
      <c r="C203" s="7">
        <v>39.200000000000003</v>
      </c>
      <c r="D203" s="7">
        <v>1.5</v>
      </c>
      <c r="E203" s="7">
        <v>0</v>
      </c>
      <c r="F203" s="7">
        <v>9.1999999999999993</v>
      </c>
      <c r="H203" s="6">
        <f t="shared" si="36"/>
        <v>8</v>
      </c>
      <c r="I203" s="5">
        <v>15</v>
      </c>
      <c r="J203" s="4">
        <f t="shared" si="37"/>
        <v>157</v>
      </c>
      <c r="K203" s="3" t="s">
        <v>195</v>
      </c>
      <c r="L203" s="1">
        <v>30</v>
      </c>
      <c r="M203" s="16">
        <f t="shared" si="38"/>
        <v>883</v>
      </c>
      <c r="N203" s="18">
        <f t="shared" si="39"/>
        <v>264.89999999999998</v>
      </c>
      <c r="O203" s="2" t="str">
        <f t="shared" si="40"/>
        <v/>
      </c>
      <c r="AA203" s="14">
        <f t="shared" si="42"/>
        <v>33</v>
      </c>
      <c r="AB203" s="7">
        <v>11</v>
      </c>
      <c r="AC203" s="7">
        <v>155</v>
      </c>
      <c r="AD203" s="7" t="str">
        <f t="shared" si="35"/>
        <v>Butter</v>
      </c>
      <c r="AE203" t="str">
        <f t="shared" si="41"/>
        <v>-</v>
      </c>
    </row>
    <row r="204" spans="1:31" ht="16.5" thickTop="1" thickBot="1" x14ac:dyDescent="0.3">
      <c r="A204" s="7">
        <v>203</v>
      </c>
      <c r="B204" s="7" t="s">
        <v>133</v>
      </c>
      <c r="C204" s="7">
        <v>282.60000000000002</v>
      </c>
      <c r="D204" s="7">
        <v>14.3</v>
      </c>
      <c r="E204" s="7">
        <v>13</v>
      </c>
      <c r="F204" s="7">
        <v>52.2</v>
      </c>
      <c r="H204" s="6">
        <f t="shared" si="36"/>
        <v>9</v>
      </c>
      <c r="I204" s="5">
        <v>15</v>
      </c>
      <c r="J204" s="4">
        <f t="shared" si="37"/>
        <v>196</v>
      </c>
      <c r="K204" s="3" t="s">
        <v>126</v>
      </c>
      <c r="L204" s="1">
        <v>5</v>
      </c>
      <c r="M204" s="16">
        <f t="shared" si="38"/>
        <v>0</v>
      </c>
      <c r="N204" s="18">
        <f t="shared" si="39"/>
        <v>0</v>
      </c>
      <c r="O204" s="2" t="str">
        <f t="shared" si="40"/>
        <v/>
      </c>
      <c r="AA204" s="14">
        <f t="shared" si="42"/>
        <v>34</v>
      </c>
      <c r="AB204" s="7">
        <v>11</v>
      </c>
      <c r="AC204" s="7">
        <v>156</v>
      </c>
      <c r="AD204" s="7" t="str">
        <f t="shared" ref="AD204:AD240" si="43">INDEX(B:B,MATCH(AC204,A:A,0))</f>
        <v>Lard</v>
      </c>
      <c r="AE204" t="str">
        <f t="shared" si="41"/>
        <v>-</v>
      </c>
    </row>
    <row r="205" spans="1:31" ht="16.5" thickTop="1" thickBot="1" x14ac:dyDescent="0.3">
      <c r="A205" s="7">
        <v>204</v>
      </c>
      <c r="B205" s="7" t="s">
        <v>134</v>
      </c>
      <c r="C205" s="7">
        <v>366.3</v>
      </c>
      <c r="D205" s="7">
        <v>0</v>
      </c>
      <c r="E205" s="7">
        <v>0</v>
      </c>
      <c r="F205" s="7">
        <v>96.6</v>
      </c>
      <c r="H205" s="6">
        <f t="shared" si="36"/>
        <v>10</v>
      </c>
      <c r="I205" s="5">
        <v>15</v>
      </c>
      <c r="J205" s="4">
        <f t="shared" si="37"/>
        <v>125</v>
      </c>
      <c r="K205" s="3" t="s">
        <v>246</v>
      </c>
      <c r="L205" s="1">
        <v>3</v>
      </c>
      <c r="M205" s="16">
        <f t="shared" si="38"/>
        <v>309</v>
      </c>
      <c r="N205" s="18">
        <f t="shared" si="39"/>
        <v>9.27</v>
      </c>
      <c r="O205" s="2" t="str">
        <f t="shared" si="40"/>
        <v/>
      </c>
      <c r="AA205" s="14">
        <f t="shared" si="42"/>
        <v>35</v>
      </c>
      <c r="AB205" s="7">
        <v>11</v>
      </c>
      <c r="AC205" s="7">
        <v>162</v>
      </c>
      <c r="AD205" s="7" t="str">
        <f t="shared" si="43"/>
        <v>Veal</v>
      </c>
      <c r="AE205" t="str">
        <f t="shared" si="41"/>
        <v>-</v>
      </c>
    </row>
    <row r="206" spans="1:31" ht="16.5" thickTop="1" thickBot="1" x14ac:dyDescent="0.3">
      <c r="A206" s="7">
        <v>205</v>
      </c>
      <c r="B206" s="7" t="s">
        <v>138</v>
      </c>
      <c r="C206" s="7">
        <v>147.69999999999999</v>
      </c>
      <c r="D206" s="7">
        <v>5.2</v>
      </c>
      <c r="E206" s="7">
        <v>0.6</v>
      </c>
      <c r="F206" s="7">
        <v>30.1</v>
      </c>
      <c r="H206" s="6">
        <f t="shared" si="36"/>
        <v>1</v>
      </c>
      <c r="I206" s="5">
        <v>16</v>
      </c>
      <c r="J206" s="4">
        <f t="shared" si="37"/>
        <v>131</v>
      </c>
      <c r="K206" s="3" t="s">
        <v>93</v>
      </c>
      <c r="L206" s="1">
        <v>500</v>
      </c>
      <c r="M206" s="16">
        <f t="shared" si="38"/>
        <v>202</v>
      </c>
      <c r="N206" s="18">
        <f t="shared" si="39"/>
        <v>1010</v>
      </c>
      <c r="O206" s="2">
        <f t="shared" si="40"/>
        <v>1572.1499999999999</v>
      </c>
      <c r="AA206" s="14">
        <f t="shared" si="42"/>
        <v>36</v>
      </c>
      <c r="AB206" s="7">
        <v>11</v>
      </c>
      <c r="AC206" s="7">
        <v>163</v>
      </c>
      <c r="AD206" s="7" t="str">
        <f t="shared" si="43"/>
        <v>Roebuck</v>
      </c>
      <c r="AE206" t="str">
        <f t="shared" si="41"/>
        <v>-</v>
      </c>
    </row>
    <row r="207" spans="1:31" ht="16.5" thickTop="1" thickBot="1" x14ac:dyDescent="0.3">
      <c r="A207" s="7">
        <v>206</v>
      </c>
      <c r="B207" s="7" t="s">
        <v>139</v>
      </c>
      <c r="C207" s="7">
        <v>105</v>
      </c>
      <c r="D207" s="7">
        <v>3.5</v>
      </c>
      <c r="E207" s="7">
        <v>0.9</v>
      </c>
      <c r="F207" s="7">
        <v>24.4</v>
      </c>
      <c r="H207" s="6">
        <f t="shared" si="36"/>
        <v>2</v>
      </c>
      <c r="I207" s="5">
        <v>16</v>
      </c>
      <c r="J207" s="4">
        <f t="shared" si="37"/>
        <v>96</v>
      </c>
      <c r="K207" s="3" t="s">
        <v>82</v>
      </c>
      <c r="L207" s="1">
        <v>1500</v>
      </c>
      <c r="M207" s="16">
        <f t="shared" si="38"/>
        <v>0</v>
      </c>
      <c r="N207" s="18">
        <f t="shared" si="39"/>
        <v>0</v>
      </c>
      <c r="O207" s="2" t="str">
        <f t="shared" si="40"/>
        <v/>
      </c>
      <c r="AA207" s="14">
        <f t="shared" si="42"/>
        <v>37</v>
      </c>
      <c r="AB207" s="7">
        <v>11</v>
      </c>
      <c r="AC207" s="7">
        <v>180</v>
      </c>
      <c r="AD207" s="7" t="str">
        <f t="shared" si="43"/>
        <v>Oyster Sauce</v>
      </c>
      <c r="AE207" t="str">
        <f t="shared" si="41"/>
        <v>-</v>
      </c>
    </row>
    <row r="208" spans="1:31" ht="16.5" thickTop="1" thickBot="1" x14ac:dyDescent="0.3">
      <c r="A208" s="7">
        <v>207</v>
      </c>
      <c r="B208" s="7" t="s">
        <v>180</v>
      </c>
      <c r="C208" s="7">
        <v>197</v>
      </c>
      <c r="D208" s="7">
        <v>2</v>
      </c>
      <c r="E208" s="7">
        <v>21.2</v>
      </c>
      <c r="F208" s="7">
        <v>2.8</v>
      </c>
      <c r="H208" s="6">
        <f t="shared" si="36"/>
        <v>3</v>
      </c>
      <c r="I208" s="5">
        <v>16</v>
      </c>
      <c r="J208" s="4">
        <f t="shared" si="37"/>
        <v>4</v>
      </c>
      <c r="K208" s="3" t="s">
        <v>15</v>
      </c>
      <c r="L208" s="1">
        <v>300</v>
      </c>
      <c r="M208" s="16">
        <f t="shared" si="38"/>
        <v>81</v>
      </c>
      <c r="N208" s="18">
        <f t="shared" si="39"/>
        <v>243</v>
      </c>
      <c r="O208" s="2" t="str">
        <f t="shared" si="40"/>
        <v/>
      </c>
      <c r="AA208" s="14">
        <f t="shared" si="42"/>
        <v>38</v>
      </c>
      <c r="AB208" s="7">
        <v>11</v>
      </c>
      <c r="AC208" s="7">
        <v>185</v>
      </c>
      <c r="AD208" s="7" t="str">
        <f t="shared" si="43"/>
        <v>Cream</v>
      </c>
      <c r="AE208" t="str">
        <f t="shared" si="41"/>
        <v>-</v>
      </c>
    </row>
    <row r="209" spans="1:31" ht="16.5" thickTop="1" thickBot="1" x14ac:dyDescent="0.3">
      <c r="A209" s="7">
        <v>208</v>
      </c>
      <c r="B209" s="7" t="s">
        <v>212</v>
      </c>
      <c r="C209" s="7">
        <v>19.100000000000001</v>
      </c>
      <c r="D209" s="7">
        <v>1.8</v>
      </c>
      <c r="E209" s="7">
        <v>0.4</v>
      </c>
      <c r="F209" s="7">
        <v>3.2</v>
      </c>
      <c r="H209" s="6">
        <f t="shared" si="36"/>
        <v>4</v>
      </c>
      <c r="I209" s="5">
        <v>16</v>
      </c>
      <c r="J209" s="4">
        <f t="shared" si="37"/>
        <v>63</v>
      </c>
      <c r="K209" s="3" t="s">
        <v>66</v>
      </c>
      <c r="L209" s="1">
        <v>150</v>
      </c>
      <c r="M209" s="16">
        <f t="shared" si="38"/>
        <v>31</v>
      </c>
      <c r="N209" s="18">
        <f t="shared" si="39"/>
        <v>46.5</v>
      </c>
      <c r="O209" s="2" t="str">
        <f t="shared" si="40"/>
        <v/>
      </c>
      <c r="AA209" s="14">
        <f t="shared" si="42"/>
        <v>39</v>
      </c>
      <c r="AB209" s="7">
        <v>11</v>
      </c>
      <c r="AC209" s="7">
        <v>186</v>
      </c>
      <c r="AD209" s="7" t="str">
        <f t="shared" si="43"/>
        <v>Yogurt</v>
      </c>
      <c r="AE209" t="str">
        <f t="shared" si="41"/>
        <v>-</v>
      </c>
    </row>
    <row r="210" spans="1:31" ht="16.5" thickTop="1" thickBot="1" x14ac:dyDescent="0.3">
      <c r="A210" s="7">
        <v>209</v>
      </c>
      <c r="B210" s="7" t="s">
        <v>213</v>
      </c>
      <c r="C210" s="7">
        <v>35</v>
      </c>
      <c r="D210" s="7">
        <v>0.8</v>
      </c>
      <c r="E210" s="7">
        <v>0.2</v>
      </c>
      <c r="F210" s="7">
        <v>8.6999999999999993</v>
      </c>
      <c r="H210" s="6">
        <f t="shared" si="36"/>
        <v>5</v>
      </c>
      <c r="I210" s="5">
        <v>16</v>
      </c>
      <c r="J210" s="4">
        <f t="shared" si="37"/>
        <v>73</v>
      </c>
      <c r="K210" s="3" t="s">
        <v>73</v>
      </c>
      <c r="L210" s="1">
        <v>100</v>
      </c>
      <c r="M210" s="16">
        <f t="shared" si="38"/>
        <v>35</v>
      </c>
      <c r="N210" s="18">
        <f t="shared" si="39"/>
        <v>35</v>
      </c>
      <c r="O210" s="2" t="str">
        <f t="shared" si="40"/>
        <v/>
      </c>
      <c r="AA210" s="14">
        <f t="shared" si="42"/>
        <v>40</v>
      </c>
      <c r="AB210" s="7">
        <v>11</v>
      </c>
      <c r="AC210" s="7">
        <v>214</v>
      </c>
      <c r="AD210" s="7" t="str">
        <f t="shared" si="43"/>
        <v>Fish Sauce</v>
      </c>
      <c r="AE210" t="str">
        <f t="shared" si="41"/>
        <v>-</v>
      </c>
    </row>
    <row r="211" spans="1:31" ht="16.5" thickTop="1" thickBot="1" x14ac:dyDescent="0.3">
      <c r="A211" s="7">
        <v>210</v>
      </c>
      <c r="B211" s="7" t="s">
        <v>214</v>
      </c>
      <c r="C211" s="7">
        <v>35.200000000000003</v>
      </c>
      <c r="D211" s="7">
        <v>1.9</v>
      </c>
      <c r="E211" s="7">
        <v>0.3</v>
      </c>
      <c r="F211" s="7">
        <v>7.9</v>
      </c>
      <c r="H211" s="6">
        <f t="shared" si="36"/>
        <v>6</v>
      </c>
      <c r="I211" s="5">
        <v>16</v>
      </c>
      <c r="J211" s="4">
        <f t="shared" si="37"/>
        <v>127</v>
      </c>
      <c r="K211" s="3" t="s">
        <v>178</v>
      </c>
      <c r="L211" s="1">
        <v>2</v>
      </c>
      <c r="M211" s="16">
        <f t="shared" si="38"/>
        <v>277</v>
      </c>
      <c r="N211" s="18">
        <f t="shared" si="39"/>
        <v>5.54</v>
      </c>
      <c r="O211" s="2" t="str">
        <f t="shared" si="40"/>
        <v/>
      </c>
      <c r="AA211" s="14">
        <f t="shared" si="42"/>
        <v>41</v>
      </c>
      <c r="AB211" s="7">
        <v>11</v>
      </c>
      <c r="AC211" s="7">
        <v>221</v>
      </c>
      <c r="AD211" s="7" t="str">
        <f t="shared" si="43"/>
        <v>Ham</v>
      </c>
      <c r="AE211" t="str">
        <f t="shared" si="41"/>
        <v>-</v>
      </c>
    </row>
    <row r="212" spans="1:31" ht="16.5" thickTop="1" thickBot="1" x14ac:dyDescent="0.3">
      <c r="A212" s="7">
        <v>211</v>
      </c>
      <c r="B212" s="7" t="s">
        <v>215</v>
      </c>
      <c r="C212" s="7">
        <v>28.1</v>
      </c>
      <c r="D212" s="7">
        <v>1</v>
      </c>
      <c r="E212" s="7">
        <v>0.2</v>
      </c>
      <c r="F212" s="7">
        <v>6.6</v>
      </c>
      <c r="H212" s="6">
        <f t="shared" si="36"/>
        <v>7</v>
      </c>
      <c r="I212" s="5">
        <v>16</v>
      </c>
      <c r="J212" s="4">
        <f t="shared" si="37"/>
        <v>65</v>
      </c>
      <c r="K212" s="3" t="s">
        <v>228</v>
      </c>
      <c r="L212" s="1">
        <v>20</v>
      </c>
      <c r="M212" s="16">
        <f t="shared" si="38"/>
        <v>36.799999999999997</v>
      </c>
      <c r="N212" s="18">
        <f t="shared" si="39"/>
        <v>7.36</v>
      </c>
      <c r="O212" s="2" t="str">
        <f t="shared" si="40"/>
        <v/>
      </c>
      <c r="AA212" s="14">
        <f t="shared" si="42"/>
        <v>42</v>
      </c>
      <c r="AB212" s="7">
        <v>11</v>
      </c>
      <c r="AC212" s="7">
        <v>235</v>
      </c>
      <c r="AD212" s="7" t="str">
        <f t="shared" si="43"/>
        <v>Greek Yogurt</v>
      </c>
      <c r="AE212" t="str">
        <f t="shared" si="41"/>
        <v>-</v>
      </c>
    </row>
    <row r="213" spans="1:31" ht="16.5" thickTop="1" thickBot="1" x14ac:dyDescent="0.3">
      <c r="A213" s="7">
        <v>212</v>
      </c>
      <c r="B213" s="7" t="s">
        <v>216</v>
      </c>
      <c r="C213" s="7">
        <v>24</v>
      </c>
      <c r="D213" s="7">
        <v>4</v>
      </c>
      <c r="E213" s="7">
        <v>0</v>
      </c>
      <c r="F213" s="7">
        <v>2</v>
      </c>
      <c r="H213" s="6">
        <f t="shared" si="36"/>
        <v>8</v>
      </c>
      <c r="I213" s="5">
        <v>16</v>
      </c>
      <c r="J213" s="4">
        <f t="shared" si="37"/>
        <v>60</v>
      </c>
      <c r="K213" s="3" t="s">
        <v>63</v>
      </c>
      <c r="L213" s="1">
        <v>20</v>
      </c>
      <c r="M213" s="16">
        <f t="shared" si="38"/>
        <v>31</v>
      </c>
      <c r="N213" s="18">
        <f t="shared" si="39"/>
        <v>6.2</v>
      </c>
      <c r="O213" s="2" t="str">
        <f t="shared" si="40"/>
        <v/>
      </c>
      <c r="AA213" s="14">
        <f t="shared" si="42"/>
        <v>43</v>
      </c>
      <c r="AB213" s="7">
        <v>11</v>
      </c>
      <c r="AC213" s="7">
        <v>238</v>
      </c>
      <c r="AD213" s="7" t="str">
        <f t="shared" si="43"/>
        <v>Prawn</v>
      </c>
      <c r="AE213" t="str">
        <f t="shared" si="41"/>
        <v>-</v>
      </c>
    </row>
    <row r="214" spans="1:31" ht="16.5" thickTop="1" thickBot="1" x14ac:dyDescent="0.3">
      <c r="A214" s="7">
        <v>213</v>
      </c>
      <c r="B214" s="7" t="s">
        <v>217</v>
      </c>
      <c r="C214" s="7">
        <v>23</v>
      </c>
      <c r="D214" s="7">
        <v>2.2999999999999998</v>
      </c>
      <c r="E214" s="7">
        <v>0.5</v>
      </c>
      <c r="F214" s="7">
        <v>3.8</v>
      </c>
      <c r="H214" s="6">
        <f t="shared" si="36"/>
        <v>9</v>
      </c>
      <c r="I214" s="5">
        <v>16</v>
      </c>
      <c r="J214" s="4">
        <f t="shared" si="37"/>
        <v>232</v>
      </c>
      <c r="K214" s="3" t="s">
        <v>245</v>
      </c>
      <c r="L214" s="1">
        <v>30</v>
      </c>
      <c r="M214" s="16">
        <f t="shared" si="38"/>
        <v>17</v>
      </c>
      <c r="N214" s="18">
        <f t="shared" si="39"/>
        <v>5.1000000000000005</v>
      </c>
      <c r="O214" s="2" t="str">
        <f t="shared" si="40"/>
        <v/>
      </c>
      <c r="AA214" s="14">
        <f t="shared" si="42"/>
        <v>44</v>
      </c>
      <c r="AB214" s="7">
        <v>11</v>
      </c>
      <c r="AC214" s="7">
        <v>243</v>
      </c>
      <c r="AD214" s="7" t="str">
        <f t="shared" si="43"/>
        <v>Beef Broth</v>
      </c>
      <c r="AE214" t="str">
        <f t="shared" si="41"/>
        <v>-</v>
      </c>
    </row>
    <row r="215" spans="1:31" ht="16.5" thickTop="1" thickBot="1" x14ac:dyDescent="0.3">
      <c r="A215" s="7">
        <v>214</v>
      </c>
      <c r="B215" s="7" t="s">
        <v>218</v>
      </c>
      <c r="C215" s="7">
        <v>35</v>
      </c>
      <c r="D215" s="7">
        <v>5.0999999999999996</v>
      </c>
      <c r="E215" s="7">
        <v>0</v>
      </c>
      <c r="F215" s="7">
        <v>3.7</v>
      </c>
      <c r="H215" s="6">
        <f t="shared" si="36"/>
        <v>10</v>
      </c>
      <c r="I215" s="5">
        <v>16</v>
      </c>
      <c r="J215" s="4">
        <f t="shared" si="37"/>
        <v>196</v>
      </c>
      <c r="K215" s="3" t="s">
        <v>126</v>
      </c>
      <c r="L215" s="1">
        <v>10</v>
      </c>
      <c r="M215" s="16">
        <f t="shared" si="38"/>
        <v>0</v>
      </c>
      <c r="N215" s="18">
        <f t="shared" si="39"/>
        <v>0</v>
      </c>
      <c r="O215" s="2" t="str">
        <f t="shared" si="40"/>
        <v/>
      </c>
      <c r="AA215" s="14">
        <f t="shared" si="42"/>
        <v>45</v>
      </c>
      <c r="AB215" s="7">
        <v>11</v>
      </c>
      <c r="AC215" s="7">
        <v>253</v>
      </c>
      <c r="AD215" s="7" t="str">
        <f t="shared" si="43"/>
        <v>Oysters</v>
      </c>
      <c r="AE215" t="str">
        <f t="shared" si="41"/>
        <v>-</v>
      </c>
    </row>
    <row r="216" spans="1:31" ht="16.5" thickTop="1" thickBot="1" x14ac:dyDescent="0.3">
      <c r="A216" s="7">
        <v>215</v>
      </c>
      <c r="B216" s="7" t="s">
        <v>219</v>
      </c>
      <c r="C216" s="7">
        <v>80</v>
      </c>
      <c r="D216" s="7">
        <v>2</v>
      </c>
      <c r="E216" s="7">
        <v>1</v>
      </c>
      <c r="F216" s="7">
        <v>18</v>
      </c>
      <c r="H216" s="6">
        <f t="shared" si="36"/>
        <v>11</v>
      </c>
      <c r="I216" s="5">
        <v>16</v>
      </c>
      <c r="J216" s="4">
        <f t="shared" si="37"/>
        <v>125</v>
      </c>
      <c r="K216" s="3" t="s">
        <v>246</v>
      </c>
      <c r="L216" s="1">
        <v>5</v>
      </c>
      <c r="M216" s="16">
        <f t="shared" si="38"/>
        <v>309</v>
      </c>
      <c r="N216" s="18">
        <f t="shared" si="39"/>
        <v>15.450000000000001</v>
      </c>
      <c r="O216" s="2" t="str">
        <f t="shared" si="40"/>
        <v/>
      </c>
      <c r="AA216" s="14">
        <f t="shared" si="42"/>
        <v>46</v>
      </c>
      <c r="AB216" s="7">
        <v>11</v>
      </c>
      <c r="AC216" s="7">
        <v>254</v>
      </c>
      <c r="AD216" s="7" t="str">
        <f t="shared" si="43"/>
        <v>Beef Kidney</v>
      </c>
      <c r="AE216" t="str">
        <f t="shared" si="41"/>
        <v>-</v>
      </c>
    </row>
    <row r="217" spans="1:31" ht="16.5" thickTop="1" thickBot="1" x14ac:dyDescent="0.3">
      <c r="A217" s="7">
        <v>216</v>
      </c>
      <c r="B217" s="7" t="s">
        <v>220</v>
      </c>
      <c r="C217" s="7">
        <v>315</v>
      </c>
      <c r="D217" s="7">
        <v>10</v>
      </c>
      <c r="E217" s="7">
        <v>10</v>
      </c>
      <c r="F217" s="7">
        <v>75</v>
      </c>
      <c r="H217" s="6">
        <f t="shared" si="36"/>
        <v>12</v>
      </c>
      <c r="I217" s="5">
        <v>16</v>
      </c>
      <c r="J217" s="4">
        <f t="shared" si="37"/>
        <v>155</v>
      </c>
      <c r="K217" s="3" t="s">
        <v>105</v>
      </c>
      <c r="L217" s="1">
        <v>30</v>
      </c>
      <c r="M217" s="16">
        <f t="shared" si="38"/>
        <v>660</v>
      </c>
      <c r="N217" s="18">
        <f t="shared" si="39"/>
        <v>198</v>
      </c>
      <c r="O217" s="2" t="str">
        <f t="shared" si="40"/>
        <v/>
      </c>
      <c r="AA217" s="14">
        <f t="shared" si="42"/>
        <v>47</v>
      </c>
      <c r="AB217" s="7">
        <v>11</v>
      </c>
      <c r="AC217" s="7">
        <v>255</v>
      </c>
      <c r="AD217" s="7" t="str">
        <f t="shared" ref="AD217" si="44">INDEX(B:B,MATCH(AC217,A:A,0))</f>
        <v>Beef Stock</v>
      </c>
      <c r="AE217" t="str">
        <f t="shared" si="41"/>
        <v>-</v>
      </c>
    </row>
    <row r="218" spans="1:31" ht="16.5" thickTop="1" thickBot="1" x14ac:dyDescent="0.3">
      <c r="A218" s="7">
        <v>217</v>
      </c>
      <c r="B218" s="7" t="s">
        <v>221</v>
      </c>
      <c r="C218" s="7">
        <v>40</v>
      </c>
      <c r="D218" s="7">
        <v>2</v>
      </c>
      <c r="E218" s="7">
        <v>0.3</v>
      </c>
      <c r="F218" s="7">
        <v>8.6999999999999993</v>
      </c>
      <c r="H218" s="6">
        <f t="shared" si="36"/>
        <v>1</v>
      </c>
      <c r="I218" s="5">
        <v>17</v>
      </c>
      <c r="J218" s="4">
        <f t="shared" si="37"/>
        <v>16</v>
      </c>
      <c r="K218" s="3" t="s">
        <v>26</v>
      </c>
      <c r="L218" s="1">
        <v>600</v>
      </c>
      <c r="M218" s="16">
        <f t="shared" si="38"/>
        <v>229</v>
      </c>
      <c r="N218" s="18">
        <f t="shared" si="39"/>
        <v>1374</v>
      </c>
      <c r="O218" s="2">
        <f t="shared" si="40"/>
        <v>2822</v>
      </c>
      <c r="AA218" s="14">
        <f t="shared" si="42"/>
        <v>48</v>
      </c>
      <c r="AB218" s="7">
        <v>11</v>
      </c>
      <c r="AC218" s="7">
        <v>258</v>
      </c>
      <c r="AD218" s="7" t="str">
        <f t="shared" si="43"/>
        <v>Bacon</v>
      </c>
      <c r="AE218" t="str">
        <f t="shared" si="41"/>
        <v>-</v>
      </c>
    </row>
    <row r="219" spans="1:31" ht="16.5" thickTop="1" thickBot="1" x14ac:dyDescent="0.3">
      <c r="A219" s="7">
        <v>218</v>
      </c>
      <c r="B219" s="7" t="s">
        <v>223</v>
      </c>
      <c r="C219" s="7">
        <v>16</v>
      </c>
      <c r="D219" s="7">
        <v>0.7</v>
      </c>
      <c r="E219" s="7">
        <v>0.2</v>
      </c>
      <c r="F219" s="7">
        <v>3</v>
      </c>
      <c r="H219" s="6">
        <f t="shared" si="36"/>
        <v>2</v>
      </c>
      <c r="I219" s="5">
        <v>17</v>
      </c>
      <c r="J219" s="4">
        <f t="shared" si="37"/>
        <v>54</v>
      </c>
      <c r="K219" s="3" t="s">
        <v>59</v>
      </c>
      <c r="L219" s="1">
        <v>300</v>
      </c>
      <c r="M219" s="16">
        <f t="shared" si="38"/>
        <v>29</v>
      </c>
      <c r="N219" s="18">
        <f t="shared" si="39"/>
        <v>87</v>
      </c>
      <c r="O219" s="2" t="str">
        <f t="shared" si="40"/>
        <v/>
      </c>
      <c r="AA219" s="14">
        <f t="shared" si="42"/>
        <v>49</v>
      </c>
      <c r="AB219" s="7">
        <v>11</v>
      </c>
      <c r="AC219" s="7">
        <v>270</v>
      </c>
      <c r="AD219" s="7" t="str">
        <f t="shared" si="43"/>
        <v>Chicken Broth</v>
      </c>
      <c r="AE219" t="str">
        <f t="shared" si="41"/>
        <v>-</v>
      </c>
    </row>
    <row r="220" spans="1:31" ht="16.5" thickTop="1" thickBot="1" x14ac:dyDescent="0.3">
      <c r="A220" s="7">
        <v>219</v>
      </c>
      <c r="B220" s="7" t="s">
        <v>224</v>
      </c>
      <c r="C220" s="7">
        <v>5.9</v>
      </c>
      <c r="D220" s="7">
        <v>0.2</v>
      </c>
      <c r="E220" s="7">
        <v>0.1</v>
      </c>
      <c r="F220" s="7">
        <v>1</v>
      </c>
      <c r="H220" s="6">
        <f t="shared" si="36"/>
        <v>3</v>
      </c>
      <c r="I220" s="5">
        <v>17</v>
      </c>
      <c r="J220" s="4">
        <f t="shared" si="37"/>
        <v>97</v>
      </c>
      <c r="K220" s="3" t="s">
        <v>162</v>
      </c>
      <c r="L220" s="1">
        <v>140</v>
      </c>
      <c r="M220" s="16">
        <f t="shared" si="38"/>
        <v>345</v>
      </c>
      <c r="N220" s="18">
        <f t="shared" si="39"/>
        <v>483</v>
      </c>
      <c r="O220" s="2" t="str">
        <f t="shared" si="40"/>
        <v/>
      </c>
      <c r="AA220" s="14">
        <f t="shared" si="42"/>
        <v>50</v>
      </c>
      <c r="AB220" s="7">
        <v>11</v>
      </c>
      <c r="AC220" s="7">
        <v>279</v>
      </c>
      <c r="AD220" s="7" t="str">
        <f t="shared" si="43"/>
        <v>Liver Spread</v>
      </c>
      <c r="AE220" t="str">
        <f t="shared" si="41"/>
        <v>-</v>
      </c>
    </row>
    <row r="221" spans="1:31" ht="16.5" thickTop="1" thickBot="1" x14ac:dyDescent="0.3">
      <c r="A221" s="7">
        <v>220</v>
      </c>
      <c r="B221" s="7" t="s">
        <v>225</v>
      </c>
      <c r="C221" s="7">
        <v>857</v>
      </c>
      <c r="D221" s="7">
        <v>0</v>
      </c>
      <c r="E221" s="7">
        <v>100</v>
      </c>
      <c r="F221" s="7">
        <v>0</v>
      </c>
      <c r="H221" s="6">
        <f t="shared" si="36"/>
        <v>4</v>
      </c>
      <c r="I221" s="5">
        <v>17</v>
      </c>
      <c r="J221" s="4">
        <f t="shared" si="37"/>
        <v>7</v>
      </c>
      <c r="K221" s="3" t="s">
        <v>20</v>
      </c>
      <c r="L221" s="1">
        <v>200</v>
      </c>
      <c r="M221" s="16">
        <f t="shared" si="38"/>
        <v>157</v>
      </c>
      <c r="N221" s="18">
        <f t="shared" si="39"/>
        <v>314</v>
      </c>
      <c r="O221" s="2" t="str">
        <f t="shared" si="40"/>
        <v/>
      </c>
      <c r="AA221" s="14">
        <f t="shared" si="42"/>
        <v>51</v>
      </c>
      <c r="AB221" s="7">
        <v>11</v>
      </c>
      <c r="AC221" s="7">
        <v>285</v>
      </c>
      <c r="AD221" s="7" t="str">
        <f t="shared" si="43"/>
        <v>Pork Belly</v>
      </c>
      <c r="AE221" t="str">
        <f t="shared" si="41"/>
        <v>-</v>
      </c>
    </row>
    <row r="222" spans="1:31" ht="16.5" thickTop="1" thickBot="1" x14ac:dyDescent="0.3">
      <c r="A222" s="7">
        <v>221</v>
      </c>
      <c r="B222" s="7" t="s">
        <v>226</v>
      </c>
      <c r="C222" s="7">
        <v>138.80000000000001</v>
      </c>
      <c r="D222" s="7">
        <v>22.4</v>
      </c>
      <c r="E222" s="7">
        <v>5.0999999999999996</v>
      </c>
      <c r="F222" s="7">
        <v>1</v>
      </c>
      <c r="H222" s="6">
        <f t="shared" si="36"/>
        <v>5</v>
      </c>
      <c r="I222" s="5">
        <v>17</v>
      </c>
      <c r="J222" s="4">
        <f t="shared" si="37"/>
        <v>6</v>
      </c>
      <c r="K222" s="3" t="s">
        <v>19</v>
      </c>
      <c r="L222" s="1">
        <v>200</v>
      </c>
      <c r="M222" s="16">
        <f t="shared" si="38"/>
        <v>33</v>
      </c>
      <c r="N222" s="18">
        <f t="shared" si="39"/>
        <v>66</v>
      </c>
      <c r="O222" s="2" t="str">
        <f t="shared" si="40"/>
        <v/>
      </c>
      <c r="AA222" s="14">
        <f t="shared" si="42"/>
        <v>52</v>
      </c>
      <c r="AB222" s="7">
        <v>11</v>
      </c>
      <c r="AC222" s="7">
        <v>286</v>
      </c>
      <c r="AD222" s="7" t="str">
        <f t="shared" si="43"/>
        <v>Pork Sausage</v>
      </c>
      <c r="AE222" t="str">
        <f t="shared" si="41"/>
        <v>-</v>
      </c>
    </row>
    <row r="223" spans="1:31" ht="16.5" thickTop="1" thickBot="1" x14ac:dyDescent="0.3">
      <c r="A223" s="7">
        <v>222</v>
      </c>
      <c r="B223" s="7" t="s">
        <v>227</v>
      </c>
      <c r="C223" s="7">
        <v>144.4</v>
      </c>
      <c r="D223" s="7">
        <v>1.1000000000000001</v>
      </c>
      <c r="E223" s="7">
        <v>15.2</v>
      </c>
      <c r="F223" s="7">
        <v>3.7</v>
      </c>
      <c r="H223" s="6">
        <f t="shared" si="36"/>
        <v>6</v>
      </c>
      <c r="I223" s="5">
        <v>17</v>
      </c>
      <c r="J223" s="4">
        <f t="shared" si="37"/>
        <v>4</v>
      </c>
      <c r="K223" s="3" t="s">
        <v>15</v>
      </c>
      <c r="L223" s="1">
        <v>500</v>
      </c>
      <c r="M223" s="16">
        <f t="shared" si="38"/>
        <v>81</v>
      </c>
      <c r="N223" s="18">
        <f t="shared" si="39"/>
        <v>405</v>
      </c>
      <c r="O223" s="2" t="str">
        <f t="shared" si="40"/>
        <v/>
      </c>
      <c r="AA223" s="14">
        <f t="shared" si="42"/>
        <v>53</v>
      </c>
      <c r="AB223" s="7">
        <v>11</v>
      </c>
      <c r="AC223" s="7">
        <v>288</v>
      </c>
      <c r="AD223" s="7" t="str">
        <f t="shared" si="43"/>
        <v>Ground Pork</v>
      </c>
      <c r="AE223" t="str">
        <f t="shared" si="41"/>
        <v>-</v>
      </c>
    </row>
    <row r="224" spans="1:31" ht="16.5" thickTop="1" thickBot="1" x14ac:dyDescent="0.3">
      <c r="A224" s="7">
        <v>223</v>
      </c>
      <c r="B224" s="7" t="s">
        <v>235</v>
      </c>
      <c r="C224" s="7">
        <v>76.5</v>
      </c>
      <c r="D224" s="7">
        <v>0</v>
      </c>
      <c r="E224" s="7">
        <v>0</v>
      </c>
      <c r="F224" s="7">
        <v>19.399999999999999</v>
      </c>
      <c r="H224" s="6">
        <f t="shared" si="36"/>
        <v>7</v>
      </c>
      <c r="I224" s="5">
        <v>17</v>
      </c>
      <c r="J224" s="4">
        <f t="shared" si="37"/>
        <v>63</v>
      </c>
      <c r="K224" s="3" t="s">
        <v>66</v>
      </c>
      <c r="L224" s="1">
        <v>300</v>
      </c>
      <c r="M224" s="16">
        <f t="shared" si="38"/>
        <v>31</v>
      </c>
      <c r="N224" s="18">
        <f t="shared" si="39"/>
        <v>93</v>
      </c>
      <c r="O224" s="2" t="str">
        <f t="shared" si="40"/>
        <v/>
      </c>
      <c r="AA224" s="14">
        <f t="shared" si="42"/>
        <v>54</v>
      </c>
      <c r="AB224" s="7">
        <v>11</v>
      </c>
      <c r="AC224" s="7">
        <v>291</v>
      </c>
      <c r="AD224" s="7" t="str">
        <f t="shared" si="43"/>
        <v>Pork Broth</v>
      </c>
      <c r="AE224" t="str">
        <f t="shared" si="41"/>
        <v>-</v>
      </c>
    </row>
    <row r="225" spans="1:31" ht="16.5" thickTop="1" thickBot="1" x14ac:dyDescent="0.3">
      <c r="A225" s="7">
        <v>224</v>
      </c>
      <c r="B225" s="7" t="s">
        <v>236</v>
      </c>
      <c r="C225" s="7">
        <v>252.2</v>
      </c>
      <c r="D225" s="7">
        <v>10.4</v>
      </c>
      <c r="E225" s="7">
        <v>3.5</v>
      </c>
      <c r="F225" s="7">
        <v>65.2</v>
      </c>
      <c r="H225" s="6">
        <f t="shared" si="36"/>
        <v>1</v>
      </c>
      <c r="I225" s="5">
        <v>18</v>
      </c>
      <c r="J225" s="4">
        <f t="shared" si="37"/>
        <v>16</v>
      </c>
      <c r="K225" s="3" t="s">
        <v>26</v>
      </c>
      <c r="L225" s="1">
        <v>500</v>
      </c>
      <c r="M225" s="16">
        <f t="shared" si="38"/>
        <v>229</v>
      </c>
      <c r="N225" s="18">
        <f t="shared" si="39"/>
        <v>1145</v>
      </c>
      <c r="O225" s="2">
        <f t="shared" si="40"/>
        <v>2303.7749999999996</v>
      </c>
      <c r="AA225" s="14">
        <f t="shared" si="42"/>
        <v>55</v>
      </c>
      <c r="AB225" s="7">
        <v>11</v>
      </c>
      <c r="AC225" s="7">
        <v>299</v>
      </c>
      <c r="AD225" s="7" t="str">
        <f t="shared" si="43"/>
        <v>Sausage</v>
      </c>
      <c r="AE225" t="str">
        <f t="shared" si="41"/>
        <v>-</v>
      </c>
    </row>
    <row r="226" spans="1:31" ht="16.5" thickTop="1" thickBot="1" x14ac:dyDescent="0.3">
      <c r="A226" s="7">
        <v>225</v>
      </c>
      <c r="B226" s="7" t="s">
        <v>237</v>
      </c>
      <c r="C226" s="7">
        <v>32</v>
      </c>
      <c r="D226" s="7">
        <v>1.8</v>
      </c>
      <c r="E226" s="7">
        <v>0.2</v>
      </c>
      <c r="F226" s="7">
        <v>7.3</v>
      </c>
      <c r="H226" s="6">
        <f t="shared" si="36"/>
        <v>2</v>
      </c>
      <c r="I226" s="5">
        <v>18</v>
      </c>
      <c r="J226" s="4">
        <f t="shared" si="37"/>
        <v>73</v>
      </c>
      <c r="K226" s="3" t="s">
        <v>73</v>
      </c>
      <c r="L226" s="1">
        <v>150</v>
      </c>
      <c r="M226" s="16">
        <f t="shared" si="38"/>
        <v>35</v>
      </c>
      <c r="N226" s="18">
        <f t="shared" si="39"/>
        <v>52.5</v>
      </c>
      <c r="O226" s="2" t="str">
        <f t="shared" si="40"/>
        <v/>
      </c>
      <c r="AA226" s="14">
        <f t="shared" si="42"/>
        <v>56</v>
      </c>
      <c r="AB226" s="7">
        <v>11</v>
      </c>
      <c r="AC226" s="7">
        <v>300</v>
      </c>
      <c r="AD226" s="7" t="str">
        <f t="shared" si="43"/>
        <v>Pork Chop</v>
      </c>
      <c r="AE226" t="str">
        <f t="shared" si="41"/>
        <v>-</v>
      </c>
    </row>
    <row r="227" spans="1:31" ht="16.5" thickTop="1" thickBot="1" x14ac:dyDescent="0.3">
      <c r="A227" s="7">
        <v>226</v>
      </c>
      <c r="B227" s="7" t="s">
        <v>238</v>
      </c>
      <c r="C227" s="7">
        <v>40</v>
      </c>
      <c r="D227" s="7">
        <v>1.9</v>
      </c>
      <c r="E227" s="7">
        <v>0.4</v>
      </c>
      <c r="F227" s="7">
        <v>8.9</v>
      </c>
      <c r="H227" s="6">
        <f t="shared" si="36"/>
        <v>3</v>
      </c>
      <c r="I227" s="5">
        <v>18</v>
      </c>
      <c r="J227" s="4">
        <f t="shared" si="37"/>
        <v>211</v>
      </c>
      <c r="K227" s="3" t="s">
        <v>215</v>
      </c>
      <c r="L227" s="1">
        <v>200</v>
      </c>
      <c r="M227" s="16">
        <f t="shared" si="38"/>
        <v>28.1</v>
      </c>
      <c r="N227" s="18">
        <f t="shared" si="39"/>
        <v>56.2</v>
      </c>
      <c r="O227" s="2" t="str">
        <f t="shared" si="40"/>
        <v/>
      </c>
      <c r="AA227" s="14">
        <f t="shared" si="42"/>
        <v>57</v>
      </c>
      <c r="AB227" s="7">
        <v>11</v>
      </c>
      <c r="AC227" s="7">
        <v>303</v>
      </c>
      <c r="AD227" s="7" t="str">
        <f t="shared" si="43"/>
        <v>Bbq Sauce</v>
      </c>
      <c r="AE227" t="str">
        <f t="shared" si="41"/>
        <v>-</v>
      </c>
    </row>
    <row r="228" spans="1:31" ht="16.5" thickTop="1" thickBot="1" x14ac:dyDescent="0.3">
      <c r="A228" s="7">
        <v>227</v>
      </c>
      <c r="B228" s="7" t="s">
        <v>239</v>
      </c>
      <c r="C228" s="7">
        <v>375</v>
      </c>
      <c r="D228" s="7">
        <v>0.3</v>
      </c>
      <c r="E228" s="7">
        <v>0</v>
      </c>
      <c r="F228" s="7">
        <v>91.3</v>
      </c>
      <c r="H228" s="6">
        <f t="shared" si="36"/>
        <v>4</v>
      </c>
      <c r="I228" s="5">
        <v>18</v>
      </c>
      <c r="J228" s="4">
        <f t="shared" si="37"/>
        <v>57</v>
      </c>
      <c r="K228" s="3" t="s">
        <v>62</v>
      </c>
      <c r="L228" s="1">
        <v>20</v>
      </c>
      <c r="M228" s="16">
        <f t="shared" si="38"/>
        <v>128</v>
      </c>
      <c r="N228" s="18">
        <f t="shared" si="39"/>
        <v>25.6</v>
      </c>
      <c r="O228" s="2" t="str">
        <f t="shared" si="40"/>
        <v/>
      </c>
      <c r="AA228" s="14">
        <f t="shared" si="42"/>
        <v>58</v>
      </c>
      <c r="AB228" s="7">
        <v>11</v>
      </c>
      <c r="AC228" s="7">
        <v>310</v>
      </c>
      <c r="AD228" s="7" t="str">
        <f t="shared" si="43"/>
        <v>Pork Loin</v>
      </c>
      <c r="AE228" t="str">
        <f t="shared" si="41"/>
        <v>-</v>
      </c>
    </row>
    <row r="229" spans="1:31" ht="16.5" thickTop="1" thickBot="1" x14ac:dyDescent="0.3">
      <c r="A229" s="7">
        <v>228</v>
      </c>
      <c r="B229" s="7" t="s">
        <v>240</v>
      </c>
      <c r="C229" s="7">
        <v>18</v>
      </c>
      <c r="D229" s="7">
        <v>0</v>
      </c>
      <c r="E229" s="7">
        <v>0</v>
      </c>
      <c r="F229" s="7">
        <v>0.1</v>
      </c>
      <c r="H229" s="6">
        <f t="shared" si="36"/>
        <v>5</v>
      </c>
      <c r="I229" s="5">
        <v>18</v>
      </c>
      <c r="J229" s="4">
        <f t="shared" si="37"/>
        <v>242</v>
      </c>
      <c r="K229" s="3" t="s">
        <v>282</v>
      </c>
      <c r="L229" s="1">
        <v>30</v>
      </c>
      <c r="M229" s="16">
        <f t="shared" si="38"/>
        <v>29.3</v>
      </c>
      <c r="N229" s="18">
        <f t="shared" si="39"/>
        <v>8.7900000000000009</v>
      </c>
      <c r="O229" s="2" t="str">
        <f t="shared" si="40"/>
        <v/>
      </c>
      <c r="AA229" s="14">
        <f t="shared" si="42"/>
        <v>59</v>
      </c>
      <c r="AB229" s="7">
        <v>11</v>
      </c>
      <c r="AC229" s="7">
        <v>329</v>
      </c>
      <c r="AD229" s="7" t="str">
        <f t="shared" si="43"/>
        <v>Paneer</v>
      </c>
      <c r="AE229" t="str">
        <f t="shared" si="41"/>
        <v>-</v>
      </c>
    </row>
    <row r="230" spans="1:31" ht="16.5" thickTop="1" thickBot="1" x14ac:dyDescent="0.3">
      <c r="A230" s="7">
        <v>229</v>
      </c>
      <c r="B230" s="7" t="s">
        <v>241</v>
      </c>
      <c r="C230" s="7">
        <v>218.8</v>
      </c>
      <c r="D230" s="7">
        <v>3.3</v>
      </c>
      <c r="E230" s="7">
        <v>3.4</v>
      </c>
      <c r="F230" s="7">
        <v>44.4</v>
      </c>
      <c r="H230" s="6">
        <f t="shared" si="36"/>
        <v>6</v>
      </c>
      <c r="I230" s="5">
        <v>18</v>
      </c>
      <c r="J230" s="4">
        <f t="shared" si="37"/>
        <v>67</v>
      </c>
      <c r="K230" s="3" t="s">
        <v>67</v>
      </c>
      <c r="L230" s="1">
        <v>400</v>
      </c>
      <c r="M230" s="16">
        <f t="shared" si="38"/>
        <v>17</v>
      </c>
      <c r="N230" s="18">
        <f t="shared" si="39"/>
        <v>68</v>
      </c>
      <c r="O230" s="2" t="str">
        <f t="shared" si="40"/>
        <v/>
      </c>
      <c r="AA230" s="14">
        <f t="shared" si="42"/>
        <v>60</v>
      </c>
      <c r="AB230" s="7">
        <v>11</v>
      </c>
      <c r="AC230" s="7">
        <v>331</v>
      </c>
      <c r="AD230" s="7" t="str">
        <f t="shared" si="43"/>
        <v>Feta Cheese</v>
      </c>
      <c r="AE230" t="str">
        <f t="shared" si="41"/>
        <v>-</v>
      </c>
    </row>
    <row r="231" spans="1:31" ht="16.5" thickTop="1" thickBot="1" x14ac:dyDescent="0.3">
      <c r="A231" s="7">
        <v>230</v>
      </c>
      <c r="B231" s="7" t="s">
        <v>243</v>
      </c>
      <c r="C231" s="7">
        <v>129.69999999999999</v>
      </c>
      <c r="D231" s="7">
        <v>2.7</v>
      </c>
      <c r="E231" s="7">
        <v>0.3</v>
      </c>
      <c r="F231" s="7">
        <v>28.5</v>
      </c>
      <c r="H231" s="6">
        <f t="shared" si="36"/>
        <v>7</v>
      </c>
      <c r="I231" s="5">
        <v>18</v>
      </c>
      <c r="J231" s="4">
        <f t="shared" si="37"/>
        <v>149</v>
      </c>
      <c r="K231" s="3" t="s">
        <v>189</v>
      </c>
      <c r="L231" s="1">
        <v>50</v>
      </c>
      <c r="M231" s="16">
        <f t="shared" si="38"/>
        <v>110</v>
      </c>
      <c r="N231" s="18">
        <f t="shared" si="39"/>
        <v>55</v>
      </c>
      <c r="O231" s="2" t="str">
        <f t="shared" si="40"/>
        <v/>
      </c>
      <c r="AA231" s="14">
        <f t="shared" si="42"/>
        <v>61</v>
      </c>
      <c r="AB231" s="7">
        <v>11</v>
      </c>
      <c r="AC231" s="7">
        <v>364</v>
      </c>
      <c r="AD231" s="7" t="str">
        <f t="shared" si="43"/>
        <v>Mozzarella Cheese</v>
      </c>
      <c r="AE231" t="str">
        <f t="shared" si="41"/>
        <v>-</v>
      </c>
    </row>
    <row r="232" spans="1:31" ht="16.5" thickTop="1" thickBot="1" x14ac:dyDescent="0.3">
      <c r="A232" s="7">
        <v>231</v>
      </c>
      <c r="B232" s="7" t="s">
        <v>244</v>
      </c>
      <c r="C232" s="7">
        <v>76</v>
      </c>
      <c r="D232" s="7">
        <v>0</v>
      </c>
      <c r="E232" s="7">
        <v>29</v>
      </c>
      <c r="F232" s="7">
        <v>3</v>
      </c>
      <c r="H232" s="6">
        <f t="shared" si="36"/>
        <v>8</v>
      </c>
      <c r="I232" s="5">
        <v>18</v>
      </c>
      <c r="J232" s="4">
        <f t="shared" si="37"/>
        <v>243</v>
      </c>
      <c r="K232" s="3" t="s">
        <v>283</v>
      </c>
      <c r="L232" s="1">
        <v>500</v>
      </c>
      <c r="M232" s="16">
        <f t="shared" si="38"/>
        <v>7.1</v>
      </c>
      <c r="N232" s="18">
        <f t="shared" si="39"/>
        <v>35.5</v>
      </c>
      <c r="O232" s="2" t="str">
        <f t="shared" si="40"/>
        <v/>
      </c>
      <c r="AA232" s="14">
        <f t="shared" si="42"/>
        <v>62</v>
      </c>
      <c r="AB232" s="7">
        <v>11</v>
      </c>
      <c r="AC232" s="7">
        <v>374</v>
      </c>
      <c r="AD232" s="7" t="str">
        <f t="shared" si="43"/>
        <v>Cheddar Cheese</v>
      </c>
      <c r="AE232" t="str">
        <f t="shared" si="41"/>
        <v>-</v>
      </c>
    </row>
    <row r="233" spans="1:31" ht="16.5" thickTop="1" thickBot="1" x14ac:dyDescent="0.3">
      <c r="A233" s="7">
        <v>232</v>
      </c>
      <c r="B233" s="7" t="s">
        <v>245</v>
      </c>
      <c r="C233" s="7">
        <v>17</v>
      </c>
      <c r="D233" s="7">
        <v>0.4</v>
      </c>
      <c r="E233" s="7">
        <v>0</v>
      </c>
      <c r="F233" s="7">
        <v>5.6</v>
      </c>
      <c r="H233" s="6">
        <f t="shared" si="36"/>
        <v>9</v>
      </c>
      <c r="I233" s="5">
        <v>18</v>
      </c>
      <c r="J233" s="4">
        <f t="shared" si="37"/>
        <v>244</v>
      </c>
      <c r="K233" s="3" t="s">
        <v>284</v>
      </c>
      <c r="L233" s="1">
        <v>400</v>
      </c>
      <c r="M233" s="16">
        <f t="shared" si="38"/>
        <v>127.1</v>
      </c>
      <c r="N233" s="18">
        <f t="shared" si="39"/>
        <v>508.40000000000003</v>
      </c>
      <c r="O233" s="2" t="str">
        <f t="shared" si="40"/>
        <v/>
      </c>
      <c r="AA233" s="14">
        <f t="shared" si="42"/>
        <v>63</v>
      </c>
      <c r="AB233" s="7">
        <v>11</v>
      </c>
      <c r="AC233" s="7">
        <v>377</v>
      </c>
      <c r="AD233" s="7" t="str">
        <f t="shared" si="43"/>
        <v>Provolone Cheese</v>
      </c>
      <c r="AE233" t="str">
        <f t="shared" si="41"/>
        <v>-</v>
      </c>
    </row>
    <row r="234" spans="1:31" ht="16.5" thickTop="1" thickBot="1" x14ac:dyDescent="0.3">
      <c r="A234" s="7">
        <v>233</v>
      </c>
      <c r="B234" s="7" t="s">
        <v>247</v>
      </c>
      <c r="C234" s="7">
        <v>22.7</v>
      </c>
      <c r="D234" s="7">
        <v>1.3</v>
      </c>
      <c r="E234" s="7">
        <v>0.1</v>
      </c>
      <c r="F234" s="7">
        <v>5.5</v>
      </c>
      <c r="H234" s="6">
        <f t="shared" si="36"/>
        <v>10</v>
      </c>
      <c r="I234" s="5">
        <v>18</v>
      </c>
      <c r="J234" s="4">
        <f t="shared" si="37"/>
        <v>188</v>
      </c>
      <c r="K234" s="3" t="s">
        <v>211</v>
      </c>
      <c r="L234" s="1">
        <v>15</v>
      </c>
      <c r="M234" s="16">
        <f t="shared" si="38"/>
        <v>281.5</v>
      </c>
      <c r="N234" s="18">
        <f t="shared" si="39"/>
        <v>42.225000000000001</v>
      </c>
      <c r="O234" s="2" t="str">
        <f t="shared" si="40"/>
        <v/>
      </c>
      <c r="AA234" s="14">
        <f t="shared" si="42"/>
        <v>64</v>
      </c>
      <c r="AB234" s="7">
        <v>11</v>
      </c>
      <c r="AC234" s="7">
        <v>378</v>
      </c>
      <c r="AD234" s="7" t="str">
        <f t="shared" si="43"/>
        <v>Cream Cheese</v>
      </c>
      <c r="AE234" t="str">
        <f t="shared" si="41"/>
        <v>-</v>
      </c>
    </row>
    <row r="235" spans="1:31" ht="16.5" thickTop="1" thickBot="1" x14ac:dyDescent="0.3">
      <c r="A235" s="7">
        <v>234</v>
      </c>
      <c r="B235" s="7" t="s">
        <v>248</v>
      </c>
      <c r="C235" s="7">
        <v>43.6</v>
      </c>
      <c r="D235" s="7">
        <v>1.4</v>
      </c>
      <c r="E235" s="7">
        <v>0.2</v>
      </c>
      <c r="F235" s="7">
        <v>10.1</v>
      </c>
      <c r="H235" s="6">
        <f t="shared" si="36"/>
        <v>11</v>
      </c>
      <c r="I235" s="5">
        <v>18</v>
      </c>
      <c r="J235" s="4">
        <f t="shared" si="37"/>
        <v>245</v>
      </c>
      <c r="K235" s="3" t="s">
        <v>285</v>
      </c>
      <c r="L235" s="1">
        <v>10</v>
      </c>
      <c r="M235" s="16">
        <f t="shared" si="38"/>
        <v>7.9</v>
      </c>
      <c r="N235" s="18">
        <f t="shared" si="39"/>
        <v>0.79</v>
      </c>
      <c r="O235" s="2" t="str">
        <f t="shared" si="40"/>
        <v/>
      </c>
      <c r="AA235" s="14">
        <f t="shared" si="42"/>
        <v>65</v>
      </c>
      <c r="AB235" s="7">
        <v>11</v>
      </c>
      <c r="AC235" s="7">
        <v>386</v>
      </c>
      <c r="AD235" s="7" t="str">
        <f t="shared" si="43"/>
        <v>Tortelini Cheese</v>
      </c>
      <c r="AE235" t="str">
        <f t="shared" si="41"/>
        <v>-</v>
      </c>
    </row>
    <row r="236" spans="1:31" ht="16.5" thickTop="1" thickBot="1" x14ac:dyDescent="0.3">
      <c r="A236" s="7">
        <v>235</v>
      </c>
      <c r="B236" s="7" t="s">
        <v>249</v>
      </c>
      <c r="C236" s="7">
        <v>58.9</v>
      </c>
      <c r="D236" s="7">
        <v>10</v>
      </c>
      <c r="E236" s="7">
        <v>0.4</v>
      </c>
      <c r="F236" s="7">
        <v>3.6</v>
      </c>
      <c r="H236" s="6">
        <f t="shared" si="36"/>
        <v>12</v>
      </c>
      <c r="I236" s="5">
        <v>18</v>
      </c>
      <c r="J236" s="4">
        <f t="shared" si="37"/>
        <v>203</v>
      </c>
      <c r="K236" s="3" t="s">
        <v>133</v>
      </c>
      <c r="L236" s="1">
        <v>10</v>
      </c>
      <c r="M236" s="16">
        <f t="shared" si="38"/>
        <v>282.60000000000002</v>
      </c>
      <c r="N236" s="18">
        <f t="shared" si="39"/>
        <v>28.26</v>
      </c>
      <c r="O236" s="2" t="str">
        <f t="shared" si="40"/>
        <v/>
      </c>
      <c r="AA236" s="14">
        <f t="shared" si="42"/>
        <v>66</v>
      </c>
      <c r="AB236" s="7">
        <v>11</v>
      </c>
      <c r="AC236" s="7">
        <v>393</v>
      </c>
      <c r="AD236" s="7" t="str">
        <f t="shared" si="43"/>
        <v>Swiss Cheese</v>
      </c>
      <c r="AE236" t="str">
        <f t="shared" si="41"/>
        <v>-</v>
      </c>
    </row>
    <row r="237" spans="1:31" ht="16.5" thickTop="1" thickBot="1" x14ac:dyDescent="0.3">
      <c r="A237" s="7">
        <v>236</v>
      </c>
      <c r="B237" s="7" t="s">
        <v>250</v>
      </c>
      <c r="C237" s="7">
        <v>20.7</v>
      </c>
      <c r="D237" s="7">
        <v>0</v>
      </c>
      <c r="E237" s="7">
        <v>0</v>
      </c>
      <c r="F237" s="7">
        <v>0.9</v>
      </c>
      <c r="H237" s="6">
        <f t="shared" si="36"/>
        <v>13</v>
      </c>
      <c r="I237" s="5">
        <v>18</v>
      </c>
      <c r="J237" s="4">
        <f t="shared" si="37"/>
        <v>196</v>
      </c>
      <c r="K237" s="3" t="s">
        <v>126</v>
      </c>
      <c r="L237" s="1">
        <v>10</v>
      </c>
      <c r="M237" s="16">
        <f t="shared" si="38"/>
        <v>0</v>
      </c>
      <c r="N237" s="18">
        <f t="shared" si="39"/>
        <v>0</v>
      </c>
      <c r="O237" s="2" t="str">
        <f t="shared" si="40"/>
        <v/>
      </c>
      <c r="AA237" s="14">
        <f t="shared" si="42"/>
        <v>67</v>
      </c>
      <c r="AB237" s="7">
        <v>11</v>
      </c>
      <c r="AC237" s="7">
        <v>396</v>
      </c>
      <c r="AD237" s="7" t="str">
        <f t="shared" si="43"/>
        <v>Cottage Cheese</v>
      </c>
      <c r="AE237" t="str">
        <f t="shared" si="41"/>
        <v>-</v>
      </c>
    </row>
    <row r="238" spans="1:31" ht="16.5" thickTop="1" thickBot="1" x14ac:dyDescent="0.3">
      <c r="A238" s="7">
        <v>237</v>
      </c>
      <c r="B238" s="7" t="s">
        <v>256</v>
      </c>
      <c r="C238" s="7">
        <v>130.1</v>
      </c>
      <c r="D238" s="7">
        <v>2.4</v>
      </c>
      <c r="E238" s="7">
        <v>0.2</v>
      </c>
      <c r="F238" s="7">
        <v>28.5</v>
      </c>
      <c r="H238" s="6">
        <f t="shared" si="36"/>
        <v>14</v>
      </c>
      <c r="I238" s="5">
        <v>18</v>
      </c>
      <c r="J238" s="4">
        <f t="shared" si="37"/>
        <v>224</v>
      </c>
      <c r="K238" s="3" t="s">
        <v>236</v>
      </c>
      <c r="L238" s="1">
        <v>5</v>
      </c>
      <c r="M238" s="16">
        <f t="shared" si="38"/>
        <v>252.2</v>
      </c>
      <c r="N238" s="18">
        <f t="shared" si="39"/>
        <v>12.61</v>
      </c>
      <c r="O238" s="2" t="str">
        <f t="shared" si="40"/>
        <v/>
      </c>
      <c r="AA238" s="14">
        <f t="shared" si="42"/>
        <v>68</v>
      </c>
      <c r="AB238" s="7">
        <v>11</v>
      </c>
      <c r="AC238" s="7">
        <v>398</v>
      </c>
      <c r="AD238" s="7" t="str">
        <f t="shared" si="43"/>
        <v>Shredded Cheese</v>
      </c>
      <c r="AE238" t="str">
        <f t="shared" si="41"/>
        <v>-</v>
      </c>
    </row>
    <row r="239" spans="1:31" ht="16.5" thickTop="1" thickBot="1" x14ac:dyDescent="0.3">
      <c r="A239" s="7">
        <v>238</v>
      </c>
      <c r="B239" s="7" t="s">
        <v>257</v>
      </c>
      <c r="C239" s="7">
        <v>120</v>
      </c>
      <c r="D239" s="7">
        <v>1.6</v>
      </c>
      <c r="E239" s="7">
        <v>1.8</v>
      </c>
      <c r="F239" s="7">
        <v>1.6</v>
      </c>
      <c r="H239" s="6">
        <f t="shared" si="36"/>
        <v>15</v>
      </c>
      <c r="I239" s="5">
        <v>18</v>
      </c>
      <c r="J239" s="4">
        <f t="shared" si="37"/>
        <v>157</v>
      </c>
      <c r="K239" s="3" t="s">
        <v>195</v>
      </c>
      <c r="L239" s="1">
        <v>30</v>
      </c>
      <c r="M239" s="16">
        <f t="shared" si="38"/>
        <v>883</v>
      </c>
      <c r="N239" s="18">
        <f t="shared" si="39"/>
        <v>264.89999999999998</v>
      </c>
      <c r="O239" s="2" t="str">
        <f t="shared" si="40"/>
        <v/>
      </c>
      <c r="AA239" s="14">
        <f t="shared" si="42"/>
        <v>69</v>
      </c>
      <c r="AB239" s="7">
        <v>11</v>
      </c>
      <c r="AC239" s="7">
        <v>401</v>
      </c>
      <c r="AD239" s="7" t="str">
        <f t="shared" si="43"/>
        <v>Queso Fresco</v>
      </c>
      <c r="AE239" t="str">
        <f t="shared" si="41"/>
        <v>-</v>
      </c>
    </row>
    <row r="240" spans="1:31" ht="16.5" thickTop="1" thickBot="1" x14ac:dyDescent="0.3">
      <c r="A240" s="7">
        <v>239</v>
      </c>
      <c r="B240" s="7" t="s">
        <v>258</v>
      </c>
      <c r="C240" s="7">
        <v>31</v>
      </c>
      <c r="D240" s="7">
        <v>1.3</v>
      </c>
      <c r="E240" s="7">
        <v>0.2</v>
      </c>
      <c r="F240" s="7">
        <v>7.4</v>
      </c>
      <c r="H240" s="6">
        <f t="shared" si="36"/>
        <v>1</v>
      </c>
      <c r="I240" s="5">
        <v>19</v>
      </c>
      <c r="J240" s="4">
        <f t="shared" si="37"/>
        <v>16</v>
      </c>
      <c r="K240" s="3" t="s">
        <v>26</v>
      </c>
      <c r="L240" s="1">
        <v>600</v>
      </c>
      <c r="M240" s="16">
        <f t="shared" si="38"/>
        <v>229</v>
      </c>
      <c r="N240" s="18">
        <f t="shared" si="39"/>
        <v>1374</v>
      </c>
      <c r="O240" s="2">
        <f t="shared" si="40"/>
        <v>3264.77</v>
      </c>
      <c r="AA240" s="14">
        <f t="shared" si="42"/>
        <v>70</v>
      </c>
      <c r="AB240" s="7">
        <v>11</v>
      </c>
      <c r="AC240" s="7">
        <v>402</v>
      </c>
      <c r="AD240" s="7" t="str">
        <f t="shared" si="43"/>
        <v>Mexican Crema</v>
      </c>
      <c r="AE240" t="str">
        <f t="shared" si="41"/>
        <v>-</v>
      </c>
    </row>
    <row r="241" spans="1:15" ht="16.5" thickTop="1" thickBot="1" x14ac:dyDescent="0.3">
      <c r="A241" s="7">
        <v>240</v>
      </c>
      <c r="B241" s="7" t="s">
        <v>259</v>
      </c>
      <c r="C241" s="7">
        <v>18.2</v>
      </c>
      <c r="D241" s="7">
        <v>0.9</v>
      </c>
      <c r="E241" s="7">
        <v>0.2</v>
      </c>
      <c r="F241" s="7">
        <v>3.9</v>
      </c>
      <c r="H241" s="6">
        <f t="shared" si="36"/>
        <v>2</v>
      </c>
      <c r="I241" s="5">
        <v>19</v>
      </c>
      <c r="J241" s="4">
        <f t="shared" si="37"/>
        <v>246</v>
      </c>
      <c r="K241" s="3" t="s">
        <v>286</v>
      </c>
      <c r="L241" s="1">
        <v>50</v>
      </c>
      <c r="M241" s="16">
        <f t="shared" si="38"/>
        <v>112.5</v>
      </c>
      <c r="N241" s="18">
        <f t="shared" si="39"/>
        <v>56.25</v>
      </c>
      <c r="O241" s="2" t="str">
        <f t="shared" si="40"/>
        <v/>
      </c>
    </row>
    <row r="242" spans="1:15" ht="16.5" thickTop="1" thickBot="1" x14ac:dyDescent="0.3">
      <c r="A242" s="7">
        <v>241</v>
      </c>
      <c r="B242" s="7" t="s">
        <v>260</v>
      </c>
      <c r="C242" s="7">
        <v>23.5</v>
      </c>
      <c r="D242" s="7">
        <v>1.4</v>
      </c>
      <c r="E242" s="7">
        <v>0.2</v>
      </c>
      <c r="F242" s="7">
        <v>4.9000000000000004</v>
      </c>
      <c r="H242" s="6">
        <f t="shared" si="36"/>
        <v>3</v>
      </c>
      <c r="I242" s="5">
        <v>19</v>
      </c>
      <c r="J242" s="4">
        <f t="shared" si="37"/>
        <v>207</v>
      </c>
      <c r="K242" s="3" t="s">
        <v>180</v>
      </c>
      <c r="L242" s="1">
        <v>400</v>
      </c>
      <c r="M242" s="16">
        <f t="shared" si="38"/>
        <v>197</v>
      </c>
      <c r="N242" s="18">
        <f t="shared" si="39"/>
        <v>788</v>
      </c>
      <c r="O242" s="2" t="str">
        <f t="shared" si="40"/>
        <v/>
      </c>
    </row>
    <row r="243" spans="1:15" ht="16.5" thickTop="1" thickBot="1" x14ac:dyDescent="0.3">
      <c r="A243" s="7">
        <v>242</v>
      </c>
      <c r="B243" s="7" t="s">
        <v>282</v>
      </c>
      <c r="C243" s="7">
        <v>29.3</v>
      </c>
      <c r="D243" s="7">
        <v>0.9</v>
      </c>
      <c r="E243" s="7">
        <v>0.4</v>
      </c>
      <c r="F243" s="7">
        <v>6.5</v>
      </c>
      <c r="H243" s="6">
        <f t="shared" si="36"/>
        <v>4</v>
      </c>
      <c r="I243" s="5">
        <v>19</v>
      </c>
      <c r="J243" s="4">
        <f t="shared" si="37"/>
        <v>4</v>
      </c>
      <c r="K243" s="3" t="s">
        <v>15</v>
      </c>
      <c r="L243" s="1">
        <v>300</v>
      </c>
      <c r="M243" s="16">
        <f t="shared" si="38"/>
        <v>81</v>
      </c>
      <c r="N243" s="18">
        <f t="shared" si="39"/>
        <v>243</v>
      </c>
      <c r="O243" s="2" t="str">
        <f t="shared" si="40"/>
        <v/>
      </c>
    </row>
    <row r="244" spans="1:15" ht="16.5" thickTop="1" thickBot="1" x14ac:dyDescent="0.3">
      <c r="A244" s="7">
        <v>243</v>
      </c>
      <c r="B244" s="7" t="s">
        <v>283</v>
      </c>
      <c r="C244" s="7">
        <v>7.1</v>
      </c>
      <c r="D244" s="7">
        <v>1.1000000000000001</v>
      </c>
      <c r="E244" s="7">
        <v>0.2</v>
      </c>
      <c r="F244" s="7">
        <v>0</v>
      </c>
      <c r="H244" s="6">
        <f t="shared" si="36"/>
        <v>5</v>
      </c>
      <c r="I244" s="5">
        <v>19</v>
      </c>
      <c r="J244" s="4">
        <f t="shared" si="37"/>
        <v>73</v>
      </c>
      <c r="K244" s="3" t="s">
        <v>73</v>
      </c>
      <c r="L244" s="1">
        <v>150</v>
      </c>
      <c r="M244" s="16">
        <f t="shared" si="38"/>
        <v>35</v>
      </c>
      <c r="N244" s="18">
        <f t="shared" si="39"/>
        <v>52.5</v>
      </c>
      <c r="O244" s="2" t="str">
        <f t="shared" si="40"/>
        <v/>
      </c>
    </row>
    <row r="245" spans="1:15" ht="16.5" thickTop="1" thickBot="1" x14ac:dyDescent="0.3">
      <c r="A245" s="7">
        <v>244</v>
      </c>
      <c r="B245" s="7" t="s">
        <v>284</v>
      </c>
      <c r="C245" s="7">
        <v>127.1</v>
      </c>
      <c r="D245" s="7">
        <v>8.5</v>
      </c>
      <c r="E245" s="7">
        <v>0.5</v>
      </c>
      <c r="F245" s="7">
        <v>22.6</v>
      </c>
      <c r="H245" s="6">
        <f t="shared" si="36"/>
        <v>6</v>
      </c>
      <c r="I245" s="5">
        <v>19</v>
      </c>
      <c r="J245" s="4">
        <f t="shared" si="37"/>
        <v>175</v>
      </c>
      <c r="K245" s="3" t="s">
        <v>114</v>
      </c>
      <c r="L245" s="1">
        <v>50</v>
      </c>
      <c r="M245" s="16">
        <f t="shared" si="38"/>
        <v>569</v>
      </c>
      <c r="N245" s="18">
        <f t="shared" si="39"/>
        <v>284.5</v>
      </c>
      <c r="O245" s="2" t="str">
        <f t="shared" si="40"/>
        <v/>
      </c>
    </row>
    <row r="246" spans="1:15" ht="16.5" thickTop="1" thickBot="1" x14ac:dyDescent="0.3">
      <c r="A246" s="7">
        <v>245</v>
      </c>
      <c r="B246" s="7" t="s">
        <v>285</v>
      </c>
      <c r="C246" s="7">
        <v>7.9</v>
      </c>
      <c r="D246" s="7">
        <v>0.4</v>
      </c>
      <c r="E246" s="7">
        <v>0.5</v>
      </c>
      <c r="F246" s="7">
        <v>0.9</v>
      </c>
      <c r="H246" s="6">
        <f t="shared" si="36"/>
        <v>7</v>
      </c>
      <c r="I246" s="5">
        <v>19</v>
      </c>
      <c r="J246" s="4">
        <f t="shared" si="37"/>
        <v>214</v>
      </c>
      <c r="K246" s="3" t="s">
        <v>218</v>
      </c>
      <c r="L246" s="1">
        <v>30</v>
      </c>
      <c r="M246" s="16">
        <f t="shared" si="38"/>
        <v>35</v>
      </c>
      <c r="N246" s="18">
        <f t="shared" si="39"/>
        <v>10.5</v>
      </c>
      <c r="O246" s="2" t="str">
        <f t="shared" si="40"/>
        <v/>
      </c>
    </row>
    <row r="247" spans="1:15" ht="16.5" thickTop="1" thickBot="1" x14ac:dyDescent="0.3">
      <c r="A247" s="7">
        <v>246</v>
      </c>
      <c r="B247" s="7" t="s">
        <v>286</v>
      </c>
      <c r="C247" s="7">
        <v>112.5</v>
      </c>
      <c r="D247" s="7">
        <v>3.8</v>
      </c>
      <c r="E247" s="7">
        <v>0.9</v>
      </c>
      <c r="F247" s="7">
        <v>25</v>
      </c>
      <c r="H247" s="6">
        <f t="shared" si="36"/>
        <v>8</v>
      </c>
      <c r="I247" s="5">
        <v>19</v>
      </c>
      <c r="J247" s="4">
        <f t="shared" si="37"/>
        <v>204</v>
      </c>
      <c r="K247" s="3" t="s">
        <v>134</v>
      </c>
      <c r="L247" s="1">
        <v>30</v>
      </c>
      <c r="M247" s="16">
        <f t="shared" si="38"/>
        <v>366.3</v>
      </c>
      <c r="N247" s="18">
        <f t="shared" si="39"/>
        <v>109.89</v>
      </c>
      <c r="O247" s="2" t="str">
        <f t="shared" si="40"/>
        <v/>
      </c>
    </row>
    <row r="248" spans="1:15" ht="16.5" thickTop="1" thickBot="1" x14ac:dyDescent="0.3">
      <c r="A248" s="7">
        <v>247</v>
      </c>
      <c r="B248" s="7" t="s">
        <v>287</v>
      </c>
      <c r="C248" s="7">
        <v>214.3</v>
      </c>
      <c r="D248" s="7">
        <v>0</v>
      </c>
      <c r="E248" s="7">
        <v>0</v>
      </c>
      <c r="F248" s="7">
        <v>57.1</v>
      </c>
      <c r="H248" s="6">
        <f t="shared" si="36"/>
        <v>9</v>
      </c>
      <c r="I248" s="5">
        <v>19</v>
      </c>
      <c r="J248" s="4">
        <f t="shared" si="37"/>
        <v>247</v>
      </c>
      <c r="K248" s="3" t="s">
        <v>287</v>
      </c>
      <c r="L248" s="1">
        <v>20</v>
      </c>
      <c r="M248" s="16">
        <f t="shared" si="38"/>
        <v>214.3</v>
      </c>
      <c r="N248" s="18">
        <f t="shared" si="39"/>
        <v>42.86</v>
      </c>
      <c r="O248" s="2" t="str">
        <f t="shared" si="40"/>
        <v/>
      </c>
    </row>
    <row r="249" spans="1:15" ht="16.5" thickTop="1" thickBot="1" x14ac:dyDescent="0.3">
      <c r="A249" s="7">
        <v>248</v>
      </c>
      <c r="B249" s="7" t="s">
        <v>288</v>
      </c>
      <c r="C249" s="7">
        <v>246.2</v>
      </c>
      <c r="D249" s="7">
        <v>3.8</v>
      </c>
      <c r="E249" s="7">
        <v>1.5</v>
      </c>
      <c r="F249" s="7">
        <v>76.900000000000006</v>
      </c>
      <c r="H249" s="6">
        <f t="shared" si="36"/>
        <v>10</v>
      </c>
      <c r="I249" s="5">
        <v>19</v>
      </c>
      <c r="J249" s="4">
        <f t="shared" si="37"/>
        <v>248</v>
      </c>
      <c r="K249" s="3" t="s">
        <v>288</v>
      </c>
      <c r="L249" s="1">
        <v>5</v>
      </c>
      <c r="M249" s="16">
        <f t="shared" si="38"/>
        <v>246.2</v>
      </c>
      <c r="N249" s="18">
        <f t="shared" si="39"/>
        <v>12.31</v>
      </c>
      <c r="O249" s="2" t="str">
        <f t="shared" si="40"/>
        <v/>
      </c>
    </row>
    <row r="250" spans="1:15" ht="16.5" thickTop="1" thickBot="1" x14ac:dyDescent="0.3">
      <c r="A250" s="7">
        <v>249</v>
      </c>
      <c r="B250" s="7" t="s">
        <v>289</v>
      </c>
      <c r="C250" s="7">
        <v>310</v>
      </c>
      <c r="D250" s="7">
        <v>10</v>
      </c>
      <c r="E250" s="7">
        <v>5</v>
      </c>
      <c r="F250" s="7">
        <v>70</v>
      </c>
      <c r="H250" s="6">
        <f t="shared" si="36"/>
        <v>11</v>
      </c>
      <c r="I250" s="5">
        <v>19</v>
      </c>
      <c r="J250" s="4">
        <f t="shared" si="37"/>
        <v>249</v>
      </c>
      <c r="K250" s="3" t="s">
        <v>289</v>
      </c>
      <c r="L250" s="1">
        <v>5</v>
      </c>
      <c r="M250" s="16">
        <f t="shared" si="38"/>
        <v>310</v>
      </c>
      <c r="N250" s="18">
        <f t="shared" si="39"/>
        <v>15.5</v>
      </c>
      <c r="O250" s="2" t="str">
        <f t="shared" si="40"/>
        <v/>
      </c>
    </row>
    <row r="251" spans="1:15" ht="16.5" thickTop="1" thickBot="1" x14ac:dyDescent="0.3">
      <c r="A251" s="7">
        <v>250</v>
      </c>
      <c r="B251" s="7" t="s">
        <v>290</v>
      </c>
      <c r="C251" s="7">
        <v>335</v>
      </c>
      <c r="D251" s="7">
        <v>20</v>
      </c>
      <c r="E251" s="7">
        <v>15</v>
      </c>
      <c r="F251" s="7">
        <v>50</v>
      </c>
      <c r="H251" s="6">
        <f t="shared" si="36"/>
        <v>12</v>
      </c>
      <c r="I251" s="5">
        <v>19</v>
      </c>
      <c r="J251" s="4">
        <f t="shared" si="37"/>
        <v>127</v>
      </c>
      <c r="K251" s="3" t="s">
        <v>178</v>
      </c>
      <c r="L251" s="1">
        <v>3</v>
      </c>
      <c r="M251" s="16">
        <f t="shared" si="38"/>
        <v>277</v>
      </c>
      <c r="N251" s="18">
        <f t="shared" si="39"/>
        <v>8.31</v>
      </c>
      <c r="O251" s="2" t="str">
        <f t="shared" si="40"/>
        <v/>
      </c>
    </row>
    <row r="252" spans="1:15" ht="16.5" thickTop="1" thickBot="1" x14ac:dyDescent="0.3">
      <c r="A252" s="7">
        <v>251</v>
      </c>
      <c r="B252" s="7" t="s">
        <v>297</v>
      </c>
      <c r="C252" s="7">
        <v>445</v>
      </c>
      <c r="D252" s="7">
        <v>3</v>
      </c>
      <c r="E252" s="7">
        <v>25.3</v>
      </c>
      <c r="F252" s="7">
        <v>51.1</v>
      </c>
      <c r="H252" s="6">
        <f t="shared" si="36"/>
        <v>13</v>
      </c>
      <c r="I252" s="5">
        <v>19</v>
      </c>
      <c r="J252" s="4">
        <f t="shared" si="37"/>
        <v>250</v>
      </c>
      <c r="K252" s="3" t="s">
        <v>290</v>
      </c>
      <c r="L252" s="1">
        <v>3</v>
      </c>
      <c r="M252" s="16">
        <f t="shared" si="38"/>
        <v>335</v>
      </c>
      <c r="N252" s="18">
        <f t="shared" si="39"/>
        <v>10.050000000000001</v>
      </c>
      <c r="O252" s="2" t="str">
        <f t="shared" si="40"/>
        <v/>
      </c>
    </row>
    <row r="253" spans="1:15" ht="16.5" thickTop="1" thickBot="1" x14ac:dyDescent="0.3">
      <c r="A253" s="7">
        <v>252</v>
      </c>
      <c r="B253" s="7" t="s">
        <v>302</v>
      </c>
      <c r="C253" s="7">
        <v>564.29999999999995</v>
      </c>
      <c r="D253" s="7">
        <v>7.5</v>
      </c>
      <c r="E253" s="7">
        <v>39.299999999999997</v>
      </c>
      <c r="F253" s="7">
        <v>46.4</v>
      </c>
      <c r="H253" s="6">
        <f t="shared" si="36"/>
        <v>14</v>
      </c>
      <c r="I253" s="5">
        <v>19</v>
      </c>
      <c r="J253" s="4">
        <f t="shared" si="37"/>
        <v>192</v>
      </c>
      <c r="K253" s="3" t="s">
        <v>122</v>
      </c>
      <c r="L253" s="1">
        <v>30</v>
      </c>
      <c r="M253" s="16">
        <f t="shared" si="38"/>
        <v>857</v>
      </c>
      <c r="N253" s="18">
        <f t="shared" si="39"/>
        <v>257.10000000000002</v>
      </c>
      <c r="O253" s="2" t="str">
        <f t="shared" si="40"/>
        <v/>
      </c>
    </row>
    <row r="254" spans="1:15" ht="16.5" thickTop="1" thickBot="1" x14ac:dyDescent="0.3">
      <c r="A254" s="7">
        <v>253</v>
      </c>
      <c r="B254" s="7" t="s">
        <v>303</v>
      </c>
      <c r="C254" s="7">
        <v>164</v>
      </c>
      <c r="D254" s="7">
        <v>18.8</v>
      </c>
      <c r="E254" s="7">
        <v>4.8</v>
      </c>
      <c r="F254" s="7">
        <v>10</v>
      </c>
      <c r="H254" s="6">
        <f t="shared" si="36"/>
        <v>1</v>
      </c>
      <c r="I254" s="5">
        <v>20</v>
      </c>
      <c r="J254" s="4">
        <f t="shared" si="37"/>
        <v>16</v>
      </c>
      <c r="K254" s="3" t="s">
        <v>26</v>
      </c>
      <c r="L254" s="1">
        <v>600</v>
      </c>
      <c r="M254" s="16">
        <f t="shared" si="38"/>
        <v>229</v>
      </c>
      <c r="N254" s="18">
        <f t="shared" si="39"/>
        <v>1374</v>
      </c>
      <c r="O254" s="2">
        <f t="shared" si="40"/>
        <v>2998.415</v>
      </c>
    </row>
    <row r="255" spans="1:15" ht="16.5" thickTop="1" thickBot="1" x14ac:dyDescent="0.3">
      <c r="A255" s="7">
        <v>254</v>
      </c>
      <c r="B255" s="7" t="s">
        <v>304</v>
      </c>
      <c r="C255" s="7">
        <v>157.80000000000001</v>
      </c>
      <c r="D255" s="7">
        <v>27.1</v>
      </c>
      <c r="E255" s="7">
        <v>0</v>
      </c>
      <c r="F255" s="7">
        <v>4.7</v>
      </c>
      <c r="H255" s="6">
        <f t="shared" si="36"/>
        <v>2</v>
      </c>
      <c r="I255" s="5">
        <v>20</v>
      </c>
      <c r="J255" s="4">
        <f t="shared" si="37"/>
        <v>73</v>
      </c>
      <c r="K255" s="3" t="s">
        <v>73</v>
      </c>
      <c r="L255" s="1">
        <v>150</v>
      </c>
      <c r="M255" s="16">
        <f t="shared" si="38"/>
        <v>35</v>
      </c>
      <c r="N255" s="18">
        <f t="shared" si="39"/>
        <v>52.5</v>
      </c>
      <c r="O255" s="2" t="str">
        <f t="shared" si="40"/>
        <v/>
      </c>
    </row>
    <row r="256" spans="1:15" ht="16.5" thickTop="1" thickBot="1" x14ac:dyDescent="0.3">
      <c r="A256" s="7">
        <v>255</v>
      </c>
      <c r="B256" s="7" t="s">
        <v>305</v>
      </c>
      <c r="C256" s="7">
        <v>12.9</v>
      </c>
      <c r="D256" s="7">
        <v>2</v>
      </c>
      <c r="E256" s="7">
        <v>0.1</v>
      </c>
      <c r="F256" s="7">
        <v>1.2</v>
      </c>
      <c r="H256" s="6">
        <f t="shared" si="36"/>
        <v>3</v>
      </c>
      <c r="I256" s="5">
        <v>20</v>
      </c>
      <c r="J256" s="4">
        <f t="shared" si="37"/>
        <v>63</v>
      </c>
      <c r="K256" s="3" t="s">
        <v>66</v>
      </c>
      <c r="L256" s="1">
        <v>200</v>
      </c>
      <c r="M256" s="16">
        <f t="shared" si="38"/>
        <v>31</v>
      </c>
      <c r="N256" s="18">
        <f t="shared" si="39"/>
        <v>62</v>
      </c>
      <c r="O256" s="2" t="str">
        <f t="shared" si="40"/>
        <v/>
      </c>
    </row>
    <row r="257" spans="1:15" ht="16.5" thickTop="1" thickBot="1" x14ac:dyDescent="0.3">
      <c r="A257" s="7">
        <v>256</v>
      </c>
      <c r="B257" s="7" t="s">
        <v>306</v>
      </c>
      <c r="C257" s="7">
        <v>90.3</v>
      </c>
      <c r="D257" s="7">
        <v>2</v>
      </c>
      <c r="E257" s="7">
        <v>0.1</v>
      </c>
      <c r="F257" s="7">
        <v>21.1</v>
      </c>
      <c r="H257" s="6">
        <f t="shared" si="36"/>
        <v>4</v>
      </c>
      <c r="I257" s="5">
        <v>20</v>
      </c>
      <c r="J257" s="4">
        <f t="shared" si="37"/>
        <v>218</v>
      </c>
      <c r="K257" s="3" t="s">
        <v>223</v>
      </c>
      <c r="L257" s="1">
        <v>100</v>
      </c>
      <c r="M257" s="16">
        <f t="shared" si="38"/>
        <v>16</v>
      </c>
      <c r="N257" s="18">
        <f t="shared" si="39"/>
        <v>16</v>
      </c>
      <c r="O257" s="2" t="str">
        <f t="shared" si="40"/>
        <v/>
      </c>
    </row>
    <row r="258" spans="1:15" ht="16.5" thickTop="1" thickBot="1" x14ac:dyDescent="0.3">
      <c r="A258" s="7">
        <v>257</v>
      </c>
      <c r="B258" s="7" t="s">
        <v>307</v>
      </c>
      <c r="C258" s="7">
        <v>23</v>
      </c>
      <c r="D258" s="7">
        <v>2.9</v>
      </c>
      <c r="E258" s="7">
        <v>0.6</v>
      </c>
      <c r="F258" s="7">
        <v>0.7</v>
      </c>
      <c r="H258" s="6">
        <f t="shared" ref="H258:H321" si="45">IF(I258=I257,H257+1,1)</f>
        <v>5</v>
      </c>
      <c r="I258" s="5">
        <v>20</v>
      </c>
      <c r="J258" s="4">
        <f t="shared" si="37"/>
        <v>57</v>
      </c>
      <c r="K258" s="3" t="s">
        <v>62</v>
      </c>
      <c r="L258" s="1">
        <v>20</v>
      </c>
      <c r="M258" s="16">
        <f t="shared" si="38"/>
        <v>128</v>
      </c>
      <c r="N258" s="18">
        <f t="shared" si="39"/>
        <v>25.6</v>
      </c>
      <c r="O258" s="2" t="str">
        <f t="shared" si="40"/>
        <v/>
      </c>
    </row>
    <row r="259" spans="1:15" ht="16.5" thickTop="1" thickBot="1" x14ac:dyDescent="0.3">
      <c r="A259" s="7">
        <v>258</v>
      </c>
      <c r="B259" s="7" t="s">
        <v>308</v>
      </c>
      <c r="C259" s="7">
        <v>153.30000000000001</v>
      </c>
      <c r="D259" s="7">
        <v>11.4</v>
      </c>
      <c r="E259" s="7">
        <v>11.4</v>
      </c>
      <c r="F259" s="7">
        <v>0.6</v>
      </c>
      <c r="H259" s="6">
        <f t="shared" si="45"/>
        <v>6</v>
      </c>
      <c r="I259" s="5">
        <v>20</v>
      </c>
      <c r="J259" s="4">
        <f t="shared" ref="J259:J322" si="46">INDEX(A:A,MATCH(PROPER(TRIM(K259)),B:B,0))</f>
        <v>243</v>
      </c>
      <c r="K259" s="3" t="s">
        <v>291</v>
      </c>
      <c r="L259" s="1">
        <v>1000</v>
      </c>
      <c r="M259" s="16">
        <f t="shared" ref="M259:M322" si="47">VLOOKUP(J259,$A:$C,3,FALSE)</f>
        <v>7.1</v>
      </c>
      <c r="N259" s="18">
        <f t="shared" ref="N259:N322" si="48">L259*M259*0.01</f>
        <v>71</v>
      </c>
      <c r="O259" s="2" t="str">
        <f t="shared" ref="O259:O322" si="49">IF(H259&lt;&gt;1,"",SUMIF(I259:I314,I259,N259:N314))</f>
        <v/>
      </c>
    </row>
    <row r="260" spans="1:15" ht="16.5" thickTop="1" thickBot="1" x14ac:dyDescent="0.3">
      <c r="A260" s="7">
        <v>259</v>
      </c>
      <c r="B260" s="7" t="s">
        <v>313</v>
      </c>
      <c r="C260" s="7">
        <v>321.39999999999998</v>
      </c>
      <c r="D260" s="7">
        <v>35.700000000000003</v>
      </c>
      <c r="E260" s="7">
        <v>3.6</v>
      </c>
      <c r="F260" s="7">
        <v>28.6</v>
      </c>
      <c r="H260" s="6">
        <f t="shared" si="45"/>
        <v>7</v>
      </c>
      <c r="I260" s="5">
        <v>20</v>
      </c>
      <c r="J260" s="4">
        <f t="shared" si="46"/>
        <v>149</v>
      </c>
      <c r="K260" s="3" t="s">
        <v>292</v>
      </c>
      <c r="L260" s="1">
        <v>50</v>
      </c>
      <c r="M260" s="16">
        <f t="shared" si="47"/>
        <v>110</v>
      </c>
      <c r="N260" s="18">
        <f t="shared" si="48"/>
        <v>55</v>
      </c>
      <c r="O260" s="2" t="str">
        <f t="shared" si="49"/>
        <v/>
      </c>
    </row>
    <row r="261" spans="1:15" ht="16.5" thickTop="1" thickBot="1" x14ac:dyDescent="0.3">
      <c r="A261" s="7">
        <v>260</v>
      </c>
      <c r="B261" s="7" t="s">
        <v>314</v>
      </c>
      <c r="C261" s="7">
        <v>133.6</v>
      </c>
      <c r="D261" s="7">
        <v>0.5</v>
      </c>
      <c r="E261" s="7">
        <v>0</v>
      </c>
      <c r="F261" s="7">
        <v>5</v>
      </c>
      <c r="H261" s="6">
        <f t="shared" si="45"/>
        <v>8</v>
      </c>
      <c r="I261" s="5">
        <v>20</v>
      </c>
      <c r="J261" s="4">
        <f t="shared" si="46"/>
        <v>223</v>
      </c>
      <c r="K261" s="3" t="s">
        <v>293</v>
      </c>
      <c r="L261" s="1">
        <v>30</v>
      </c>
      <c r="M261" s="16">
        <f t="shared" si="47"/>
        <v>76.5</v>
      </c>
      <c r="N261" s="18">
        <f t="shared" si="48"/>
        <v>22.95</v>
      </c>
      <c r="O261" s="2" t="str">
        <f t="shared" si="49"/>
        <v/>
      </c>
    </row>
    <row r="262" spans="1:15" ht="16.5" thickTop="1" thickBot="1" x14ac:dyDescent="0.3">
      <c r="A262" s="7">
        <v>261</v>
      </c>
      <c r="B262" s="7" t="s">
        <v>316</v>
      </c>
      <c r="C262" s="7">
        <v>121.3</v>
      </c>
      <c r="D262" s="7">
        <v>4.8</v>
      </c>
      <c r="E262" s="7">
        <v>2.4</v>
      </c>
      <c r="F262" s="7">
        <v>19.899999999999999</v>
      </c>
      <c r="H262" s="6">
        <f t="shared" si="45"/>
        <v>9</v>
      </c>
      <c r="I262" s="5">
        <v>20</v>
      </c>
      <c r="J262" s="4">
        <f t="shared" si="46"/>
        <v>127</v>
      </c>
      <c r="K262" s="3" t="s">
        <v>294</v>
      </c>
      <c r="L262" s="1">
        <v>5</v>
      </c>
      <c r="M262" s="16">
        <f t="shared" si="47"/>
        <v>277</v>
      </c>
      <c r="N262" s="18">
        <f t="shared" si="48"/>
        <v>13.85</v>
      </c>
      <c r="O262" s="2" t="str">
        <f t="shared" si="49"/>
        <v/>
      </c>
    </row>
    <row r="263" spans="1:15" ht="16.5" thickTop="1" thickBot="1" x14ac:dyDescent="0.3">
      <c r="A263" s="7">
        <v>262</v>
      </c>
      <c r="B263" s="7" t="s">
        <v>317</v>
      </c>
      <c r="C263" s="7">
        <v>21</v>
      </c>
      <c r="D263" s="7">
        <v>2</v>
      </c>
      <c r="E263" s="7">
        <v>0.1</v>
      </c>
      <c r="F263" s="7">
        <v>4.2</v>
      </c>
      <c r="H263" s="6">
        <f t="shared" si="45"/>
        <v>10</v>
      </c>
      <c r="I263" s="5">
        <v>20</v>
      </c>
      <c r="J263" s="4">
        <f t="shared" si="46"/>
        <v>66</v>
      </c>
      <c r="K263" s="3" t="s">
        <v>295</v>
      </c>
      <c r="L263" s="1">
        <v>5</v>
      </c>
      <c r="M263" s="16">
        <f t="shared" si="47"/>
        <v>101.3</v>
      </c>
      <c r="N263" s="18">
        <f t="shared" si="48"/>
        <v>5.0650000000000004</v>
      </c>
      <c r="O263" s="2" t="str">
        <f t="shared" si="49"/>
        <v/>
      </c>
    </row>
    <row r="264" spans="1:15" ht="16.5" thickTop="1" thickBot="1" x14ac:dyDescent="0.3">
      <c r="A264" s="7">
        <v>263</v>
      </c>
      <c r="B264" s="7" t="s">
        <v>318</v>
      </c>
      <c r="C264" s="7">
        <v>545.5</v>
      </c>
      <c r="D264" s="7">
        <v>5.9</v>
      </c>
      <c r="E264" s="7">
        <v>36.4</v>
      </c>
      <c r="F264" s="7">
        <v>50</v>
      </c>
      <c r="H264" s="6">
        <f t="shared" si="45"/>
        <v>11</v>
      </c>
      <c r="I264" s="5">
        <v>20</v>
      </c>
      <c r="J264" s="4">
        <f t="shared" si="46"/>
        <v>196</v>
      </c>
      <c r="K264" s="3" t="s">
        <v>126</v>
      </c>
      <c r="L264" s="1">
        <v>10</v>
      </c>
      <c r="M264" s="16">
        <f t="shared" si="47"/>
        <v>0</v>
      </c>
      <c r="N264" s="18">
        <f t="shared" si="48"/>
        <v>0</v>
      </c>
      <c r="O264" s="2" t="str">
        <f t="shared" si="49"/>
        <v/>
      </c>
    </row>
    <row r="265" spans="1:15" ht="16.5" thickTop="1" thickBot="1" x14ac:dyDescent="0.3">
      <c r="A265" s="7">
        <v>264</v>
      </c>
      <c r="B265" s="7" t="s">
        <v>319</v>
      </c>
      <c r="C265" s="7">
        <v>400</v>
      </c>
      <c r="D265" s="7">
        <v>13.6</v>
      </c>
      <c r="E265" s="7">
        <v>5.4</v>
      </c>
      <c r="F265" s="7">
        <v>71.400000000000006</v>
      </c>
      <c r="H265" s="6">
        <f t="shared" si="45"/>
        <v>12</v>
      </c>
      <c r="I265" s="5">
        <v>20</v>
      </c>
      <c r="J265" s="4">
        <f t="shared" si="46"/>
        <v>125</v>
      </c>
      <c r="K265" s="3" t="s">
        <v>296</v>
      </c>
      <c r="L265" s="1">
        <v>5</v>
      </c>
      <c r="M265" s="16">
        <f t="shared" si="47"/>
        <v>309</v>
      </c>
      <c r="N265" s="18">
        <f t="shared" si="48"/>
        <v>15.450000000000001</v>
      </c>
      <c r="O265" s="2" t="str">
        <f t="shared" si="49"/>
        <v/>
      </c>
    </row>
    <row r="266" spans="1:15" ht="16.5" thickTop="1" thickBot="1" x14ac:dyDescent="0.3">
      <c r="A266" s="7">
        <v>265</v>
      </c>
      <c r="B266" s="7" t="s">
        <v>320</v>
      </c>
      <c r="C266" s="7">
        <v>885.7</v>
      </c>
      <c r="D266" s="7">
        <v>0</v>
      </c>
      <c r="E266" s="7">
        <v>100</v>
      </c>
      <c r="F266" s="7">
        <v>0</v>
      </c>
      <c r="H266" s="6">
        <f t="shared" si="45"/>
        <v>13</v>
      </c>
      <c r="I266" s="5">
        <v>20</v>
      </c>
      <c r="J266" s="4">
        <f t="shared" si="46"/>
        <v>97</v>
      </c>
      <c r="K266" s="3" t="s">
        <v>162</v>
      </c>
      <c r="L266" s="1">
        <v>50</v>
      </c>
      <c r="M266" s="16">
        <f t="shared" si="47"/>
        <v>345</v>
      </c>
      <c r="N266" s="18">
        <f t="shared" si="48"/>
        <v>172.5</v>
      </c>
      <c r="O266" s="2" t="str">
        <f t="shared" si="49"/>
        <v/>
      </c>
    </row>
    <row r="267" spans="1:15" ht="16.5" thickTop="1" thickBot="1" x14ac:dyDescent="0.3">
      <c r="A267" s="7">
        <v>266</v>
      </c>
      <c r="B267" s="7" t="s">
        <v>323</v>
      </c>
      <c r="C267" s="7">
        <v>23.6</v>
      </c>
      <c r="D267" s="7">
        <v>1.2</v>
      </c>
      <c r="E267" s="7">
        <v>0.3</v>
      </c>
      <c r="F267" s="7">
        <v>5.3</v>
      </c>
      <c r="H267" s="6">
        <f t="shared" si="45"/>
        <v>14</v>
      </c>
      <c r="I267" s="5">
        <v>20</v>
      </c>
      <c r="J267" s="4">
        <f t="shared" si="46"/>
        <v>96</v>
      </c>
      <c r="K267" s="3" t="s">
        <v>82</v>
      </c>
      <c r="L267" s="1">
        <v>100</v>
      </c>
      <c r="M267" s="16">
        <f t="shared" si="47"/>
        <v>0</v>
      </c>
      <c r="N267" s="18">
        <f t="shared" si="48"/>
        <v>0</v>
      </c>
      <c r="O267" s="2" t="str">
        <f t="shared" si="49"/>
        <v/>
      </c>
    </row>
    <row r="268" spans="1:15" ht="16.5" thickTop="1" thickBot="1" x14ac:dyDescent="0.3">
      <c r="A268" s="7">
        <v>267</v>
      </c>
      <c r="B268" s="7" t="s">
        <v>324</v>
      </c>
      <c r="C268" s="7">
        <v>246.2</v>
      </c>
      <c r="D268" s="7">
        <v>3.8</v>
      </c>
      <c r="E268" s="7">
        <v>1.2</v>
      </c>
      <c r="F268" s="7">
        <v>80.8</v>
      </c>
      <c r="H268" s="6">
        <f t="shared" si="45"/>
        <v>15</v>
      </c>
      <c r="I268" s="5">
        <v>20</v>
      </c>
      <c r="J268" s="4">
        <f t="shared" si="46"/>
        <v>251</v>
      </c>
      <c r="K268" s="3" t="s">
        <v>297</v>
      </c>
      <c r="L268" s="1">
        <v>250</v>
      </c>
      <c r="M268" s="16">
        <f t="shared" si="47"/>
        <v>445</v>
      </c>
      <c r="N268" s="18">
        <f t="shared" si="48"/>
        <v>1112.5</v>
      </c>
      <c r="O268" s="2" t="str">
        <f t="shared" si="49"/>
        <v/>
      </c>
    </row>
    <row r="269" spans="1:15" ht="16.5" thickTop="1" thickBot="1" x14ac:dyDescent="0.3">
      <c r="A269" s="7">
        <v>268</v>
      </c>
      <c r="B269" s="7" t="s">
        <v>273</v>
      </c>
      <c r="C269" s="7">
        <v>65.7</v>
      </c>
      <c r="D269" s="7">
        <v>5.6</v>
      </c>
      <c r="E269" s="7">
        <v>4</v>
      </c>
      <c r="F269" s="7">
        <v>2.2999999999999998</v>
      </c>
      <c r="H269" s="6">
        <f t="shared" si="45"/>
        <v>1</v>
      </c>
      <c r="I269" s="5">
        <v>21</v>
      </c>
      <c r="J269" s="4">
        <f t="shared" si="46"/>
        <v>16</v>
      </c>
      <c r="K269" s="3" t="s">
        <v>26</v>
      </c>
      <c r="L269" s="1">
        <v>600</v>
      </c>
      <c r="M269" s="16">
        <f t="shared" si="47"/>
        <v>229</v>
      </c>
      <c r="N269" s="18">
        <f t="shared" si="48"/>
        <v>1374</v>
      </c>
      <c r="O269" s="2">
        <f t="shared" si="49"/>
        <v>4557.1499999999987</v>
      </c>
    </row>
    <row r="270" spans="1:15" ht="16.5" thickTop="1" thickBot="1" x14ac:dyDescent="0.3">
      <c r="A270" s="7">
        <v>269</v>
      </c>
      <c r="B270" s="7" t="s">
        <v>326</v>
      </c>
      <c r="C270" s="7">
        <v>23</v>
      </c>
      <c r="D270" s="7">
        <v>2.2999999999999998</v>
      </c>
      <c r="E270" s="7">
        <v>0.5</v>
      </c>
      <c r="F270" s="7">
        <v>3.8</v>
      </c>
      <c r="H270" s="6">
        <f t="shared" si="45"/>
        <v>2</v>
      </c>
      <c r="I270" s="5">
        <v>21</v>
      </c>
      <c r="J270" s="4">
        <f t="shared" si="46"/>
        <v>73</v>
      </c>
      <c r="K270" s="3" t="s">
        <v>73</v>
      </c>
      <c r="L270" s="1">
        <v>150</v>
      </c>
      <c r="M270" s="16">
        <f t="shared" si="47"/>
        <v>35</v>
      </c>
      <c r="N270" s="18">
        <f t="shared" si="48"/>
        <v>52.5</v>
      </c>
      <c r="O270" s="2" t="str">
        <f t="shared" si="49"/>
        <v/>
      </c>
    </row>
    <row r="271" spans="1:15" ht="16.5" thickTop="1" thickBot="1" x14ac:dyDescent="0.3">
      <c r="A271" s="7">
        <v>270</v>
      </c>
      <c r="B271" s="7" t="s">
        <v>328</v>
      </c>
      <c r="C271" s="7">
        <v>6</v>
      </c>
      <c r="D271" s="7">
        <v>0.6</v>
      </c>
      <c r="E271" s="7">
        <v>0.2</v>
      </c>
      <c r="F271" s="7">
        <v>0.4</v>
      </c>
      <c r="H271" s="6">
        <f t="shared" si="45"/>
        <v>3</v>
      </c>
      <c r="I271" s="5">
        <v>21</v>
      </c>
      <c r="J271" s="4">
        <f t="shared" si="46"/>
        <v>63</v>
      </c>
      <c r="K271" s="3" t="s">
        <v>66</v>
      </c>
      <c r="L271" s="1">
        <v>200</v>
      </c>
      <c r="M271" s="16">
        <f t="shared" si="47"/>
        <v>31</v>
      </c>
      <c r="N271" s="18">
        <f t="shared" si="48"/>
        <v>62</v>
      </c>
      <c r="O271" s="2" t="str">
        <f t="shared" si="49"/>
        <v/>
      </c>
    </row>
    <row r="272" spans="1:15" ht="16.5" thickTop="1" thickBot="1" x14ac:dyDescent="0.3">
      <c r="A272" s="7">
        <v>271</v>
      </c>
      <c r="B272" s="7" t="s">
        <v>329</v>
      </c>
      <c r="C272" s="7">
        <v>300</v>
      </c>
      <c r="D272" s="7">
        <v>12.2</v>
      </c>
      <c r="E272" s="7">
        <v>17.8</v>
      </c>
      <c r="F272" s="7">
        <v>55</v>
      </c>
      <c r="H272" s="6">
        <f t="shared" si="45"/>
        <v>4</v>
      </c>
      <c r="I272" s="5">
        <v>21</v>
      </c>
      <c r="J272" s="4">
        <f t="shared" si="46"/>
        <v>218</v>
      </c>
      <c r="K272" s="3" t="s">
        <v>223</v>
      </c>
      <c r="L272" s="1">
        <v>100</v>
      </c>
      <c r="M272" s="16">
        <f t="shared" si="47"/>
        <v>16</v>
      </c>
      <c r="N272" s="18">
        <f t="shared" si="48"/>
        <v>16</v>
      </c>
      <c r="O272" s="2" t="str">
        <f t="shared" si="49"/>
        <v/>
      </c>
    </row>
    <row r="273" spans="1:15" ht="16.5" thickTop="1" thickBot="1" x14ac:dyDescent="0.3">
      <c r="A273" s="7">
        <v>272</v>
      </c>
      <c r="B273" s="7" t="s">
        <v>330</v>
      </c>
      <c r="C273" s="7">
        <v>275</v>
      </c>
      <c r="D273" s="7">
        <v>9.1999999999999993</v>
      </c>
      <c r="E273" s="7">
        <v>1.2</v>
      </c>
      <c r="F273" s="7">
        <v>55</v>
      </c>
      <c r="H273" s="6">
        <f t="shared" si="45"/>
        <v>5</v>
      </c>
      <c r="I273" s="5">
        <v>21</v>
      </c>
      <c r="J273" s="4">
        <f t="shared" si="46"/>
        <v>57</v>
      </c>
      <c r="K273" s="3" t="s">
        <v>62</v>
      </c>
      <c r="L273" s="1">
        <v>20</v>
      </c>
      <c r="M273" s="16">
        <f t="shared" si="47"/>
        <v>128</v>
      </c>
      <c r="N273" s="18">
        <f t="shared" si="48"/>
        <v>25.6</v>
      </c>
      <c r="O273" s="2" t="str">
        <f t="shared" si="49"/>
        <v/>
      </c>
    </row>
    <row r="274" spans="1:15" ht="16.5" thickTop="1" thickBot="1" x14ac:dyDescent="0.3">
      <c r="A274" s="7">
        <v>273</v>
      </c>
      <c r="B274" s="7" t="s">
        <v>331</v>
      </c>
      <c r="C274" s="7">
        <v>164</v>
      </c>
      <c r="D274" s="7">
        <v>9.1</v>
      </c>
      <c r="E274" s="7">
        <v>2.6</v>
      </c>
      <c r="F274" s="7">
        <v>27.4</v>
      </c>
      <c r="H274" s="6">
        <f t="shared" si="45"/>
        <v>6</v>
      </c>
      <c r="I274" s="5">
        <v>21</v>
      </c>
      <c r="J274" s="4">
        <f t="shared" si="46"/>
        <v>243</v>
      </c>
      <c r="K274" s="3" t="s">
        <v>283</v>
      </c>
      <c r="L274" s="1">
        <v>500</v>
      </c>
      <c r="M274" s="16">
        <f t="shared" si="47"/>
        <v>7.1</v>
      </c>
      <c r="N274" s="18">
        <f t="shared" si="48"/>
        <v>35.5</v>
      </c>
      <c r="O274" s="2" t="str">
        <f t="shared" si="49"/>
        <v/>
      </c>
    </row>
    <row r="275" spans="1:15" ht="16.5" thickTop="1" thickBot="1" x14ac:dyDescent="0.3">
      <c r="A275" s="7">
        <v>274</v>
      </c>
      <c r="B275" s="7" t="s">
        <v>332</v>
      </c>
      <c r="C275" s="7">
        <v>682.1</v>
      </c>
      <c r="D275" s="7">
        <v>13.9</v>
      </c>
      <c r="E275" s="7">
        <v>67.900000000000006</v>
      </c>
      <c r="F275" s="7">
        <v>13.2</v>
      </c>
      <c r="H275" s="6">
        <f t="shared" si="45"/>
        <v>7</v>
      </c>
      <c r="I275" s="5">
        <v>21</v>
      </c>
      <c r="J275" s="4">
        <f t="shared" si="46"/>
        <v>147</v>
      </c>
      <c r="K275" s="3" t="s">
        <v>103</v>
      </c>
      <c r="L275" s="1">
        <v>50</v>
      </c>
      <c r="M275" s="16">
        <f t="shared" si="47"/>
        <v>167</v>
      </c>
      <c r="N275" s="18">
        <f t="shared" si="48"/>
        <v>83.5</v>
      </c>
      <c r="O275" s="2" t="str">
        <f t="shared" si="49"/>
        <v/>
      </c>
    </row>
    <row r="276" spans="1:15" ht="16.5" thickTop="1" thickBot="1" x14ac:dyDescent="0.3">
      <c r="A276" s="7">
        <v>275</v>
      </c>
      <c r="B276" s="7" t="s">
        <v>333</v>
      </c>
      <c r="C276" s="7">
        <v>72.099999999999994</v>
      </c>
      <c r="D276" s="7">
        <v>2.6</v>
      </c>
      <c r="E276" s="7">
        <v>0.1</v>
      </c>
      <c r="F276" s="7">
        <v>16.5</v>
      </c>
      <c r="H276" s="6">
        <f t="shared" si="45"/>
        <v>8</v>
      </c>
      <c r="I276" s="5">
        <v>21</v>
      </c>
      <c r="J276" s="4">
        <f t="shared" si="46"/>
        <v>97</v>
      </c>
      <c r="K276" s="3" t="s">
        <v>162</v>
      </c>
      <c r="L276" s="1">
        <v>50</v>
      </c>
      <c r="M276" s="16">
        <f t="shared" si="47"/>
        <v>345</v>
      </c>
      <c r="N276" s="18">
        <f t="shared" si="48"/>
        <v>172.5</v>
      </c>
      <c r="O276" s="2" t="str">
        <f t="shared" si="49"/>
        <v/>
      </c>
    </row>
    <row r="277" spans="1:15" ht="16.5" thickTop="1" thickBot="1" x14ac:dyDescent="0.3">
      <c r="A277" s="7">
        <v>276</v>
      </c>
      <c r="B277" s="7" t="s">
        <v>334</v>
      </c>
      <c r="C277" s="7">
        <v>98.5</v>
      </c>
      <c r="D277" s="7">
        <v>1.8</v>
      </c>
      <c r="E277" s="7">
        <v>0.5</v>
      </c>
      <c r="F277" s="7">
        <v>25.4</v>
      </c>
      <c r="H277" s="6">
        <f t="shared" si="45"/>
        <v>9</v>
      </c>
      <c r="I277" s="5">
        <v>21</v>
      </c>
      <c r="J277" s="4">
        <f t="shared" si="46"/>
        <v>155</v>
      </c>
      <c r="K277" s="3" t="s">
        <v>105</v>
      </c>
      <c r="L277" s="1">
        <v>30</v>
      </c>
      <c r="M277" s="16">
        <f t="shared" si="47"/>
        <v>660</v>
      </c>
      <c r="N277" s="18">
        <f t="shared" si="48"/>
        <v>198</v>
      </c>
      <c r="O277" s="2" t="str">
        <f t="shared" si="49"/>
        <v/>
      </c>
    </row>
    <row r="278" spans="1:15" ht="16.5" thickTop="1" thickBot="1" x14ac:dyDescent="0.3">
      <c r="A278" s="7">
        <v>277</v>
      </c>
      <c r="B278" s="7" t="s">
        <v>336</v>
      </c>
      <c r="C278" s="7">
        <v>635.70000000000005</v>
      </c>
      <c r="D278" s="7">
        <v>7.1</v>
      </c>
      <c r="E278" s="7">
        <v>67.900000000000006</v>
      </c>
      <c r="F278" s="7">
        <v>12.1</v>
      </c>
      <c r="H278" s="6">
        <f t="shared" si="45"/>
        <v>10</v>
      </c>
      <c r="I278" s="5">
        <v>21</v>
      </c>
      <c r="J278" s="4">
        <f t="shared" si="46"/>
        <v>252</v>
      </c>
      <c r="K278" s="3" t="s">
        <v>302</v>
      </c>
      <c r="L278" s="1">
        <v>400</v>
      </c>
      <c r="M278" s="16">
        <f t="shared" si="47"/>
        <v>564.29999999999995</v>
      </c>
      <c r="N278" s="18">
        <f t="shared" si="48"/>
        <v>2257.1999999999998</v>
      </c>
      <c r="O278" s="2" t="str">
        <f t="shared" si="49"/>
        <v/>
      </c>
    </row>
    <row r="279" spans="1:15" ht="16.5" thickTop="1" thickBot="1" x14ac:dyDescent="0.3">
      <c r="A279" s="7">
        <v>278</v>
      </c>
      <c r="B279" s="7" t="s">
        <v>337</v>
      </c>
      <c r="C279" s="7">
        <v>239.2</v>
      </c>
      <c r="D279" s="7">
        <v>2.8</v>
      </c>
      <c r="E279" s="7">
        <v>0.6</v>
      </c>
      <c r="F279" s="7">
        <v>62.5</v>
      </c>
      <c r="H279" s="6">
        <f t="shared" si="45"/>
        <v>11</v>
      </c>
      <c r="I279" s="5">
        <v>21</v>
      </c>
      <c r="J279" s="4">
        <f t="shared" si="46"/>
        <v>196</v>
      </c>
      <c r="K279" s="3" t="s">
        <v>126</v>
      </c>
      <c r="L279" s="1">
        <v>10</v>
      </c>
      <c r="M279" s="16">
        <f t="shared" si="47"/>
        <v>0</v>
      </c>
      <c r="N279" s="18">
        <f t="shared" si="48"/>
        <v>0</v>
      </c>
      <c r="O279" s="2" t="str">
        <f t="shared" si="49"/>
        <v/>
      </c>
    </row>
    <row r="280" spans="1:15" ht="16.5" thickTop="1" thickBot="1" x14ac:dyDescent="0.3">
      <c r="A280" s="7">
        <v>279</v>
      </c>
      <c r="B280" s="7" t="s">
        <v>341</v>
      </c>
      <c r="C280" s="7">
        <v>173</v>
      </c>
      <c r="D280" s="7">
        <v>8</v>
      </c>
      <c r="E280" s="7">
        <v>7.5</v>
      </c>
      <c r="F280" s="7">
        <v>18</v>
      </c>
      <c r="H280" s="6">
        <f t="shared" si="45"/>
        <v>12</v>
      </c>
      <c r="I280" s="5">
        <v>21</v>
      </c>
      <c r="J280" s="4">
        <f t="shared" si="46"/>
        <v>125</v>
      </c>
      <c r="K280" s="3" t="s">
        <v>296</v>
      </c>
      <c r="L280" s="1">
        <v>5</v>
      </c>
      <c r="M280" s="16">
        <f t="shared" si="47"/>
        <v>309</v>
      </c>
      <c r="N280" s="18">
        <f t="shared" si="48"/>
        <v>15.450000000000001</v>
      </c>
      <c r="O280" s="2" t="str">
        <f t="shared" si="49"/>
        <v/>
      </c>
    </row>
    <row r="281" spans="1:15" ht="16.5" thickTop="1" thickBot="1" x14ac:dyDescent="0.3">
      <c r="A281" s="7">
        <v>280</v>
      </c>
      <c r="B281" s="7" t="s">
        <v>342</v>
      </c>
      <c r="C281" s="7">
        <v>83.8</v>
      </c>
      <c r="D281" s="7">
        <v>5.4</v>
      </c>
      <c r="E281" s="7">
        <v>0.2</v>
      </c>
      <c r="F281" s="7">
        <v>15.6</v>
      </c>
      <c r="H281" s="6">
        <f t="shared" si="45"/>
        <v>13</v>
      </c>
      <c r="I281" s="5">
        <v>21</v>
      </c>
      <c r="J281" s="4">
        <f t="shared" si="46"/>
        <v>157</v>
      </c>
      <c r="K281" s="3" t="s">
        <v>195</v>
      </c>
      <c r="L281" s="1">
        <v>30</v>
      </c>
      <c r="M281" s="16">
        <f t="shared" si="47"/>
        <v>883</v>
      </c>
      <c r="N281" s="18">
        <f t="shared" si="48"/>
        <v>264.89999999999998</v>
      </c>
      <c r="O281" s="2" t="str">
        <f t="shared" si="49"/>
        <v/>
      </c>
    </row>
    <row r="282" spans="1:15" ht="16.5" thickTop="1" thickBot="1" x14ac:dyDescent="0.3">
      <c r="A282" s="7">
        <v>281</v>
      </c>
      <c r="B282" s="7" t="s">
        <v>356</v>
      </c>
      <c r="C282" s="7">
        <v>25</v>
      </c>
      <c r="D282" s="7">
        <v>0.4</v>
      </c>
      <c r="E282" s="7">
        <v>0.1</v>
      </c>
      <c r="F282" s="7">
        <v>8.4</v>
      </c>
      <c r="H282" s="6">
        <f t="shared" si="45"/>
        <v>1</v>
      </c>
      <c r="I282" s="5">
        <v>22</v>
      </c>
      <c r="J282" s="4">
        <f t="shared" si="46"/>
        <v>16</v>
      </c>
      <c r="K282" s="3" t="s">
        <v>298</v>
      </c>
      <c r="L282" s="1">
        <v>500</v>
      </c>
      <c r="M282" s="16">
        <f t="shared" si="47"/>
        <v>229</v>
      </c>
      <c r="N282" s="18">
        <f t="shared" si="48"/>
        <v>1145</v>
      </c>
      <c r="O282" s="2">
        <f t="shared" si="49"/>
        <v>4376.5659999999998</v>
      </c>
    </row>
    <row r="283" spans="1:15" ht="16.5" thickTop="1" thickBot="1" x14ac:dyDescent="0.3">
      <c r="A283" s="7">
        <v>282</v>
      </c>
      <c r="B283" s="7" t="s">
        <v>357</v>
      </c>
      <c r="C283" s="7">
        <v>157.9</v>
      </c>
      <c r="D283" s="7">
        <v>5.8</v>
      </c>
      <c r="E283" s="7">
        <v>0.9</v>
      </c>
      <c r="F283" s="7">
        <v>30.7</v>
      </c>
      <c r="H283" s="6">
        <f t="shared" si="45"/>
        <v>2</v>
      </c>
      <c r="I283" s="5">
        <v>22</v>
      </c>
      <c r="J283" s="4">
        <f t="shared" si="46"/>
        <v>253</v>
      </c>
      <c r="K283" s="3" t="s">
        <v>303</v>
      </c>
      <c r="L283" s="1">
        <v>200</v>
      </c>
      <c r="M283" s="16">
        <f t="shared" si="47"/>
        <v>164</v>
      </c>
      <c r="N283" s="18">
        <f t="shared" si="48"/>
        <v>328</v>
      </c>
      <c r="O283" s="2" t="str">
        <f t="shared" si="49"/>
        <v/>
      </c>
    </row>
    <row r="284" spans="1:15" ht="16.5" thickTop="1" thickBot="1" x14ac:dyDescent="0.3">
      <c r="A284" s="7">
        <v>283</v>
      </c>
      <c r="B284" s="7" t="s">
        <v>358</v>
      </c>
      <c r="C284" s="7">
        <v>64.8</v>
      </c>
      <c r="D284" s="7">
        <v>2.9</v>
      </c>
      <c r="E284" s="7">
        <v>0.2</v>
      </c>
      <c r="F284" s="7">
        <v>13.2</v>
      </c>
      <c r="H284" s="6">
        <f t="shared" si="45"/>
        <v>3</v>
      </c>
      <c r="I284" s="5">
        <v>22</v>
      </c>
      <c r="J284" s="4">
        <f t="shared" si="46"/>
        <v>252</v>
      </c>
      <c r="K284" s="3" t="s">
        <v>302</v>
      </c>
      <c r="L284" s="1">
        <v>400</v>
      </c>
      <c r="M284" s="16">
        <f t="shared" si="47"/>
        <v>564.29999999999995</v>
      </c>
      <c r="N284" s="18">
        <f t="shared" si="48"/>
        <v>2257.1999999999998</v>
      </c>
      <c r="O284" s="2" t="str">
        <f t="shared" si="49"/>
        <v/>
      </c>
    </row>
    <row r="285" spans="1:15" ht="16.5" thickTop="1" thickBot="1" x14ac:dyDescent="0.3">
      <c r="A285" s="7">
        <v>284</v>
      </c>
      <c r="B285" s="7" t="s">
        <v>359</v>
      </c>
      <c r="C285" s="7">
        <v>171.4</v>
      </c>
      <c r="D285" s="7">
        <v>12.9</v>
      </c>
      <c r="E285" s="7">
        <v>3.9</v>
      </c>
      <c r="F285" s="7">
        <v>31.8</v>
      </c>
      <c r="H285" s="6">
        <f t="shared" si="45"/>
        <v>4</v>
      </c>
      <c r="I285" s="5">
        <v>22</v>
      </c>
      <c r="J285" s="4">
        <f t="shared" si="46"/>
        <v>73</v>
      </c>
      <c r="K285" s="3" t="s">
        <v>299</v>
      </c>
      <c r="L285" s="1">
        <v>150</v>
      </c>
      <c r="M285" s="16">
        <f t="shared" si="47"/>
        <v>35</v>
      </c>
      <c r="N285" s="18">
        <f t="shared" si="48"/>
        <v>52.5</v>
      </c>
      <c r="O285" s="2" t="str">
        <f t="shared" si="49"/>
        <v/>
      </c>
    </row>
    <row r="286" spans="1:15" ht="16.5" thickTop="1" thickBot="1" x14ac:dyDescent="0.3">
      <c r="A286" s="7">
        <v>285</v>
      </c>
      <c r="B286" s="7" t="s">
        <v>360</v>
      </c>
      <c r="C286" s="7">
        <v>296.39999999999998</v>
      </c>
      <c r="D286" s="7">
        <v>23.2</v>
      </c>
      <c r="E286" s="7">
        <v>21.8</v>
      </c>
      <c r="F286" s="7">
        <v>0</v>
      </c>
      <c r="H286" s="6">
        <f t="shared" si="45"/>
        <v>5</v>
      </c>
      <c r="I286" s="5">
        <v>22</v>
      </c>
      <c r="J286" s="4">
        <f t="shared" si="46"/>
        <v>63</v>
      </c>
      <c r="K286" s="3" t="s">
        <v>66</v>
      </c>
      <c r="L286" s="1">
        <v>150</v>
      </c>
      <c r="M286" s="16">
        <f t="shared" si="47"/>
        <v>31</v>
      </c>
      <c r="N286" s="18">
        <f t="shared" si="48"/>
        <v>46.5</v>
      </c>
      <c r="O286" s="2" t="str">
        <f t="shared" si="49"/>
        <v/>
      </c>
    </row>
    <row r="287" spans="1:15" ht="16.5" thickTop="1" thickBot="1" x14ac:dyDescent="0.3">
      <c r="A287" s="7">
        <v>286</v>
      </c>
      <c r="B287" s="7" t="s">
        <v>361</v>
      </c>
      <c r="C287" s="7">
        <v>326.10000000000002</v>
      </c>
      <c r="D287" s="7">
        <v>18.5</v>
      </c>
      <c r="E287" s="7">
        <v>28.3</v>
      </c>
      <c r="F287" s="7">
        <v>1.4</v>
      </c>
      <c r="H287" s="6">
        <f t="shared" si="45"/>
        <v>6</v>
      </c>
      <c r="I287" s="5">
        <v>22</v>
      </c>
      <c r="J287" s="4">
        <f t="shared" si="46"/>
        <v>218</v>
      </c>
      <c r="K287" s="3" t="s">
        <v>300</v>
      </c>
      <c r="L287" s="1">
        <v>100</v>
      </c>
      <c r="M287" s="16">
        <f t="shared" si="47"/>
        <v>16</v>
      </c>
      <c r="N287" s="18">
        <f t="shared" si="48"/>
        <v>16</v>
      </c>
      <c r="O287" s="2" t="str">
        <f t="shared" si="49"/>
        <v/>
      </c>
    </row>
    <row r="288" spans="1:15" ht="16.5" thickTop="1" thickBot="1" x14ac:dyDescent="0.3">
      <c r="A288" s="7">
        <v>287</v>
      </c>
      <c r="B288" s="7" t="s">
        <v>362</v>
      </c>
      <c r="C288" s="7">
        <v>139.1</v>
      </c>
      <c r="D288" s="7">
        <v>9.5</v>
      </c>
      <c r="E288" s="7">
        <v>0.4</v>
      </c>
      <c r="F288" s="7">
        <v>25.1</v>
      </c>
      <c r="H288" s="6">
        <f t="shared" si="45"/>
        <v>7</v>
      </c>
      <c r="I288" s="5">
        <v>22</v>
      </c>
      <c r="J288" s="4">
        <f t="shared" si="46"/>
        <v>243</v>
      </c>
      <c r="K288" s="3" t="s">
        <v>291</v>
      </c>
      <c r="L288" s="1">
        <v>300</v>
      </c>
      <c r="M288" s="16">
        <f t="shared" si="47"/>
        <v>7.1</v>
      </c>
      <c r="N288" s="18">
        <f t="shared" si="48"/>
        <v>21.3</v>
      </c>
      <c r="O288" s="2" t="str">
        <f t="shared" si="49"/>
        <v/>
      </c>
    </row>
    <row r="289" spans="1:15" ht="16.5" thickTop="1" thickBot="1" x14ac:dyDescent="0.3">
      <c r="A289" s="7">
        <v>288</v>
      </c>
      <c r="B289" s="7" t="s">
        <v>363</v>
      </c>
      <c r="C289" s="7">
        <v>296.8</v>
      </c>
      <c r="D289" s="7">
        <v>25.9</v>
      </c>
      <c r="E289" s="7">
        <v>21.2</v>
      </c>
      <c r="F289" s="7">
        <v>0</v>
      </c>
      <c r="H289" s="6">
        <f t="shared" si="45"/>
        <v>8</v>
      </c>
      <c r="I289" s="5">
        <v>22</v>
      </c>
      <c r="J289" s="4">
        <f t="shared" si="46"/>
        <v>155</v>
      </c>
      <c r="K289" s="3" t="s">
        <v>105</v>
      </c>
      <c r="L289" s="1">
        <v>50</v>
      </c>
      <c r="M289" s="16">
        <f t="shared" si="47"/>
        <v>660</v>
      </c>
      <c r="N289" s="18">
        <f t="shared" si="48"/>
        <v>330</v>
      </c>
      <c r="O289" s="2" t="str">
        <f t="shared" si="49"/>
        <v/>
      </c>
    </row>
    <row r="290" spans="1:15" ht="16.5" thickTop="1" thickBot="1" x14ac:dyDescent="0.3">
      <c r="A290" s="7">
        <v>289</v>
      </c>
      <c r="B290" s="7" t="s">
        <v>364</v>
      </c>
      <c r="C290" s="7">
        <v>287.5</v>
      </c>
      <c r="D290" s="7">
        <v>9.8000000000000007</v>
      </c>
      <c r="E290" s="7">
        <v>1.5</v>
      </c>
      <c r="F290" s="7">
        <v>57.5</v>
      </c>
      <c r="H290" s="6">
        <f t="shared" si="45"/>
        <v>9</v>
      </c>
      <c r="I290" s="5">
        <v>22</v>
      </c>
      <c r="J290" s="4">
        <f t="shared" si="46"/>
        <v>97</v>
      </c>
      <c r="K290" s="3" t="s">
        <v>162</v>
      </c>
      <c r="L290" s="1">
        <v>50</v>
      </c>
      <c r="M290" s="16">
        <f t="shared" si="47"/>
        <v>345</v>
      </c>
      <c r="N290" s="18">
        <f t="shared" si="48"/>
        <v>172.5</v>
      </c>
      <c r="O290" s="2" t="str">
        <f t="shared" si="49"/>
        <v/>
      </c>
    </row>
    <row r="291" spans="1:15" ht="16.5" thickTop="1" thickBot="1" x14ac:dyDescent="0.3">
      <c r="A291" s="7">
        <v>290</v>
      </c>
      <c r="B291" s="7" t="s">
        <v>365</v>
      </c>
      <c r="C291" s="7">
        <v>295.8</v>
      </c>
      <c r="D291" s="7">
        <v>10.4</v>
      </c>
      <c r="E291" s="7">
        <v>2.1</v>
      </c>
      <c r="F291" s="7">
        <v>66.7</v>
      </c>
      <c r="H291" s="6">
        <f t="shared" si="45"/>
        <v>10</v>
      </c>
      <c r="I291" s="5">
        <v>22</v>
      </c>
      <c r="J291" s="4">
        <f t="shared" si="46"/>
        <v>196</v>
      </c>
      <c r="K291" s="3" t="s">
        <v>126</v>
      </c>
      <c r="L291" s="1">
        <v>5</v>
      </c>
      <c r="M291" s="16">
        <f t="shared" si="47"/>
        <v>0</v>
      </c>
      <c r="N291" s="18">
        <f t="shared" si="48"/>
        <v>0</v>
      </c>
      <c r="O291" s="2" t="str">
        <f t="shared" si="49"/>
        <v/>
      </c>
    </row>
    <row r="292" spans="1:15" ht="16.5" thickTop="1" thickBot="1" x14ac:dyDescent="0.3">
      <c r="A292" s="7">
        <v>291</v>
      </c>
      <c r="B292" s="7" t="s">
        <v>366</v>
      </c>
      <c r="C292" s="7">
        <v>12.9</v>
      </c>
      <c r="D292" s="7">
        <v>2</v>
      </c>
      <c r="E292" s="7">
        <v>0.1</v>
      </c>
      <c r="F292" s="7">
        <v>1.2</v>
      </c>
      <c r="H292" s="6">
        <f t="shared" si="45"/>
        <v>11</v>
      </c>
      <c r="I292" s="5">
        <v>22</v>
      </c>
      <c r="J292" s="4">
        <f t="shared" si="46"/>
        <v>224</v>
      </c>
      <c r="K292" s="3" t="s">
        <v>236</v>
      </c>
      <c r="L292" s="1">
        <v>3</v>
      </c>
      <c r="M292" s="16">
        <f t="shared" si="47"/>
        <v>252.2</v>
      </c>
      <c r="N292" s="18">
        <f t="shared" si="48"/>
        <v>7.5659999999999989</v>
      </c>
      <c r="O292" s="2" t="str">
        <f t="shared" si="49"/>
        <v/>
      </c>
    </row>
    <row r="293" spans="1:15" ht="16.5" thickTop="1" thickBot="1" x14ac:dyDescent="0.3">
      <c r="A293" s="7">
        <v>292</v>
      </c>
      <c r="B293" s="7" t="s">
        <v>367</v>
      </c>
      <c r="C293" s="7">
        <v>83.5</v>
      </c>
      <c r="D293" s="7">
        <v>10</v>
      </c>
      <c r="E293" s="7">
        <v>5.3</v>
      </c>
      <c r="F293" s="7">
        <v>1.2</v>
      </c>
      <c r="H293" s="6">
        <f t="shared" si="45"/>
        <v>1</v>
      </c>
      <c r="I293" s="5">
        <v>23</v>
      </c>
      <c r="J293" s="4">
        <f t="shared" si="46"/>
        <v>16</v>
      </c>
      <c r="K293" s="3" t="s">
        <v>298</v>
      </c>
      <c r="L293" s="1">
        <v>500</v>
      </c>
      <c r="M293" s="16">
        <f t="shared" si="47"/>
        <v>229</v>
      </c>
      <c r="N293" s="18">
        <f t="shared" si="48"/>
        <v>1145</v>
      </c>
      <c r="O293" s="2">
        <f t="shared" si="49"/>
        <v>4460.4659999999994</v>
      </c>
    </row>
    <row r="294" spans="1:15" ht="16.5" thickTop="1" thickBot="1" x14ac:dyDescent="0.3">
      <c r="A294" s="7">
        <v>293</v>
      </c>
      <c r="B294" s="7" t="s">
        <v>368</v>
      </c>
      <c r="C294" s="7">
        <v>34.200000000000003</v>
      </c>
      <c r="D294" s="7">
        <v>2.2999999999999998</v>
      </c>
      <c r="E294" s="7">
        <v>0.5</v>
      </c>
      <c r="F294" s="7">
        <v>6.8</v>
      </c>
      <c r="H294" s="6">
        <f t="shared" si="45"/>
        <v>2</v>
      </c>
      <c r="I294" s="5">
        <v>23</v>
      </c>
      <c r="J294" s="4">
        <f t="shared" si="46"/>
        <v>254</v>
      </c>
      <c r="K294" s="3" t="s">
        <v>304</v>
      </c>
      <c r="L294" s="1">
        <v>250</v>
      </c>
      <c r="M294" s="16">
        <f t="shared" si="47"/>
        <v>157.80000000000001</v>
      </c>
      <c r="N294" s="18">
        <f t="shared" si="48"/>
        <v>394.5</v>
      </c>
      <c r="O294" s="2" t="str">
        <f t="shared" si="49"/>
        <v/>
      </c>
    </row>
    <row r="295" spans="1:15" ht="16.5" thickTop="1" thickBot="1" x14ac:dyDescent="0.3">
      <c r="A295" s="7">
        <v>294</v>
      </c>
      <c r="B295" s="7" t="s">
        <v>369</v>
      </c>
      <c r="C295" s="7">
        <v>55.6</v>
      </c>
      <c r="D295" s="7">
        <v>1.5</v>
      </c>
      <c r="E295" s="7">
        <v>0.2</v>
      </c>
      <c r="F295" s="7">
        <v>13.9</v>
      </c>
      <c r="H295" s="6">
        <f t="shared" si="45"/>
        <v>3</v>
      </c>
      <c r="I295" s="5">
        <v>23</v>
      </c>
      <c r="J295" s="4">
        <f t="shared" si="46"/>
        <v>252</v>
      </c>
      <c r="K295" s="3" t="s">
        <v>302</v>
      </c>
      <c r="L295" s="1">
        <v>400</v>
      </c>
      <c r="M295" s="16">
        <f t="shared" si="47"/>
        <v>564.29999999999995</v>
      </c>
      <c r="N295" s="18">
        <f t="shared" si="48"/>
        <v>2257.1999999999998</v>
      </c>
      <c r="O295" s="2" t="str">
        <f t="shared" si="49"/>
        <v/>
      </c>
    </row>
    <row r="296" spans="1:15" ht="16.5" thickTop="1" thickBot="1" x14ac:dyDescent="0.3">
      <c r="A296" s="7">
        <v>295</v>
      </c>
      <c r="B296" s="7" t="s">
        <v>371</v>
      </c>
      <c r="C296" s="7">
        <v>18</v>
      </c>
      <c r="D296" s="7">
        <v>0</v>
      </c>
      <c r="E296" s="7">
        <v>0</v>
      </c>
      <c r="F296" s="7">
        <v>0.1</v>
      </c>
      <c r="H296" s="6">
        <f t="shared" si="45"/>
        <v>4</v>
      </c>
      <c r="I296" s="5">
        <v>23</v>
      </c>
      <c r="J296" s="4">
        <f t="shared" si="46"/>
        <v>73</v>
      </c>
      <c r="K296" s="3" t="s">
        <v>73</v>
      </c>
      <c r="L296" s="1">
        <v>150</v>
      </c>
      <c r="M296" s="16">
        <f t="shared" si="47"/>
        <v>35</v>
      </c>
      <c r="N296" s="18">
        <f t="shared" si="48"/>
        <v>52.5</v>
      </c>
      <c r="O296" s="2" t="str">
        <f t="shared" si="49"/>
        <v/>
      </c>
    </row>
    <row r="297" spans="1:15" ht="16.5" thickTop="1" thickBot="1" x14ac:dyDescent="0.3">
      <c r="A297" s="7">
        <v>296</v>
      </c>
      <c r="B297" s="7" t="s">
        <v>373</v>
      </c>
      <c r="C297" s="7">
        <v>91.7</v>
      </c>
      <c r="D297" s="7">
        <v>2.5</v>
      </c>
      <c r="E297" s="7">
        <v>0.3</v>
      </c>
      <c r="F297" s="7">
        <v>20</v>
      </c>
      <c r="H297" s="6">
        <f t="shared" si="45"/>
        <v>5</v>
      </c>
      <c r="I297" s="5">
        <v>23</v>
      </c>
      <c r="J297" s="4">
        <f t="shared" si="46"/>
        <v>63</v>
      </c>
      <c r="K297" s="3" t="s">
        <v>66</v>
      </c>
      <c r="L297" s="1">
        <v>150</v>
      </c>
      <c r="M297" s="16">
        <f t="shared" si="47"/>
        <v>31</v>
      </c>
      <c r="N297" s="18">
        <f t="shared" si="48"/>
        <v>46.5</v>
      </c>
      <c r="O297" s="2" t="str">
        <f t="shared" si="49"/>
        <v/>
      </c>
    </row>
    <row r="298" spans="1:15" ht="16.5" thickTop="1" thickBot="1" x14ac:dyDescent="0.3">
      <c r="A298" s="7">
        <v>297</v>
      </c>
      <c r="B298" s="7" t="s">
        <v>374</v>
      </c>
      <c r="C298" s="7">
        <v>117.9</v>
      </c>
      <c r="D298" s="7">
        <v>8.1999999999999993</v>
      </c>
      <c r="E298" s="7">
        <v>0.4</v>
      </c>
      <c r="F298" s="7">
        <v>20.9</v>
      </c>
      <c r="H298" s="6">
        <f t="shared" si="45"/>
        <v>6</v>
      </c>
      <c r="I298" s="5">
        <v>23</v>
      </c>
      <c r="J298" s="4">
        <f t="shared" si="46"/>
        <v>218</v>
      </c>
      <c r="K298" s="3" t="s">
        <v>223</v>
      </c>
      <c r="L298" s="1">
        <v>100</v>
      </c>
      <c r="M298" s="16">
        <f t="shared" si="47"/>
        <v>16</v>
      </c>
      <c r="N298" s="18">
        <f t="shared" si="48"/>
        <v>16</v>
      </c>
      <c r="O298" s="2" t="str">
        <f t="shared" si="49"/>
        <v/>
      </c>
    </row>
    <row r="299" spans="1:15" ht="16.5" thickTop="1" thickBot="1" x14ac:dyDescent="0.3">
      <c r="A299" s="7">
        <v>298</v>
      </c>
      <c r="B299" s="7" t="s">
        <v>377</v>
      </c>
      <c r="C299" s="7">
        <v>27.1</v>
      </c>
      <c r="D299" s="7">
        <v>1</v>
      </c>
      <c r="E299" s="7">
        <v>0.2</v>
      </c>
      <c r="F299" s="7">
        <v>5.9</v>
      </c>
      <c r="H299" s="6">
        <f t="shared" si="45"/>
        <v>7</v>
      </c>
      <c r="I299" s="5">
        <v>23</v>
      </c>
      <c r="J299" s="4">
        <f t="shared" si="46"/>
        <v>255</v>
      </c>
      <c r="K299" s="3" t="s">
        <v>305</v>
      </c>
      <c r="L299" s="1">
        <v>300</v>
      </c>
      <c r="M299" s="16">
        <f t="shared" si="47"/>
        <v>12.9</v>
      </c>
      <c r="N299" s="18">
        <f t="shared" si="48"/>
        <v>38.700000000000003</v>
      </c>
      <c r="O299" s="2" t="str">
        <f t="shared" si="49"/>
        <v/>
      </c>
    </row>
    <row r="300" spans="1:15" ht="16.5" thickTop="1" thickBot="1" x14ac:dyDescent="0.3">
      <c r="A300" s="7">
        <v>299</v>
      </c>
      <c r="B300" s="7" t="s">
        <v>378</v>
      </c>
      <c r="C300" s="7">
        <v>308.8</v>
      </c>
      <c r="D300" s="7">
        <v>11.9</v>
      </c>
      <c r="E300" s="7">
        <v>27.9</v>
      </c>
      <c r="F300" s="7">
        <v>0.9</v>
      </c>
      <c r="H300" s="6">
        <f t="shared" si="45"/>
        <v>8</v>
      </c>
      <c r="I300" s="5">
        <v>23</v>
      </c>
      <c r="J300" s="4">
        <f t="shared" si="46"/>
        <v>155</v>
      </c>
      <c r="K300" s="3" t="s">
        <v>105</v>
      </c>
      <c r="L300" s="1">
        <v>50</v>
      </c>
      <c r="M300" s="16">
        <f t="shared" si="47"/>
        <v>660</v>
      </c>
      <c r="N300" s="18">
        <f t="shared" si="48"/>
        <v>330</v>
      </c>
      <c r="O300" s="2" t="str">
        <f t="shared" si="49"/>
        <v/>
      </c>
    </row>
    <row r="301" spans="1:15" ht="16.5" thickTop="1" thickBot="1" x14ac:dyDescent="0.3">
      <c r="A301" s="7">
        <v>300</v>
      </c>
      <c r="B301" s="7" t="s">
        <v>380</v>
      </c>
      <c r="C301" s="7">
        <v>208.9</v>
      </c>
      <c r="D301" s="7">
        <v>25.5</v>
      </c>
      <c r="E301" s="7">
        <v>10.8</v>
      </c>
      <c r="F301" s="7">
        <v>0</v>
      </c>
      <c r="H301" s="6">
        <f t="shared" si="45"/>
        <v>9</v>
      </c>
      <c r="I301" s="5">
        <v>23</v>
      </c>
      <c r="J301" s="4">
        <f t="shared" si="46"/>
        <v>97</v>
      </c>
      <c r="K301" s="3" t="s">
        <v>162</v>
      </c>
      <c r="L301" s="1">
        <v>50</v>
      </c>
      <c r="M301" s="16">
        <f t="shared" si="47"/>
        <v>345</v>
      </c>
      <c r="N301" s="18">
        <f t="shared" si="48"/>
        <v>172.5</v>
      </c>
      <c r="O301" s="2" t="str">
        <f t="shared" si="49"/>
        <v/>
      </c>
    </row>
    <row r="302" spans="1:15" ht="16.5" thickTop="1" thickBot="1" x14ac:dyDescent="0.3">
      <c r="A302" s="7">
        <v>301</v>
      </c>
      <c r="B302" s="7" t="s">
        <v>381</v>
      </c>
      <c r="C302" s="7">
        <v>15</v>
      </c>
      <c r="D302" s="7">
        <v>1.2</v>
      </c>
      <c r="E302" s="7">
        <v>0.4</v>
      </c>
      <c r="F302" s="7">
        <v>2.7</v>
      </c>
      <c r="H302" s="6">
        <f t="shared" si="45"/>
        <v>10</v>
      </c>
      <c r="I302" s="5">
        <v>23</v>
      </c>
      <c r="J302" s="4">
        <f t="shared" si="46"/>
        <v>196</v>
      </c>
      <c r="K302" s="3" t="s">
        <v>126</v>
      </c>
      <c r="L302" s="1">
        <v>5</v>
      </c>
      <c r="M302" s="16">
        <f t="shared" si="47"/>
        <v>0</v>
      </c>
      <c r="N302" s="18">
        <f t="shared" si="48"/>
        <v>0</v>
      </c>
      <c r="O302" s="2" t="str">
        <f t="shared" si="49"/>
        <v/>
      </c>
    </row>
    <row r="303" spans="1:15" ht="16.5" thickTop="1" thickBot="1" x14ac:dyDescent="0.3">
      <c r="A303" s="7">
        <v>302</v>
      </c>
      <c r="B303" s="7" t="s">
        <v>382</v>
      </c>
      <c r="C303" s="7">
        <v>246.2</v>
      </c>
      <c r="D303" s="7">
        <v>3.8</v>
      </c>
      <c r="E303" s="7">
        <v>1.2</v>
      </c>
      <c r="F303" s="7">
        <v>80.8</v>
      </c>
      <c r="H303" s="6">
        <f t="shared" si="45"/>
        <v>11</v>
      </c>
      <c r="I303" s="5">
        <v>23</v>
      </c>
      <c r="J303" s="4">
        <f t="shared" si="46"/>
        <v>224</v>
      </c>
      <c r="K303" s="3" t="s">
        <v>236</v>
      </c>
      <c r="L303" s="1">
        <v>3</v>
      </c>
      <c r="M303" s="16">
        <f t="shared" si="47"/>
        <v>252.2</v>
      </c>
      <c r="N303" s="18">
        <f t="shared" si="48"/>
        <v>7.5659999999999989</v>
      </c>
      <c r="O303" s="2" t="str">
        <f t="shared" si="49"/>
        <v/>
      </c>
    </row>
    <row r="304" spans="1:15" ht="16.5" thickTop="1" thickBot="1" x14ac:dyDescent="0.3">
      <c r="A304" s="7">
        <v>303</v>
      </c>
      <c r="B304" s="7" t="s">
        <v>383</v>
      </c>
      <c r="C304" s="7">
        <v>414.3</v>
      </c>
      <c r="D304" s="7">
        <v>2</v>
      </c>
      <c r="E304" s="7">
        <v>1.5</v>
      </c>
      <c r="F304" s="7">
        <v>100</v>
      </c>
      <c r="H304" s="6">
        <f t="shared" si="45"/>
        <v>1</v>
      </c>
      <c r="I304" s="5">
        <v>24</v>
      </c>
      <c r="J304" s="4">
        <f t="shared" si="46"/>
        <v>244</v>
      </c>
      <c r="K304" s="3" t="s">
        <v>284</v>
      </c>
      <c r="L304" s="1">
        <v>250</v>
      </c>
      <c r="M304" s="16">
        <f t="shared" si="47"/>
        <v>127.1</v>
      </c>
      <c r="N304" s="18">
        <f t="shared" si="48"/>
        <v>317.75</v>
      </c>
      <c r="O304" s="2">
        <f t="shared" si="49"/>
        <v>1786.846</v>
      </c>
    </row>
    <row r="305" spans="1:15" ht="16.5" thickTop="1" thickBot="1" x14ac:dyDescent="0.3">
      <c r="A305" s="7">
        <v>304</v>
      </c>
      <c r="B305" s="7" t="s">
        <v>385</v>
      </c>
      <c r="C305" s="7">
        <v>278.3</v>
      </c>
      <c r="D305" s="7">
        <v>9.8000000000000007</v>
      </c>
      <c r="E305" s="7">
        <v>3.7</v>
      </c>
      <c r="F305" s="7">
        <v>50</v>
      </c>
      <c r="H305" s="6">
        <f t="shared" si="45"/>
        <v>2</v>
      </c>
      <c r="I305" s="5">
        <v>24</v>
      </c>
      <c r="J305" s="4">
        <f t="shared" si="46"/>
        <v>221</v>
      </c>
      <c r="K305" s="3" t="s">
        <v>281</v>
      </c>
      <c r="L305" s="1">
        <v>250</v>
      </c>
      <c r="M305" s="16">
        <f t="shared" si="47"/>
        <v>138.80000000000001</v>
      </c>
      <c r="N305" s="18">
        <f t="shared" si="48"/>
        <v>347</v>
      </c>
      <c r="O305" s="2" t="str">
        <f t="shared" si="49"/>
        <v/>
      </c>
    </row>
    <row r="306" spans="1:15" ht="16.5" thickTop="1" thickBot="1" x14ac:dyDescent="0.3">
      <c r="A306" s="7">
        <v>305</v>
      </c>
      <c r="B306" s="7" t="s">
        <v>386</v>
      </c>
      <c r="C306" s="7">
        <v>19</v>
      </c>
      <c r="D306" s="7">
        <v>0.9</v>
      </c>
      <c r="E306" s="7">
        <v>0.1</v>
      </c>
      <c r="F306" s="7">
        <v>4.3</v>
      </c>
      <c r="H306" s="6">
        <f t="shared" si="45"/>
        <v>3</v>
      </c>
      <c r="I306" s="5">
        <v>24</v>
      </c>
      <c r="J306" s="4">
        <f t="shared" si="46"/>
        <v>63</v>
      </c>
      <c r="K306" s="3" t="s">
        <v>66</v>
      </c>
      <c r="L306" s="1">
        <v>150</v>
      </c>
      <c r="M306" s="16">
        <f t="shared" si="47"/>
        <v>31</v>
      </c>
      <c r="N306" s="18">
        <f t="shared" si="48"/>
        <v>46.5</v>
      </c>
      <c r="O306" s="2" t="str">
        <f t="shared" si="49"/>
        <v/>
      </c>
    </row>
    <row r="307" spans="1:15" ht="16.5" thickTop="1" thickBot="1" x14ac:dyDescent="0.3">
      <c r="A307" s="7">
        <v>306</v>
      </c>
      <c r="B307" s="7" t="s">
        <v>387</v>
      </c>
      <c r="C307" s="7">
        <v>252.2</v>
      </c>
      <c r="D307" s="7">
        <v>10.4</v>
      </c>
      <c r="E307" s="7">
        <v>3.5</v>
      </c>
      <c r="F307" s="7">
        <v>65.2</v>
      </c>
      <c r="H307" s="6">
        <f t="shared" si="45"/>
        <v>4</v>
      </c>
      <c r="I307" s="5">
        <v>24</v>
      </c>
      <c r="J307" s="4">
        <f t="shared" si="46"/>
        <v>256</v>
      </c>
      <c r="K307" s="3" t="s">
        <v>306</v>
      </c>
      <c r="L307" s="1">
        <v>200</v>
      </c>
      <c r="M307" s="16">
        <f t="shared" si="47"/>
        <v>90.3</v>
      </c>
      <c r="N307" s="18">
        <f t="shared" si="48"/>
        <v>180.6</v>
      </c>
      <c r="O307" s="2" t="str">
        <f t="shared" si="49"/>
        <v/>
      </c>
    </row>
    <row r="308" spans="1:15" ht="16.5" thickTop="1" thickBot="1" x14ac:dyDescent="0.3">
      <c r="A308" s="7">
        <v>307</v>
      </c>
      <c r="B308" s="7" t="s">
        <v>388</v>
      </c>
      <c r="C308" s="7">
        <v>248.3</v>
      </c>
      <c r="D308" s="7">
        <v>0.3</v>
      </c>
      <c r="E308" s="7">
        <v>0</v>
      </c>
      <c r="F308" s="7">
        <v>0</v>
      </c>
      <c r="H308" s="6">
        <f t="shared" si="45"/>
        <v>5</v>
      </c>
      <c r="I308" s="5">
        <v>24</v>
      </c>
      <c r="J308" s="4">
        <f t="shared" si="46"/>
        <v>73</v>
      </c>
      <c r="K308" s="3" t="s">
        <v>73</v>
      </c>
      <c r="L308" s="1">
        <v>150</v>
      </c>
      <c r="M308" s="16">
        <f t="shared" si="47"/>
        <v>35</v>
      </c>
      <c r="N308" s="18">
        <f t="shared" si="48"/>
        <v>52.5</v>
      </c>
      <c r="O308" s="2" t="str">
        <f t="shared" si="49"/>
        <v/>
      </c>
    </row>
    <row r="309" spans="1:15" ht="16.5" thickTop="1" thickBot="1" x14ac:dyDescent="0.3">
      <c r="A309" s="7">
        <v>308</v>
      </c>
      <c r="B309" s="7" t="s">
        <v>389</v>
      </c>
      <c r="C309" s="7">
        <v>396.3</v>
      </c>
      <c r="D309" s="7">
        <v>13.3</v>
      </c>
      <c r="E309" s="7">
        <v>5.2</v>
      </c>
      <c r="F309" s="7">
        <v>70.400000000000006</v>
      </c>
      <c r="H309" s="6">
        <f t="shared" si="45"/>
        <v>6</v>
      </c>
      <c r="I309" s="5">
        <v>24</v>
      </c>
      <c r="J309" s="4">
        <f t="shared" si="46"/>
        <v>218</v>
      </c>
      <c r="K309" s="3" t="s">
        <v>223</v>
      </c>
      <c r="L309" s="1">
        <v>100</v>
      </c>
      <c r="M309" s="16">
        <f t="shared" si="47"/>
        <v>16</v>
      </c>
      <c r="N309" s="18">
        <f t="shared" si="48"/>
        <v>16</v>
      </c>
      <c r="O309" s="2" t="str">
        <f t="shared" si="49"/>
        <v/>
      </c>
    </row>
    <row r="310" spans="1:15" ht="16.5" thickTop="1" thickBot="1" x14ac:dyDescent="0.3">
      <c r="A310" s="7">
        <v>309</v>
      </c>
      <c r="B310" s="7" t="s">
        <v>390</v>
      </c>
      <c r="C310" s="7">
        <v>129.69999999999999</v>
      </c>
      <c r="D310" s="7">
        <v>2.7</v>
      </c>
      <c r="E310" s="7">
        <v>0.3</v>
      </c>
      <c r="F310" s="7">
        <v>28.5</v>
      </c>
      <c r="H310" s="6">
        <f t="shared" si="45"/>
        <v>7</v>
      </c>
      <c r="I310" s="5">
        <v>24</v>
      </c>
      <c r="J310" s="4">
        <f t="shared" si="46"/>
        <v>257</v>
      </c>
      <c r="K310" s="3" t="s">
        <v>307</v>
      </c>
      <c r="L310" s="1">
        <v>20</v>
      </c>
      <c r="M310" s="16">
        <f t="shared" si="47"/>
        <v>23</v>
      </c>
      <c r="N310" s="18">
        <f t="shared" si="48"/>
        <v>4.6000000000000005</v>
      </c>
      <c r="O310" s="2" t="str">
        <f t="shared" si="49"/>
        <v/>
      </c>
    </row>
    <row r="311" spans="1:15" ht="16.5" thickTop="1" thickBot="1" x14ac:dyDescent="0.3">
      <c r="A311" s="7">
        <v>310</v>
      </c>
      <c r="B311" s="7" t="s">
        <v>392</v>
      </c>
      <c r="C311" s="7">
        <v>192</v>
      </c>
      <c r="D311" s="7">
        <v>25.9</v>
      </c>
      <c r="E311" s="7">
        <v>8.8000000000000007</v>
      </c>
      <c r="F311" s="7">
        <v>0</v>
      </c>
      <c r="H311" s="6">
        <f t="shared" si="45"/>
        <v>8</v>
      </c>
      <c r="I311" s="5">
        <v>24</v>
      </c>
      <c r="J311" s="4">
        <f t="shared" si="46"/>
        <v>57</v>
      </c>
      <c r="K311" s="3" t="s">
        <v>62</v>
      </c>
      <c r="L311" s="1">
        <v>20</v>
      </c>
      <c r="M311" s="16">
        <f t="shared" si="47"/>
        <v>128</v>
      </c>
      <c r="N311" s="18">
        <f t="shared" si="48"/>
        <v>25.6</v>
      </c>
      <c r="O311" s="2" t="str">
        <f t="shared" si="49"/>
        <v/>
      </c>
    </row>
    <row r="312" spans="1:15" ht="16.5" thickTop="1" thickBot="1" x14ac:dyDescent="0.3">
      <c r="A312" s="7">
        <v>311</v>
      </c>
      <c r="B312" s="7" t="s">
        <v>408</v>
      </c>
      <c r="C312" s="7">
        <v>15.3</v>
      </c>
      <c r="D312" s="7">
        <v>1.1000000000000001</v>
      </c>
      <c r="E312" s="7">
        <v>0.5</v>
      </c>
      <c r="F312" s="7">
        <v>2.4</v>
      </c>
      <c r="H312" s="6">
        <f t="shared" si="45"/>
        <v>9</v>
      </c>
      <c r="I312" s="5">
        <v>24</v>
      </c>
      <c r="J312" s="4">
        <f t="shared" si="46"/>
        <v>66</v>
      </c>
      <c r="K312" s="3" t="s">
        <v>295</v>
      </c>
      <c r="L312" s="1">
        <v>10</v>
      </c>
      <c r="M312" s="16">
        <f t="shared" si="47"/>
        <v>101.3</v>
      </c>
      <c r="N312" s="18">
        <f t="shared" si="48"/>
        <v>10.130000000000001</v>
      </c>
      <c r="O312" s="2" t="str">
        <f t="shared" si="49"/>
        <v/>
      </c>
    </row>
    <row r="313" spans="1:15" ht="16.5" thickTop="1" thickBot="1" x14ac:dyDescent="0.3">
      <c r="A313" s="7">
        <v>312</v>
      </c>
      <c r="B313" s="7" t="s">
        <v>411</v>
      </c>
      <c r="C313" s="7">
        <v>0</v>
      </c>
      <c r="D313" s="7">
        <v>0</v>
      </c>
      <c r="E313" s="7">
        <v>0</v>
      </c>
      <c r="F313" s="7">
        <v>0</v>
      </c>
      <c r="H313" s="6">
        <f t="shared" si="45"/>
        <v>10</v>
      </c>
      <c r="I313" s="5">
        <v>24</v>
      </c>
      <c r="J313" s="4">
        <f t="shared" si="46"/>
        <v>258</v>
      </c>
      <c r="K313" s="3" t="s">
        <v>308</v>
      </c>
      <c r="L313" s="1">
        <v>100</v>
      </c>
      <c r="M313" s="16">
        <f t="shared" si="47"/>
        <v>153.30000000000001</v>
      </c>
      <c r="N313" s="18">
        <f t="shared" si="48"/>
        <v>153.30000000000001</v>
      </c>
      <c r="O313" s="2" t="str">
        <f t="shared" si="49"/>
        <v/>
      </c>
    </row>
    <row r="314" spans="1:15" ht="16.5" thickTop="1" thickBot="1" x14ac:dyDescent="0.3">
      <c r="A314" s="7">
        <v>313</v>
      </c>
      <c r="B314" s="7" t="s">
        <v>416</v>
      </c>
      <c r="C314" s="7">
        <v>311</v>
      </c>
      <c r="D314" s="7">
        <v>10.76</v>
      </c>
      <c r="E314" s="7">
        <v>6.7</v>
      </c>
      <c r="F314" s="7">
        <v>68.47</v>
      </c>
      <c r="H314" s="6">
        <f t="shared" si="45"/>
        <v>11</v>
      </c>
      <c r="I314" s="5">
        <v>24</v>
      </c>
      <c r="J314" s="4">
        <f t="shared" si="46"/>
        <v>101</v>
      </c>
      <c r="K314" s="3" t="s">
        <v>309</v>
      </c>
      <c r="L314" s="1">
        <v>100</v>
      </c>
      <c r="M314" s="16">
        <f t="shared" si="47"/>
        <v>231.3</v>
      </c>
      <c r="N314" s="18">
        <f t="shared" si="48"/>
        <v>231.3</v>
      </c>
      <c r="O314" s="2" t="str">
        <f t="shared" si="49"/>
        <v/>
      </c>
    </row>
    <row r="315" spans="1:15" ht="16.5" thickTop="1" thickBot="1" x14ac:dyDescent="0.3">
      <c r="A315" s="7">
        <v>314</v>
      </c>
      <c r="B315" s="7" t="s">
        <v>417</v>
      </c>
      <c r="C315" s="7">
        <v>129.69999999999999</v>
      </c>
      <c r="D315" s="7">
        <v>2.7</v>
      </c>
      <c r="E315" s="7">
        <v>0.3</v>
      </c>
      <c r="F315" s="7">
        <v>28.5</v>
      </c>
      <c r="H315" s="6">
        <f t="shared" si="45"/>
        <v>12</v>
      </c>
      <c r="I315" s="5">
        <v>24</v>
      </c>
      <c r="J315" s="4">
        <f t="shared" si="46"/>
        <v>207</v>
      </c>
      <c r="K315" s="3" t="s">
        <v>180</v>
      </c>
      <c r="L315" s="1">
        <v>200</v>
      </c>
      <c r="M315" s="16">
        <f t="shared" si="47"/>
        <v>197</v>
      </c>
      <c r="N315" s="18">
        <f t="shared" si="48"/>
        <v>394</v>
      </c>
      <c r="O315" s="2" t="str">
        <f t="shared" si="49"/>
        <v/>
      </c>
    </row>
    <row r="316" spans="1:15" ht="16.5" thickTop="1" thickBot="1" x14ac:dyDescent="0.3">
      <c r="A316" s="7">
        <v>315</v>
      </c>
      <c r="B316" s="7" t="s">
        <v>418</v>
      </c>
      <c r="C316" s="7">
        <v>1</v>
      </c>
      <c r="D316" s="7">
        <v>0.1</v>
      </c>
      <c r="E316" s="7">
        <v>0</v>
      </c>
      <c r="F316" s="7">
        <v>0.1</v>
      </c>
      <c r="H316" s="6">
        <f t="shared" si="45"/>
        <v>13</v>
      </c>
      <c r="I316" s="5">
        <v>24</v>
      </c>
      <c r="J316" s="4">
        <f t="shared" si="46"/>
        <v>196</v>
      </c>
      <c r="K316" s="3" t="s">
        <v>126</v>
      </c>
      <c r="L316" s="1">
        <v>5</v>
      </c>
      <c r="M316" s="16">
        <f t="shared" si="47"/>
        <v>0</v>
      </c>
      <c r="N316" s="18">
        <f t="shared" si="48"/>
        <v>0</v>
      </c>
      <c r="O316" s="2" t="str">
        <f t="shared" si="49"/>
        <v/>
      </c>
    </row>
    <row r="317" spans="1:15" ht="16.5" thickTop="1" thickBot="1" x14ac:dyDescent="0.3">
      <c r="A317" s="7">
        <v>316</v>
      </c>
      <c r="B317" s="7" t="s">
        <v>422</v>
      </c>
      <c r="C317" s="7">
        <v>325</v>
      </c>
      <c r="D317" s="7">
        <v>40</v>
      </c>
      <c r="E317" s="7">
        <v>7.5</v>
      </c>
      <c r="F317" s="7">
        <v>40</v>
      </c>
      <c r="H317" s="6">
        <f t="shared" si="45"/>
        <v>14</v>
      </c>
      <c r="I317" s="5">
        <v>24</v>
      </c>
      <c r="J317" s="4">
        <f t="shared" si="46"/>
        <v>224</v>
      </c>
      <c r="K317" s="3" t="s">
        <v>236</v>
      </c>
      <c r="L317" s="1">
        <v>3</v>
      </c>
      <c r="M317" s="16">
        <f t="shared" si="47"/>
        <v>252.2</v>
      </c>
      <c r="N317" s="18">
        <f t="shared" si="48"/>
        <v>7.5659999999999989</v>
      </c>
      <c r="O317" s="2" t="str">
        <f t="shared" si="49"/>
        <v/>
      </c>
    </row>
    <row r="318" spans="1:15" ht="16.5" thickTop="1" thickBot="1" x14ac:dyDescent="0.3">
      <c r="A318" s="7">
        <v>317</v>
      </c>
      <c r="B318" s="7" t="s">
        <v>429</v>
      </c>
      <c r="C318" s="7">
        <v>28.1</v>
      </c>
      <c r="D318" s="7">
        <v>0.9</v>
      </c>
      <c r="E318" s="7">
        <v>0.2</v>
      </c>
      <c r="F318" s="7">
        <v>6.7</v>
      </c>
      <c r="H318" s="6">
        <f t="shared" si="45"/>
        <v>1</v>
      </c>
      <c r="I318" s="5">
        <v>25</v>
      </c>
      <c r="J318" s="4">
        <f t="shared" si="46"/>
        <v>16</v>
      </c>
      <c r="K318" s="3" t="s">
        <v>298</v>
      </c>
      <c r="L318" s="1">
        <v>500</v>
      </c>
      <c r="M318" s="16">
        <f t="shared" si="47"/>
        <v>229</v>
      </c>
      <c r="N318" s="18">
        <f t="shared" si="48"/>
        <v>1145</v>
      </c>
      <c r="O318" s="2">
        <f t="shared" si="49"/>
        <v>1999.26</v>
      </c>
    </row>
    <row r="319" spans="1:15" ht="16.5" thickTop="1" thickBot="1" x14ac:dyDescent="0.3">
      <c r="A319" s="7">
        <v>318</v>
      </c>
      <c r="B319" s="7" t="s">
        <v>698</v>
      </c>
      <c r="C319" s="7">
        <v>666.7</v>
      </c>
      <c r="D319" s="7">
        <v>16.7</v>
      </c>
      <c r="E319" s="7">
        <v>63.3</v>
      </c>
      <c r="F319" s="7">
        <v>13.3</v>
      </c>
      <c r="H319" s="6">
        <f t="shared" si="45"/>
        <v>2</v>
      </c>
      <c r="I319" s="5">
        <v>25</v>
      </c>
      <c r="J319" s="4">
        <f t="shared" si="46"/>
        <v>179</v>
      </c>
      <c r="K319" s="3" t="s">
        <v>311</v>
      </c>
      <c r="L319" s="1">
        <v>50</v>
      </c>
      <c r="M319" s="16">
        <f t="shared" si="47"/>
        <v>53.6</v>
      </c>
      <c r="N319" s="18">
        <f t="shared" si="48"/>
        <v>26.8</v>
      </c>
      <c r="O319" s="2" t="str">
        <f t="shared" si="49"/>
        <v/>
      </c>
    </row>
    <row r="320" spans="1:15" ht="16.5" thickTop="1" thickBot="1" x14ac:dyDescent="0.3">
      <c r="A320" s="7">
        <v>319</v>
      </c>
      <c r="B320" s="7" t="s">
        <v>434</v>
      </c>
      <c r="C320" s="7">
        <v>40</v>
      </c>
      <c r="D320" s="7">
        <v>1.9</v>
      </c>
      <c r="E320" s="7">
        <v>0.4</v>
      </c>
      <c r="F320" s="7">
        <v>8.9</v>
      </c>
      <c r="H320" s="6">
        <f t="shared" si="45"/>
        <v>3</v>
      </c>
      <c r="I320" s="5">
        <v>25</v>
      </c>
      <c r="J320" s="4">
        <f t="shared" si="46"/>
        <v>227</v>
      </c>
      <c r="K320" s="3" t="s">
        <v>239</v>
      </c>
      <c r="L320" s="1">
        <v>30</v>
      </c>
      <c r="M320" s="16">
        <f t="shared" si="47"/>
        <v>375</v>
      </c>
      <c r="N320" s="18">
        <f t="shared" si="48"/>
        <v>112.5</v>
      </c>
      <c r="O320" s="2" t="str">
        <f t="shared" si="49"/>
        <v/>
      </c>
    </row>
    <row r="321" spans="1:15" ht="16.5" thickTop="1" thickBot="1" x14ac:dyDescent="0.3">
      <c r="A321" s="7">
        <v>320</v>
      </c>
      <c r="B321" s="7" t="s">
        <v>435</v>
      </c>
      <c r="C321" s="7">
        <v>362</v>
      </c>
      <c r="D321" s="7">
        <v>8</v>
      </c>
      <c r="E321" s="7">
        <v>0.9</v>
      </c>
      <c r="F321" s="7">
        <v>78.099999999999994</v>
      </c>
      <c r="H321" s="6">
        <f t="shared" si="45"/>
        <v>4</v>
      </c>
      <c r="I321" s="5">
        <v>25</v>
      </c>
      <c r="J321" s="4">
        <f t="shared" si="46"/>
        <v>192</v>
      </c>
      <c r="K321" s="3" t="s">
        <v>122</v>
      </c>
      <c r="L321" s="1">
        <v>30</v>
      </c>
      <c r="M321" s="16">
        <f t="shared" si="47"/>
        <v>857</v>
      </c>
      <c r="N321" s="18">
        <f t="shared" si="48"/>
        <v>257.10000000000002</v>
      </c>
      <c r="O321" s="2" t="str">
        <f t="shared" si="49"/>
        <v/>
      </c>
    </row>
    <row r="322" spans="1:15" ht="16.5" thickTop="1" thickBot="1" x14ac:dyDescent="0.3">
      <c r="A322" s="7">
        <v>321</v>
      </c>
      <c r="B322" s="7" t="s">
        <v>436</v>
      </c>
      <c r="C322" s="7">
        <v>260</v>
      </c>
      <c r="D322" s="7">
        <v>0.1</v>
      </c>
      <c r="E322" s="7">
        <v>0.1</v>
      </c>
      <c r="F322" s="7">
        <v>65</v>
      </c>
      <c r="H322" s="6">
        <f t="shared" ref="H322:H385" si="50">IF(I322=I321,H321+1,1)</f>
        <v>5</v>
      </c>
      <c r="I322" s="5">
        <v>25</v>
      </c>
      <c r="J322" s="4">
        <f t="shared" si="46"/>
        <v>57</v>
      </c>
      <c r="K322" s="3" t="s">
        <v>62</v>
      </c>
      <c r="L322" s="1">
        <v>20</v>
      </c>
      <c r="M322" s="16">
        <f t="shared" si="47"/>
        <v>128</v>
      </c>
      <c r="N322" s="18">
        <f t="shared" si="48"/>
        <v>25.6</v>
      </c>
      <c r="O322" s="2" t="str">
        <f t="shared" si="49"/>
        <v/>
      </c>
    </row>
    <row r="323" spans="1:15" ht="16.5" thickTop="1" thickBot="1" x14ac:dyDescent="0.3">
      <c r="A323" s="7">
        <v>322</v>
      </c>
      <c r="B323" s="7" t="s">
        <v>438</v>
      </c>
      <c r="C323" s="7">
        <v>52.2</v>
      </c>
      <c r="D323" s="7">
        <v>0</v>
      </c>
      <c r="E323" s="7">
        <v>0</v>
      </c>
      <c r="F323" s="7">
        <v>28.3</v>
      </c>
      <c r="H323" s="6">
        <f t="shared" si="50"/>
        <v>6</v>
      </c>
      <c r="I323" s="5">
        <v>25</v>
      </c>
      <c r="J323" s="4">
        <f t="shared" ref="J323:J386" si="51">INDEX(A:A,MATCH(PROPER(TRIM(K323)),B:B,0))</f>
        <v>215</v>
      </c>
      <c r="K323" s="3" t="s">
        <v>312</v>
      </c>
      <c r="L323" s="1">
        <v>20</v>
      </c>
      <c r="M323" s="16">
        <f t="shared" ref="M323:M386" si="52">VLOOKUP(J323,$A:$C,3,FALSE)</f>
        <v>80</v>
      </c>
      <c r="N323" s="18">
        <f t="shared" ref="N323:N386" si="53">L323*M323*0.01</f>
        <v>16</v>
      </c>
      <c r="O323" s="2" t="str">
        <f t="shared" ref="O323:O386" si="54">IF(H323&lt;&gt;1,"",SUMIF(I323:I378,I323,N323:N378))</f>
        <v/>
      </c>
    </row>
    <row r="324" spans="1:15" ht="16.5" thickTop="1" thickBot="1" x14ac:dyDescent="0.3">
      <c r="A324" s="7">
        <v>323</v>
      </c>
      <c r="B324" s="7" t="s">
        <v>439</v>
      </c>
      <c r="C324" s="7">
        <v>285.7</v>
      </c>
      <c r="D324" s="7">
        <v>0</v>
      </c>
      <c r="E324" s="7">
        <v>0</v>
      </c>
      <c r="F324" s="7">
        <v>12.6</v>
      </c>
      <c r="H324" s="6">
        <f t="shared" si="50"/>
        <v>7</v>
      </c>
      <c r="I324" s="5">
        <v>25</v>
      </c>
      <c r="J324" s="4">
        <f t="shared" si="51"/>
        <v>225</v>
      </c>
      <c r="K324" s="3" t="s">
        <v>237</v>
      </c>
      <c r="L324" s="1">
        <v>50</v>
      </c>
      <c r="M324" s="16">
        <f t="shared" si="52"/>
        <v>32</v>
      </c>
      <c r="N324" s="18">
        <f t="shared" si="53"/>
        <v>16</v>
      </c>
      <c r="O324" s="2" t="str">
        <f t="shared" si="54"/>
        <v/>
      </c>
    </row>
    <row r="325" spans="1:15" ht="16.5" thickTop="1" thickBot="1" x14ac:dyDescent="0.3">
      <c r="A325" s="7">
        <v>324</v>
      </c>
      <c r="B325" s="7" t="s">
        <v>451</v>
      </c>
      <c r="C325" s="7">
        <v>593.29999999999995</v>
      </c>
      <c r="D325" s="7">
        <v>17.3</v>
      </c>
      <c r="E325" s="7">
        <v>53.3</v>
      </c>
      <c r="F325" s="7">
        <v>21.3</v>
      </c>
      <c r="H325" s="6">
        <f t="shared" si="50"/>
        <v>8</v>
      </c>
      <c r="I325" s="5">
        <v>25</v>
      </c>
      <c r="J325" s="4">
        <f t="shared" si="51"/>
        <v>259</v>
      </c>
      <c r="K325" s="3" t="s">
        <v>313</v>
      </c>
      <c r="L325" s="1">
        <v>10</v>
      </c>
      <c r="M325" s="16">
        <f t="shared" si="52"/>
        <v>321.39999999999998</v>
      </c>
      <c r="N325" s="18">
        <f t="shared" si="53"/>
        <v>32.14</v>
      </c>
      <c r="O325" s="2" t="str">
        <f t="shared" si="54"/>
        <v/>
      </c>
    </row>
    <row r="326" spans="1:15" ht="16.5" thickTop="1" thickBot="1" x14ac:dyDescent="0.3">
      <c r="A326" s="7">
        <v>325</v>
      </c>
      <c r="B326" s="7" t="s">
        <v>453</v>
      </c>
      <c r="C326" s="7">
        <v>376.2</v>
      </c>
      <c r="D326" s="7">
        <v>17.600000000000001</v>
      </c>
      <c r="E326" s="7">
        <v>22.4</v>
      </c>
      <c r="F326" s="7">
        <v>44.3</v>
      </c>
      <c r="H326" s="6">
        <f t="shared" si="50"/>
        <v>9</v>
      </c>
      <c r="I326" s="5">
        <v>25</v>
      </c>
      <c r="J326" s="4">
        <f t="shared" si="51"/>
        <v>226</v>
      </c>
      <c r="K326" s="3" t="s">
        <v>238</v>
      </c>
      <c r="L326" s="1">
        <v>10</v>
      </c>
      <c r="M326" s="16">
        <f t="shared" si="52"/>
        <v>40</v>
      </c>
      <c r="N326" s="18">
        <f t="shared" si="53"/>
        <v>4</v>
      </c>
      <c r="O326" s="2" t="str">
        <f t="shared" si="54"/>
        <v/>
      </c>
    </row>
    <row r="327" spans="1:15" ht="16.5" thickTop="1" thickBot="1" x14ac:dyDescent="0.3">
      <c r="A327" s="7">
        <v>326</v>
      </c>
      <c r="B327" s="7" t="s">
        <v>454</v>
      </c>
      <c r="C327" s="7">
        <v>160.19999999999999</v>
      </c>
      <c r="D327" s="7">
        <v>1.4</v>
      </c>
      <c r="E327" s="7">
        <v>0.3</v>
      </c>
      <c r="F327" s="7">
        <v>37.9</v>
      </c>
      <c r="H327" s="6">
        <f t="shared" si="50"/>
        <v>10</v>
      </c>
      <c r="I327" s="5">
        <v>25</v>
      </c>
      <c r="J327" s="4">
        <f t="shared" si="51"/>
        <v>229</v>
      </c>
      <c r="K327" s="3" t="s">
        <v>241</v>
      </c>
      <c r="L327" s="1">
        <v>30</v>
      </c>
      <c r="M327" s="16">
        <f t="shared" si="52"/>
        <v>218.8</v>
      </c>
      <c r="N327" s="18">
        <f t="shared" si="53"/>
        <v>65.64</v>
      </c>
      <c r="O327" s="2" t="str">
        <f t="shared" si="54"/>
        <v/>
      </c>
    </row>
    <row r="328" spans="1:15" ht="16.5" thickTop="1" thickBot="1" x14ac:dyDescent="0.3">
      <c r="A328" s="7">
        <v>327</v>
      </c>
      <c r="B328" s="7" t="s">
        <v>455</v>
      </c>
      <c r="C328" s="7">
        <v>23</v>
      </c>
      <c r="D328" s="7">
        <v>2.2999999999999998</v>
      </c>
      <c r="E328" s="7">
        <v>0.5</v>
      </c>
      <c r="F328" s="7">
        <v>3.8</v>
      </c>
      <c r="H328" s="6">
        <f t="shared" si="50"/>
        <v>11</v>
      </c>
      <c r="I328" s="5">
        <v>25</v>
      </c>
      <c r="J328" s="4">
        <f t="shared" si="51"/>
        <v>260</v>
      </c>
      <c r="K328" s="3" t="s">
        <v>314</v>
      </c>
      <c r="L328" s="1">
        <v>30</v>
      </c>
      <c r="M328" s="16">
        <f t="shared" si="52"/>
        <v>133.6</v>
      </c>
      <c r="N328" s="18">
        <f t="shared" si="53"/>
        <v>40.08</v>
      </c>
      <c r="O328" s="2" t="str">
        <f t="shared" si="54"/>
        <v/>
      </c>
    </row>
    <row r="329" spans="1:15" ht="16.5" thickTop="1" thickBot="1" x14ac:dyDescent="0.3">
      <c r="A329" s="7">
        <v>328</v>
      </c>
      <c r="B329" s="7" t="s">
        <v>458</v>
      </c>
      <c r="C329" s="7">
        <v>271.39999999999998</v>
      </c>
      <c r="D329" s="7">
        <v>8.6</v>
      </c>
      <c r="E329" s="7">
        <v>6.4</v>
      </c>
      <c r="F329" s="7">
        <v>46.4</v>
      </c>
      <c r="H329" s="6">
        <f t="shared" si="50"/>
        <v>12</v>
      </c>
      <c r="I329" s="5">
        <v>25</v>
      </c>
      <c r="J329" s="4">
        <f t="shared" si="51"/>
        <v>46</v>
      </c>
      <c r="K329" s="3" t="s">
        <v>315</v>
      </c>
      <c r="L329" s="1">
        <v>20</v>
      </c>
      <c r="M329" s="16">
        <f t="shared" si="52"/>
        <v>395</v>
      </c>
      <c r="N329" s="18">
        <f t="shared" si="53"/>
        <v>79</v>
      </c>
      <c r="O329" s="2" t="str">
        <f t="shared" si="54"/>
        <v/>
      </c>
    </row>
    <row r="330" spans="1:15" ht="16.5" thickTop="1" thickBot="1" x14ac:dyDescent="0.3">
      <c r="A330" s="7">
        <v>329</v>
      </c>
      <c r="B330" s="7" t="s">
        <v>461</v>
      </c>
      <c r="C330" s="7">
        <v>299.2</v>
      </c>
      <c r="D330" s="7">
        <v>18</v>
      </c>
      <c r="E330" s="7">
        <v>23.8</v>
      </c>
      <c r="F330" s="7">
        <v>3</v>
      </c>
      <c r="H330" s="6">
        <f t="shared" si="50"/>
        <v>13</v>
      </c>
      <c r="I330" s="5">
        <v>25</v>
      </c>
      <c r="J330" s="4">
        <f t="shared" si="51"/>
        <v>220</v>
      </c>
      <c r="K330" s="3" t="s">
        <v>225</v>
      </c>
      <c r="L330" s="1">
        <v>10</v>
      </c>
      <c r="M330" s="16">
        <f t="shared" si="52"/>
        <v>857</v>
      </c>
      <c r="N330" s="18">
        <f t="shared" si="53"/>
        <v>85.7</v>
      </c>
      <c r="O330" s="2" t="str">
        <f t="shared" si="54"/>
        <v/>
      </c>
    </row>
    <row r="331" spans="1:15" ht="16.5" thickTop="1" thickBot="1" x14ac:dyDescent="0.3">
      <c r="A331" s="7">
        <v>330</v>
      </c>
      <c r="B331" s="7" t="s">
        <v>462</v>
      </c>
      <c r="C331" s="7">
        <v>321.10000000000002</v>
      </c>
      <c r="D331" s="7">
        <v>2.5</v>
      </c>
      <c r="E331" s="7">
        <v>28.4</v>
      </c>
      <c r="F331" s="7">
        <v>16.8</v>
      </c>
      <c r="H331" s="6">
        <f t="shared" si="50"/>
        <v>14</v>
      </c>
      <c r="I331" s="5">
        <v>25</v>
      </c>
      <c r="J331" s="4">
        <f t="shared" si="51"/>
        <v>243</v>
      </c>
      <c r="K331" s="3" t="s">
        <v>283</v>
      </c>
      <c r="L331" s="1">
        <v>100</v>
      </c>
      <c r="M331" s="16">
        <f t="shared" si="52"/>
        <v>7.1</v>
      </c>
      <c r="N331" s="18">
        <f t="shared" si="53"/>
        <v>7.1000000000000005</v>
      </c>
      <c r="O331" s="2" t="str">
        <f t="shared" si="54"/>
        <v/>
      </c>
    </row>
    <row r="332" spans="1:15" ht="16.5" thickTop="1" thickBot="1" x14ac:dyDescent="0.3">
      <c r="A332" s="7">
        <v>331</v>
      </c>
      <c r="B332" s="7" t="s">
        <v>465</v>
      </c>
      <c r="C332" s="7">
        <v>267.89999999999998</v>
      </c>
      <c r="D332" s="7">
        <v>14.3</v>
      </c>
      <c r="E332" s="7">
        <v>21.4</v>
      </c>
      <c r="F332" s="7">
        <v>4.3</v>
      </c>
      <c r="H332" s="6">
        <f t="shared" si="50"/>
        <v>15</v>
      </c>
      <c r="I332" s="5">
        <v>25</v>
      </c>
      <c r="J332" s="4">
        <f t="shared" si="51"/>
        <v>211</v>
      </c>
      <c r="K332" s="3" t="s">
        <v>215</v>
      </c>
      <c r="L332" s="1">
        <v>100</v>
      </c>
      <c r="M332" s="16">
        <f t="shared" si="52"/>
        <v>28.1</v>
      </c>
      <c r="N332" s="18">
        <f t="shared" si="53"/>
        <v>28.1</v>
      </c>
      <c r="O332" s="2" t="str">
        <f t="shared" si="54"/>
        <v/>
      </c>
    </row>
    <row r="333" spans="1:15" ht="16.5" thickTop="1" thickBot="1" x14ac:dyDescent="0.3">
      <c r="A333" s="7">
        <v>332</v>
      </c>
      <c r="B333" s="7" t="s">
        <v>466</v>
      </c>
      <c r="C333" s="7">
        <v>44</v>
      </c>
      <c r="D333" s="7">
        <v>3.3</v>
      </c>
      <c r="E333" s="7">
        <v>0.7</v>
      </c>
      <c r="F333" s="7">
        <v>8.6999999999999993</v>
      </c>
      <c r="H333" s="6">
        <f t="shared" si="50"/>
        <v>16</v>
      </c>
      <c r="I333" s="5">
        <v>25</v>
      </c>
      <c r="J333" s="4">
        <f t="shared" si="51"/>
        <v>73</v>
      </c>
      <c r="K333" s="3" t="s">
        <v>299</v>
      </c>
      <c r="L333" s="1">
        <v>100</v>
      </c>
      <c r="M333" s="16">
        <f t="shared" si="52"/>
        <v>35</v>
      </c>
      <c r="N333" s="18">
        <f t="shared" si="53"/>
        <v>35</v>
      </c>
      <c r="O333" s="2" t="str">
        <f t="shared" si="54"/>
        <v/>
      </c>
    </row>
    <row r="334" spans="1:15" ht="16.5" thickTop="1" thickBot="1" x14ac:dyDescent="0.3">
      <c r="A334" s="7">
        <v>333</v>
      </c>
      <c r="B334" s="7" t="s">
        <v>468</v>
      </c>
      <c r="C334" s="7">
        <v>272</v>
      </c>
      <c r="D334" s="7">
        <v>6</v>
      </c>
      <c r="E334" s="7">
        <v>4.0999999999999996</v>
      </c>
      <c r="F334" s="7">
        <v>55</v>
      </c>
      <c r="H334" s="6">
        <f t="shared" si="50"/>
        <v>17</v>
      </c>
      <c r="I334" s="5">
        <v>25</v>
      </c>
      <c r="J334" s="4">
        <f t="shared" si="51"/>
        <v>63</v>
      </c>
      <c r="K334" s="3" t="s">
        <v>66</v>
      </c>
      <c r="L334" s="1">
        <v>50</v>
      </c>
      <c r="M334" s="16">
        <f t="shared" si="52"/>
        <v>31</v>
      </c>
      <c r="N334" s="18">
        <f t="shared" si="53"/>
        <v>15.5</v>
      </c>
      <c r="O334" s="2" t="str">
        <f t="shared" si="54"/>
        <v/>
      </c>
    </row>
    <row r="335" spans="1:15" ht="16.5" thickTop="1" thickBot="1" x14ac:dyDescent="0.3">
      <c r="A335" s="7">
        <v>334</v>
      </c>
      <c r="B335" s="7" t="s">
        <v>470</v>
      </c>
      <c r="C335" s="7">
        <v>560</v>
      </c>
      <c r="D335" s="7">
        <v>14</v>
      </c>
      <c r="E335" s="7">
        <v>40</v>
      </c>
      <c r="F335" s="7">
        <v>37.1</v>
      </c>
      <c r="H335" s="6">
        <f t="shared" si="50"/>
        <v>18</v>
      </c>
      <c r="I335" s="5">
        <v>25</v>
      </c>
      <c r="J335" s="4">
        <f t="shared" si="51"/>
        <v>218</v>
      </c>
      <c r="K335" s="3" t="s">
        <v>300</v>
      </c>
      <c r="L335" s="1">
        <v>50</v>
      </c>
      <c r="M335" s="16">
        <f t="shared" si="52"/>
        <v>16</v>
      </c>
      <c r="N335" s="18">
        <f t="shared" si="53"/>
        <v>8</v>
      </c>
      <c r="O335" s="2" t="str">
        <f t="shared" si="54"/>
        <v/>
      </c>
    </row>
    <row r="336" spans="1:15" ht="16.5" thickTop="1" thickBot="1" x14ac:dyDescent="0.3">
      <c r="A336" s="7">
        <v>335</v>
      </c>
      <c r="B336" s="7" t="s">
        <v>471</v>
      </c>
      <c r="C336" s="7">
        <v>283.3</v>
      </c>
      <c r="D336" s="7">
        <v>21.7</v>
      </c>
      <c r="E336" s="7">
        <v>5</v>
      </c>
      <c r="F336" s="7">
        <v>51.7</v>
      </c>
      <c r="H336" s="6">
        <f t="shared" si="50"/>
        <v>1</v>
      </c>
      <c r="I336" s="5">
        <v>26</v>
      </c>
      <c r="J336" s="4">
        <f t="shared" si="51"/>
        <v>16</v>
      </c>
      <c r="K336" s="3" t="s">
        <v>298</v>
      </c>
      <c r="L336" s="1">
        <v>300</v>
      </c>
      <c r="M336" s="16">
        <f t="shared" si="52"/>
        <v>229</v>
      </c>
      <c r="N336" s="18">
        <f t="shared" si="53"/>
        <v>687</v>
      </c>
      <c r="O336" s="2">
        <f t="shared" si="54"/>
        <v>1684.2250000000001</v>
      </c>
    </row>
    <row r="337" spans="1:15" ht="16.5" thickTop="1" thickBot="1" x14ac:dyDescent="0.3">
      <c r="A337" s="7">
        <v>336</v>
      </c>
      <c r="B337" s="7" t="s">
        <v>472</v>
      </c>
      <c r="C337" s="7">
        <v>105.6</v>
      </c>
      <c r="D337" s="7">
        <v>0.6</v>
      </c>
      <c r="E337" s="7">
        <v>0.2</v>
      </c>
      <c r="F337" s="7">
        <v>27.2</v>
      </c>
      <c r="H337" s="6">
        <f t="shared" si="50"/>
        <v>2</v>
      </c>
      <c r="I337" s="5">
        <v>26</v>
      </c>
      <c r="J337" s="4">
        <f t="shared" si="51"/>
        <v>261</v>
      </c>
      <c r="K337" s="3" t="s">
        <v>316</v>
      </c>
      <c r="L337" s="1">
        <v>300</v>
      </c>
      <c r="M337" s="16">
        <f t="shared" si="52"/>
        <v>121.3</v>
      </c>
      <c r="N337" s="18">
        <f t="shared" si="53"/>
        <v>363.90000000000003</v>
      </c>
      <c r="O337" s="2" t="str">
        <f t="shared" si="54"/>
        <v/>
      </c>
    </row>
    <row r="338" spans="1:15" ht="16.5" thickTop="1" thickBot="1" x14ac:dyDescent="0.3">
      <c r="A338" s="7">
        <v>337</v>
      </c>
      <c r="B338" s="7" t="s">
        <v>474</v>
      </c>
      <c r="C338" s="7">
        <v>123.5</v>
      </c>
      <c r="D338" s="7">
        <v>5</v>
      </c>
      <c r="E338" s="7">
        <v>8.1999999999999993</v>
      </c>
      <c r="F338" s="7">
        <v>10</v>
      </c>
      <c r="H338" s="6">
        <f t="shared" si="50"/>
        <v>3</v>
      </c>
      <c r="I338" s="5">
        <v>26</v>
      </c>
      <c r="J338" s="4">
        <f t="shared" si="51"/>
        <v>179</v>
      </c>
      <c r="K338" s="3" t="s">
        <v>311</v>
      </c>
      <c r="L338" s="1">
        <v>50</v>
      </c>
      <c r="M338" s="16">
        <f t="shared" si="52"/>
        <v>53.6</v>
      </c>
      <c r="N338" s="18">
        <f t="shared" si="53"/>
        <v>26.8</v>
      </c>
      <c r="O338" s="2" t="str">
        <f t="shared" si="54"/>
        <v/>
      </c>
    </row>
    <row r="339" spans="1:15" ht="16.5" thickTop="1" thickBot="1" x14ac:dyDescent="0.3">
      <c r="A339" s="7">
        <v>338</v>
      </c>
      <c r="B339" s="7" t="s">
        <v>480</v>
      </c>
      <c r="C339" s="7">
        <v>43.6</v>
      </c>
      <c r="D339" s="7">
        <v>1.4</v>
      </c>
      <c r="E339" s="7">
        <v>0.2</v>
      </c>
      <c r="F339" s="7">
        <v>10.1</v>
      </c>
      <c r="H339" s="6">
        <f t="shared" si="50"/>
        <v>4</v>
      </c>
      <c r="I339" s="5">
        <v>26</v>
      </c>
      <c r="J339" s="4">
        <f t="shared" si="51"/>
        <v>180</v>
      </c>
      <c r="K339" s="3" t="s">
        <v>208</v>
      </c>
      <c r="L339" s="1">
        <v>30</v>
      </c>
      <c r="M339" s="16">
        <f t="shared" si="52"/>
        <v>51.25</v>
      </c>
      <c r="N339" s="18">
        <f t="shared" si="53"/>
        <v>15.375</v>
      </c>
      <c r="O339" s="2" t="str">
        <f t="shared" si="54"/>
        <v/>
      </c>
    </row>
    <row r="340" spans="1:15" ht="16.5" thickTop="1" thickBot="1" x14ac:dyDescent="0.3">
      <c r="A340" s="7">
        <v>339</v>
      </c>
      <c r="B340" s="7" t="s">
        <v>482</v>
      </c>
      <c r="C340" s="7">
        <v>325</v>
      </c>
      <c r="D340" s="7">
        <v>14.5</v>
      </c>
      <c r="E340" s="7">
        <v>14</v>
      </c>
      <c r="F340" s="7">
        <v>55</v>
      </c>
      <c r="H340" s="6">
        <f t="shared" si="50"/>
        <v>5</v>
      </c>
      <c r="I340" s="5">
        <v>26</v>
      </c>
      <c r="J340" s="4">
        <f t="shared" si="51"/>
        <v>192</v>
      </c>
      <c r="K340" s="3" t="s">
        <v>122</v>
      </c>
      <c r="L340" s="1">
        <v>30</v>
      </c>
      <c r="M340" s="16">
        <f t="shared" si="52"/>
        <v>857</v>
      </c>
      <c r="N340" s="18">
        <f t="shared" si="53"/>
        <v>257.10000000000002</v>
      </c>
      <c r="O340" s="2" t="str">
        <f t="shared" si="54"/>
        <v/>
      </c>
    </row>
    <row r="341" spans="1:15" ht="16.5" thickTop="1" thickBot="1" x14ac:dyDescent="0.3">
      <c r="A341" s="7">
        <v>340</v>
      </c>
      <c r="B341" s="7" t="s">
        <v>484</v>
      </c>
      <c r="C341" s="7">
        <v>116.2</v>
      </c>
      <c r="D341" s="7">
        <v>9.1</v>
      </c>
      <c r="E341" s="7">
        <v>0.4</v>
      </c>
      <c r="F341" s="7">
        <v>20.2</v>
      </c>
      <c r="H341" s="6">
        <f t="shared" si="50"/>
        <v>6</v>
      </c>
      <c r="I341" s="5">
        <v>26</v>
      </c>
      <c r="J341" s="4">
        <f t="shared" si="51"/>
        <v>57</v>
      </c>
      <c r="K341" s="3" t="s">
        <v>62</v>
      </c>
      <c r="L341" s="1">
        <v>20</v>
      </c>
      <c r="M341" s="16">
        <f t="shared" si="52"/>
        <v>128</v>
      </c>
      <c r="N341" s="18">
        <f t="shared" si="53"/>
        <v>25.6</v>
      </c>
      <c r="O341" s="2" t="str">
        <f t="shared" si="54"/>
        <v/>
      </c>
    </row>
    <row r="342" spans="1:15" ht="16.5" thickTop="1" thickBot="1" x14ac:dyDescent="0.3">
      <c r="A342" s="7">
        <v>341</v>
      </c>
      <c r="B342" s="7" t="s">
        <v>486</v>
      </c>
      <c r="C342" s="7">
        <v>23</v>
      </c>
      <c r="D342" s="7">
        <v>2.9</v>
      </c>
      <c r="E342" s="7">
        <v>0.4</v>
      </c>
      <c r="F342" s="7">
        <v>3.7</v>
      </c>
      <c r="H342" s="6">
        <f t="shared" si="50"/>
        <v>7</v>
      </c>
      <c r="I342" s="5">
        <v>26</v>
      </c>
      <c r="J342" s="4">
        <f t="shared" si="51"/>
        <v>215</v>
      </c>
      <c r="K342" s="3" t="s">
        <v>312</v>
      </c>
      <c r="L342" s="1">
        <v>20</v>
      </c>
      <c r="M342" s="16">
        <f t="shared" si="52"/>
        <v>80</v>
      </c>
      <c r="N342" s="18">
        <f t="shared" si="53"/>
        <v>16</v>
      </c>
      <c r="O342" s="2" t="str">
        <f t="shared" si="54"/>
        <v/>
      </c>
    </row>
    <row r="343" spans="1:15" ht="16.5" thickTop="1" thickBot="1" x14ac:dyDescent="0.3">
      <c r="A343" s="7">
        <v>342</v>
      </c>
      <c r="B343" s="7" t="s">
        <v>488</v>
      </c>
      <c r="C343" s="7">
        <v>28.3</v>
      </c>
      <c r="D343" s="7">
        <v>2.2000000000000002</v>
      </c>
      <c r="E343" s="7">
        <v>0.5</v>
      </c>
      <c r="F343" s="7">
        <v>5.2</v>
      </c>
      <c r="H343" s="6">
        <f t="shared" si="50"/>
        <v>8</v>
      </c>
      <c r="I343" s="5">
        <v>26</v>
      </c>
      <c r="J343" s="4">
        <f t="shared" si="51"/>
        <v>225</v>
      </c>
      <c r="K343" s="3" t="s">
        <v>237</v>
      </c>
      <c r="L343" s="1">
        <v>50</v>
      </c>
      <c r="M343" s="16">
        <f t="shared" si="52"/>
        <v>32</v>
      </c>
      <c r="N343" s="18">
        <f t="shared" si="53"/>
        <v>16</v>
      </c>
      <c r="O343" s="2" t="str">
        <f t="shared" si="54"/>
        <v/>
      </c>
    </row>
    <row r="344" spans="1:15" ht="16.5" thickTop="1" thickBot="1" x14ac:dyDescent="0.3">
      <c r="A344" s="7">
        <v>343</v>
      </c>
      <c r="B344" s="7" t="s">
        <v>490</v>
      </c>
      <c r="C344" s="7">
        <v>67.8</v>
      </c>
      <c r="D344" s="7">
        <v>1.7</v>
      </c>
      <c r="E344" s="7">
        <v>2.7</v>
      </c>
      <c r="F344" s="7">
        <v>9.1999999999999993</v>
      </c>
      <c r="H344" s="6">
        <f t="shared" si="50"/>
        <v>9</v>
      </c>
      <c r="I344" s="5">
        <v>26</v>
      </c>
      <c r="J344" s="4">
        <f t="shared" si="51"/>
        <v>63</v>
      </c>
      <c r="K344" s="3" t="s">
        <v>66</v>
      </c>
      <c r="L344" s="1">
        <v>100</v>
      </c>
      <c r="M344" s="16">
        <f t="shared" si="52"/>
        <v>31</v>
      </c>
      <c r="N344" s="18">
        <f t="shared" si="53"/>
        <v>31</v>
      </c>
      <c r="O344" s="2" t="str">
        <f t="shared" si="54"/>
        <v/>
      </c>
    </row>
    <row r="345" spans="1:15" ht="16.5" thickTop="1" thickBot="1" x14ac:dyDescent="0.3">
      <c r="A345" s="7">
        <v>344</v>
      </c>
      <c r="B345" s="7" t="s">
        <v>492</v>
      </c>
      <c r="C345" s="7">
        <v>76.900000000000006</v>
      </c>
      <c r="D345" s="7">
        <v>5.4</v>
      </c>
      <c r="E345" s="7">
        <v>0.4</v>
      </c>
      <c r="F345" s="7">
        <v>15.4</v>
      </c>
      <c r="H345" s="6">
        <f t="shared" si="50"/>
        <v>10</v>
      </c>
      <c r="I345" s="5">
        <v>26</v>
      </c>
      <c r="J345" s="4">
        <f t="shared" si="51"/>
        <v>211</v>
      </c>
      <c r="K345" s="3" t="s">
        <v>215</v>
      </c>
      <c r="L345" s="1">
        <v>150</v>
      </c>
      <c r="M345" s="16">
        <f t="shared" si="52"/>
        <v>28.1</v>
      </c>
      <c r="N345" s="18">
        <f t="shared" si="53"/>
        <v>42.15</v>
      </c>
      <c r="O345" s="2" t="str">
        <f t="shared" si="54"/>
        <v/>
      </c>
    </row>
    <row r="346" spans="1:15" ht="16.5" thickTop="1" thickBot="1" x14ac:dyDescent="0.3">
      <c r="A346" s="7">
        <v>345</v>
      </c>
      <c r="B346" s="7" t="s">
        <v>493</v>
      </c>
      <c r="C346" s="7">
        <v>333.3</v>
      </c>
      <c r="D346" s="7">
        <v>5</v>
      </c>
      <c r="E346" s="7">
        <v>15</v>
      </c>
      <c r="F346" s="7">
        <v>64.2</v>
      </c>
      <c r="H346" s="6">
        <f t="shared" si="50"/>
        <v>11</v>
      </c>
      <c r="I346" s="5">
        <v>26</v>
      </c>
      <c r="J346" s="4">
        <f t="shared" si="51"/>
        <v>262</v>
      </c>
      <c r="K346" s="3" t="s">
        <v>317</v>
      </c>
      <c r="L346" s="1">
        <v>150</v>
      </c>
      <c r="M346" s="16">
        <f t="shared" si="52"/>
        <v>21</v>
      </c>
      <c r="N346" s="18">
        <f t="shared" si="53"/>
        <v>31.5</v>
      </c>
      <c r="O346" s="2" t="str">
        <f t="shared" si="54"/>
        <v/>
      </c>
    </row>
    <row r="347" spans="1:15" ht="16.5" thickTop="1" thickBot="1" x14ac:dyDescent="0.3">
      <c r="A347" s="7">
        <v>346</v>
      </c>
      <c r="B347" s="7" t="s">
        <v>494</v>
      </c>
      <c r="C347" s="7">
        <v>316.7</v>
      </c>
      <c r="D347" s="7">
        <v>12.2</v>
      </c>
      <c r="E347" s="7">
        <v>17.2</v>
      </c>
      <c r="F347" s="7">
        <v>55.6</v>
      </c>
      <c r="H347" s="6">
        <f t="shared" si="50"/>
        <v>12</v>
      </c>
      <c r="I347" s="5">
        <v>26</v>
      </c>
      <c r="J347" s="4">
        <f t="shared" si="51"/>
        <v>220</v>
      </c>
      <c r="K347" s="3" t="s">
        <v>225</v>
      </c>
      <c r="L347" s="1">
        <v>10</v>
      </c>
      <c r="M347" s="16">
        <f t="shared" si="52"/>
        <v>857</v>
      </c>
      <c r="N347" s="18">
        <f t="shared" si="53"/>
        <v>85.7</v>
      </c>
      <c r="O347" s="2" t="str">
        <f t="shared" si="54"/>
        <v/>
      </c>
    </row>
    <row r="348" spans="1:15" ht="16.5" thickTop="1" thickBot="1" x14ac:dyDescent="0.3">
      <c r="A348" s="7">
        <v>347</v>
      </c>
      <c r="B348" s="7" t="s">
        <v>497</v>
      </c>
      <c r="C348" s="7">
        <v>113</v>
      </c>
      <c r="D348" s="7">
        <v>9</v>
      </c>
      <c r="E348" s="7">
        <v>0.4</v>
      </c>
      <c r="F348" s="7">
        <v>19.5</v>
      </c>
      <c r="H348" s="6">
        <f t="shared" si="50"/>
        <v>13</v>
      </c>
      <c r="I348" s="5">
        <v>26</v>
      </c>
      <c r="J348" s="4">
        <f t="shared" si="51"/>
        <v>46</v>
      </c>
      <c r="K348" s="3" t="s">
        <v>315</v>
      </c>
      <c r="L348" s="1">
        <v>20</v>
      </c>
      <c r="M348" s="16">
        <f t="shared" si="52"/>
        <v>395</v>
      </c>
      <c r="N348" s="18">
        <f t="shared" si="53"/>
        <v>79</v>
      </c>
      <c r="O348" s="2" t="str">
        <f t="shared" si="54"/>
        <v/>
      </c>
    </row>
    <row r="349" spans="1:15" ht="16.5" thickTop="1" thickBot="1" x14ac:dyDescent="0.3">
      <c r="A349" s="7">
        <v>348</v>
      </c>
      <c r="B349" s="7" t="s">
        <v>498</v>
      </c>
      <c r="C349" s="7">
        <v>32.200000000000003</v>
      </c>
      <c r="D349" s="7">
        <v>1.7</v>
      </c>
      <c r="E349" s="7">
        <v>0.3</v>
      </c>
      <c r="F349" s="7">
        <v>7.3</v>
      </c>
      <c r="H349" s="6">
        <f t="shared" si="50"/>
        <v>14</v>
      </c>
      <c r="I349" s="5">
        <v>26</v>
      </c>
      <c r="J349" s="4">
        <f t="shared" si="51"/>
        <v>243</v>
      </c>
      <c r="K349" s="3" t="s">
        <v>283</v>
      </c>
      <c r="L349" s="1">
        <v>100</v>
      </c>
      <c r="M349" s="16">
        <f t="shared" si="52"/>
        <v>7.1</v>
      </c>
      <c r="N349" s="18">
        <f t="shared" si="53"/>
        <v>7.1000000000000005</v>
      </c>
      <c r="O349" s="2" t="str">
        <f t="shared" si="54"/>
        <v/>
      </c>
    </row>
    <row r="350" spans="1:15" ht="16.5" thickTop="1" thickBot="1" x14ac:dyDescent="0.3">
      <c r="A350" s="7">
        <v>349</v>
      </c>
      <c r="B350" s="7" t="s">
        <v>505</v>
      </c>
      <c r="C350" s="7">
        <v>316.7</v>
      </c>
      <c r="D350" s="7">
        <v>12.2</v>
      </c>
      <c r="E350" s="7">
        <v>17.2</v>
      </c>
      <c r="F350" s="7">
        <v>55.6</v>
      </c>
      <c r="H350" s="6">
        <f t="shared" si="50"/>
        <v>1</v>
      </c>
      <c r="I350" s="5">
        <v>27</v>
      </c>
      <c r="J350" s="4">
        <f t="shared" si="51"/>
        <v>16</v>
      </c>
      <c r="K350" s="3" t="s">
        <v>298</v>
      </c>
      <c r="L350" s="1">
        <v>250</v>
      </c>
      <c r="M350" s="16">
        <f t="shared" si="52"/>
        <v>229</v>
      </c>
      <c r="N350" s="18">
        <f t="shared" si="53"/>
        <v>572.5</v>
      </c>
      <c r="O350" s="2">
        <f t="shared" si="54"/>
        <v>2136.5790000000002</v>
      </c>
    </row>
    <row r="351" spans="1:15" ht="16.5" thickTop="1" thickBot="1" x14ac:dyDescent="0.3">
      <c r="A351" s="7">
        <v>350</v>
      </c>
      <c r="B351" s="7" t="s">
        <v>508</v>
      </c>
      <c r="C351" s="7">
        <v>99</v>
      </c>
      <c r="D351" s="7">
        <v>3.5</v>
      </c>
      <c r="E351" s="7">
        <v>1.5</v>
      </c>
      <c r="F351" s="7">
        <v>22</v>
      </c>
      <c r="H351" s="6">
        <f t="shared" si="50"/>
        <v>2</v>
      </c>
      <c r="I351" s="5">
        <v>27</v>
      </c>
      <c r="J351" s="4">
        <f t="shared" si="51"/>
        <v>155</v>
      </c>
      <c r="K351" s="3" t="s">
        <v>105</v>
      </c>
      <c r="L351" s="1">
        <v>50</v>
      </c>
      <c r="M351" s="16">
        <f t="shared" si="52"/>
        <v>660</v>
      </c>
      <c r="N351" s="18">
        <f t="shared" si="53"/>
        <v>330</v>
      </c>
      <c r="O351" s="2" t="str">
        <f t="shared" si="54"/>
        <v/>
      </c>
    </row>
    <row r="352" spans="1:15" ht="16.5" thickTop="1" thickBot="1" x14ac:dyDescent="0.3">
      <c r="A352" s="7">
        <v>351</v>
      </c>
      <c r="B352" s="7" t="s">
        <v>511</v>
      </c>
      <c r="C352" s="7">
        <v>587.5</v>
      </c>
      <c r="D352" s="7">
        <v>21.9</v>
      </c>
      <c r="E352" s="7">
        <v>50</v>
      </c>
      <c r="F352" s="7">
        <v>24.1</v>
      </c>
      <c r="H352" s="6">
        <f t="shared" si="50"/>
        <v>3</v>
      </c>
      <c r="I352" s="5">
        <v>27</v>
      </c>
      <c r="J352" s="4">
        <f t="shared" si="51"/>
        <v>97</v>
      </c>
      <c r="K352" s="3" t="s">
        <v>162</v>
      </c>
      <c r="L352" s="1">
        <v>50</v>
      </c>
      <c r="M352" s="16">
        <f t="shared" si="52"/>
        <v>345</v>
      </c>
      <c r="N352" s="18">
        <f t="shared" si="53"/>
        <v>172.5</v>
      </c>
      <c r="O352" s="2" t="str">
        <f t="shared" si="54"/>
        <v/>
      </c>
    </row>
    <row r="353" spans="1:15" ht="16.5" thickTop="1" thickBot="1" x14ac:dyDescent="0.3">
      <c r="A353" s="7">
        <v>352</v>
      </c>
      <c r="B353" s="7" t="s">
        <v>512</v>
      </c>
      <c r="C353" s="7">
        <v>33.200000000000003</v>
      </c>
      <c r="D353" s="7">
        <v>2.7</v>
      </c>
      <c r="E353" s="7">
        <v>0.7</v>
      </c>
      <c r="F353" s="7">
        <v>5.8</v>
      </c>
      <c r="H353" s="6">
        <f t="shared" si="50"/>
        <v>4</v>
      </c>
      <c r="I353" s="5">
        <v>27</v>
      </c>
      <c r="J353" s="4">
        <f t="shared" si="51"/>
        <v>243</v>
      </c>
      <c r="K353" s="3" t="s">
        <v>283</v>
      </c>
      <c r="L353" s="1">
        <v>300</v>
      </c>
      <c r="M353" s="16">
        <f t="shared" si="52"/>
        <v>7.1</v>
      </c>
      <c r="N353" s="18">
        <f t="shared" si="53"/>
        <v>21.3</v>
      </c>
      <c r="O353" s="2" t="str">
        <f t="shared" si="54"/>
        <v/>
      </c>
    </row>
    <row r="354" spans="1:15" ht="16.5" thickTop="1" thickBot="1" x14ac:dyDescent="0.3">
      <c r="A354" s="7">
        <v>353</v>
      </c>
      <c r="B354" s="7" t="s">
        <v>513</v>
      </c>
      <c r="C354" s="7">
        <v>109</v>
      </c>
      <c r="D354" s="7">
        <v>2.2999999999999998</v>
      </c>
      <c r="E354" s="7">
        <v>0.8</v>
      </c>
      <c r="F354" s="7">
        <v>23</v>
      </c>
      <c r="H354" s="6">
        <f t="shared" si="50"/>
        <v>5</v>
      </c>
      <c r="I354" s="5">
        <v>27</v>
      </c>
      <c r="J354" s="4">
        <f t="shared" si="51"/>
        <v>73</v>
      </c>
      <c r="K354" s="3" t="s">
        <v>73</v>
      </c>
      <c r="L354" s="1">
        <v>75</v>
      </c>
      <c r="M354" s="16">
        <f t="shared" si="52"/>
        <v>35</v>
      </c>
      <c r="N354" s="18">
        <f t="shared" si="53"/>
        <v>26.25</v>
      </c>
      <c r="O354" s="2" t="str">
        <f t="shared" si="54"/>
        <v/>
      </c>
    </row>
    <row r="355" spans="1:15" ht="16.5" thickTop="1" thickBot="1" x14ac:dyDescent="0.3">
      <c r="A355" s="7">
        <v>354</v>
      </c>
      <c r="B355" s="7" t="s">
        <v>516</v>
      </c>
      <c r="C355" s="7">
        <v>281.5</v>
      </c>
      <c r="D355" s="7">
        <v>13.3</v>
      </c>
      <c r="E355" s="7">
        <v>14.4</v>
      </c>
      <c r="F355" s="7">
        <v>48.1</v>
      </c>
      <c r="H355" s="6">
        <f t="shared" si="50"/>
        <v>6</v>
      </c>
      <c r="I355" s="5">
        <v>27</v>
      </c>
      <c r="J355" s="4">
        <f t="shared" si="51"/>
        <v>65</v>
      </c>
      <c r="K355" s="3" t="s">
        <v>228</v>
      </c>
      <c r="L355" s="1">
        <v>10</v>
      </c>
      <c r="M355" s="16">
        <f t="shared" si="52"/>
        <v>36.799999999999997</v>
      </c>
      <c r="N355" s="18">
        <f t="shared" si="53"/>
        <v>3.68</v>
      </c>
      <c r="O355" s="2" t="str">
        <f t="shared" si="54"/>
        <v/>
      </c>
    </row>
    <row r="356" spans="1:15" ht="16.5" thickTop="1" thickBot="1" x14ac:dyDescent="0.3">
      <c r="A356" s="7">
        <v>355</v>
      </c>
      <c r="B356" s="7" t="s">
        <v>517</v>
      </c>
      <c r="C356" s="7">
        <v>341.7</v>
      </c>
      <c r="D356" s="7">
        <v>10.4</v>
      </c>
      <c r="E356" s="7">
        <v>1.2</v>
      </c>
      <c r="F356" s="7">
        <v>79.2</v>
      </c>
      <c r="H356" s="6">
        <f t="shared" si="50"/>
        <v>7</v>
      </c>
      <c r="I356" s="5">
        <v>27</v>
      </c>
      <c r="J356" s="4">
        <f t="shared" si="51"/>
        <v>196</v>
      </c>
      <c r="K356" s="3" t="s">
        <v>126</v>
      </c>
      <c r="L356" s="1">
        <v>5</v>
      </c>
      <c r="M356" s="16">
        <f t="shared" si="52"/>
        <v>0</v>
      </c>
      <c r="N356" s="18">
        <f t="shared" si="53"/>
        <v>0</v>
      </c>
      <c r="O356" s="2" t="str">
        <f t="shared" si="54"/>
        <v/>
      </c>
    </row>
    <row r="357" spans="1:15" ht="16.5" thickTop="1" thickBot="1" x14ac:dyDescent="0.3">
      <c r="A357" s="7">
        <v>356</v>
      </c>
      <c r="B357" s="7" t="s">
        <v>518</v>
      </c>
      <c r="C357" s="7">
        <v>30</v>
      </c>
      <c r="D357" s="7">
        <v>3.4</v>
      </c>
      <c r="E357" s="7">
        <v>0.6</v>
      </c>
      <c r="F357" s="7">
        <v>4.4000000000000004</v>
      </c>
      <c r="H357" s="6">
        <f t="shared" si="50"/>
        <v>8</v>
      </c>
      <c r="I357" s="5">
        <v>27</v>
      </c>
      <c r="J357" s="4">
        <f t="shared" si="51"/>
        <v>224</v>
      </c>
      <c r="K357" s="3" t="s">
        <v>236</v>
      </c>
      <c r="L357" s="1">
        <v>2</v>
      </c>
      <c r="M357" s="16">
        <f t="shared" si="52"/>
        <v>252.2</v>
      </c>
      <c r="N357" s="18">
        <f t="shared" si="53"/>
        <v>5.0439999999999996</v>
      </c>
      <c r="O357" s="2" t="str">
        <f t="shared" si="54"/>
        <v/>
      </c>
    </row>
    <row r="358" spans="1:15" ht="16.5" thickTop="1" thickBot="1" x14ac:dyDescent="0.3">
      <c r="A358" s="7">
        <v>357</v>
      </c>
      <c r="B358" s="7" t="s">
        <v>519</v>
      </c>
      <c r="C358" s="7">
        <v>324.39999999999998</v>
      </c>
      <c r="D358" s="7">
        <v>8.6</v>
      </c>
      <c r="E358" s="7">
        <v>7.1</v>
      </c>
      <c r="F358" s="7">
        <v>55.1</v>
      </c>
      <c r="H358" s="6">
        <f t="shared" si="50"/>
        <v>9</v>
      </c>
      <c r="I358" s="5">
        <v>27</v>
      </c>
      <c r="J358" s="4">
        <f t="shared" si="51"/>
        <v>263</v>
      </c>
      <c r="K358" s="3" t="s">
        <v>318</v>
      </c>
      <c r="L358" s="1">
        <v>1</v>
      </c>
      <c r="M358" s="16">
        <f t="shared" si="52"/>
        <v>545.5</v>
      </c>
      <c r="N358" s="18">
        <f t="shared" si="53"/>
        <v>5.4550000000000001</v>
      </c>
      <c r="O358" s="2" t="str">
        <f t="shared" si="54"/>
        <v/>
      </c>
    </row>
    <row r="359" spans="1:15" ht="16.5" thickTop="1" thickBot="1" x14ac:dyDescent="0.3">
      <c r="A359" s="7">
        <v>358</v>
      </c>
      <c r="B359" s="7" t="s">
        <v>521</v>
      </c>
      <c r="C359" s="7">
        <v>30</v>
      </c>
      <c r="D359" s="7">
        <v>0.7</v>
      </c>
      <c r="E359" s="7">
        <v>0.2</v>
      </c>
      <c r="F359" s="7">
        <v>10.6</v>
      </c>
      <c r="H359" s="6">
        <f t="shared" si="50"/>
        <v>10</v>
      </c>
      <c r="I359" s="5">
        <v>27</v>
      </c>
      <c r="J359" s="4">
        <f t="shared" si="51"/>
        <v>264</v>
      </c>
      <c r="K359" s="3" t="s">
        <v>319</v>
      </c>
      <c r="L359" s="1">
        <v>100</v>
      </c>
      <c r="M359" s="16">
        <f t="shared" si="52"/>
        <v>400</v>
      </c>
      <c r="N359" s="18">
        <f t="shared" si="53"/>
        <v>400</v>
      </c>
      <c r="O359" s="2" t="str">
        <f t="shared" si="54"/>
        <v/>
      </c>
    </row>
    <row r="360" spans="1:15" ht="16.5" thickTop="1" thickBot="1" x14ac:dyDescent="0.3">
      <c r="A360" s="7">
        <v>359</v>
      </c>
      <c r="B360" s="7" t="s">
        <v>523</v>
      </c>
      <c r="C360" s="7">
        <v>97.1</v>
      </c>
      <c r="D360" s="7">
        <v>2.6</v>
      </c>
      <c r="E360" s="7">
        <v>0.1</v>
      </c>
      <c r="F360" s="7">
        <v>21.4</v>
      </c>
      <c r="H360" s="6">
        <f t="shared" si="50"/>
        <v>11</v>
      </c>
      <c r="I360" s="5">
        <v>27</v>
      </c>
      <c r="J360" s="4">
        <f t="shared" si="51"/>
        <v>7</v>
      </c>
      <c r="K360" s="3" t="s">
        <v>20</v>
      </c>
      <c r="L360" s="1">
        <v>100</v>
      </c>
      <c r="M360" s="16">
        <f t="shared" si="52"/>
        <v>157</v>
      </c>
      <c r="N360" s="18">
        <f t="shared" si="53"/>
        <v>157</v>
      </c>
      <c r="O360" s="2" t="str">
        <f t="shared" si="54"/>
        <v/>
      </c>
    </row>
    <row r="361" spans="1:15" ht="16.5" thickTop="1" thickBot="1" x14ac:dyDescent="0.3">
      <c r="A361" s="7">
        <v>360</v>
      </c>
      <c r="B361" s="7" t="s">
        <v>532</v>
      </c>
      <c r="C361" s="7">
        <v>28.1</v>
      </c>
      <c r="D361" s="7">
        <v>0.9</v>
      </c>
      <c r="E361" s="7">
        <v>0.2</v>
      </c>
      <c r="F361" s="7">
        <v>6.7</v>
      </c>
      <c r="H361" s="6">
        <f t="shared" si="50"/>
        <v>12</v>
      </c>
      <c r="I361" s="5">
        <v>27</v>
      </c>
      <c r="J361" s="4">
        <f t="shared" si="51"/>
        <v>265</v>
      </c>
      <c r="K361" s="3" t="s">
        <v>320</v>
      </c>
      <c r="L361" s="1">
        <v>50</v>
      </c>
      <c r="M361" s="16">
        <f t="shared" si="52"/>
        <v>885.7</v>
      </c>
      <c r="N361" s="18">
        <f t="shared" si="53"/>
        <v>442.85</v>
      </c>
      <c r="O361" s="2" t="str">
        <f t="shared" si="54"/>
        <v/>
      </c>
    </row>
    <row r="362" spans="1:15" ht="16.5" thickTop="1" thickBot="1" x14ac:dyDescent="0.3">
      <c r="A362" s="7">
        <v>361</v>
      </c>
      <c r="B362" s="7" t="s">
        <v>538</v>
      </c>
      <c r="C362" s="7">
        <v>27.7</v>
      </c>
      <c r="D362" s="7">
        <v>1.9</v>
      </c>
      <c r="E362" s="7">
        <v>0.4</v>
      </c>
      <c r="F362" s="7">
        <v>5.6</v>
      </c>
      <c r="H362" s="6">
        <f t="shared" si="50"/>
        <v>1</v>
      </c>
      <c r="I362" s="5">
        <v>28</v>
      </c>
      <c r="J362" s="4">
        <f t="shared" si="51"/>
        <v>209</v>
      </c>
      <c r="K362" s="3" t="s">
        <v>213</v>
      </c>
      <c r="L362" s="1">
        <v>500</v>
      </c>
      <c r="M362" s="16">
        <f t="shared" si="52"/>
        <v>35</v>
      </c>
      <c r="N362" s="18">
        <f t="shared" si="53"/>
        <v>175</v>
      </c>
      <c r="O362" s="2">
        <f t="shared" si="54"/>
        <v>3719.6509999999998</v>
      </c>
    </row>
    <row r="363" spans="1:15" ht="16.5" thickTop="1" thickBot="1" x14ac:dyDescent="0.3">
      <c r="A363" s="7">
        <v>362</v>
      </c>
      <c r="B363" s="7" t="s">
        <v>542</v>
      </c>
      <c r="C363" s="7">
        <v>132</v>
      </c>
      <c r="D363" s="7">
        <v>8.6999999999999993</v>
      </c>
      <c r="E363" s="7">
        <v>0.5</v>
      </c>
      <c r="F363" s="7">
        <v>23.8</v>
      </c>
      <c r="H363" s="6">
        <f t="shared" si="50"/>
        <v>2</v>
      </c>
      <c r="I363" s="5">
        <v>28</v>
      </c>
      <c r="J363" s="4">
        <f t="shared" si="51"/>
        <v>4</v>
      </c>
      <c r="K363" s="3" t="s">
        <v>15</v>
      </c>
      <c r="L363" s="1">
        <v>500</v>
      </c>
      <c r="M363" s="16">
        <f t="shared" si="52"/>
        <v>81</v>
      </c>
      <c r="N363" s="18">
        <f t="shared" si="53"/>
        <v>405</v>
      </c>
      <c r="O363" s="2" t="str">
        <f t="shared" si="54"/>
        <v/>
      </c>
    </row>
    <row r="364" spans="1:15" ht="16.5" thickTop="1" thickBot="1" x14ac:dyDescent="0.3">
      <c r="A364" s="7">
        <v>363</v>
      </c>
      <c r="B364" s="7" t="s">
        <v>547</v>
      </c>
      <c r="C364" s="7">
        <v>96.1</v>
      </c>
      <c r="D364" s="7">
        <v>3.4</v>
      </c>
      <c r="E364" s="7">
        <v>1.5</v>
      </c>
      <c r="F364" s="7">
        <v>21.4</v>
      </c>
      <c r="H364" s="6">
        <f t="shared" si="50"/>
        <v>3</v>
      </c>
      <c r="I364" s="5">
        <v>28</v>
      </c>
      <c r="J364" s="4">
        <f t="shared" si="51"/>
        <v>16</v>
      </c>
      <c r="K364" s="3" t="s">
        <v>26</v>
      </c>
      <c r="L364" s="1">
        <v>500</v>
      </c>
      <c r="M364" s="16">
        <f t="shared" si="52"/>
        <v>229</v>
      </c>
      <c r="N364" s="18">
        <f t="shared" si="53"/>
        <v>1145</v>
      </c>
      <c r="O364" s="2" t="str">
        <f t="shared" si="54"/>
        <v/>
      </c>
    </row>
    <row r="365" spans="1:15" ht="16.5" thickTop="1" thickBot="1" x14ac:dyDescent="0.3">
      <c r="A365" s="7">
        <v>364</v>
      </c>
      <c r="B365" s="7" t="s">
        <v>551</v>
      </c>
      <c r="C365" s="7">
        <v>303.60000000000002</v>
      </c>
      <c r="D365" s="7">
        <v>22.5</v>
      </c>
      <c r="E365" s="7">
        <v>22.5</v>
      </c>
      <c r="F365" s="7">
        <v>2.2000000000000002</v>
      </c>
      <c r="H365" s="6">
        <f t="shared" si="50"/>
        <v>4</v>
      </c>
      <c r="I365" s="5">
        <v>28</v>
      </c>
      <c r="J365" s="4">
        <f t="shared" si="51"/>
        <v>73</v>
      </c>
      <c r="K365" s="3" t="s">
        <v>299</v>
      </c>
      <c r="L365" s="1">
        <v>150</v>
      </c>
      <c r="M365" s="16">
        <f t="shared" si="52"/>
        <v>35</v>
      </c>
      <c r="N365" s="18">
        <f t="shared" si="53"/>
        <v>52.5</v>
      </c>
      <c r="O365" s="2" t="str">
        <f t="shared" si="54"/>
        <v/>
      </c>
    </row>
    <row r="366" spans="1:15" ht="16.5" thickTop="1" thickBot="1" x14ac:dyDescent="0.3">
      <c r="A366" s="7">
        <v>365</v>
      </c>
      <c r="B366" s="7" t="s">
        <v>559</v>
      </c>
      <c r="C366" s="7">
        <v>573.70000000000005</v>
      </c>
      <c r="D366" s="7">
        <v>29.7</v>
      </c>
      <c r="E366" s="7">
        <v>49.2</v>
      </c>
      <c r="F366" s="7">
        <v>14.4</v>
      </c>
      <c r="H366" s="6">
        <f t="shared" si="50"/>
        <v>5</v>
      </c>
      <c r="I366" s="5">
        <v>28</v>
      </c>
      <c r="J366" s="4">
        <f t="shared" si="51"/>
        <v>57</v>
      </c>
      <c r="K366" s="3" t="s">
        <v>62</v>
      </c>
      <c r="L366" s="1">
        <v>20</v>
      </c>
      <c r="M366" s="16">
        <f t="shared" si="52"/>
        <v>128</v>
      </c>
      <c r="N366" s="18">
        <f t="shared" si="53"/>
        <v>25.6</v>
      </c>
      <c r="O366" s="2" t="str">
        <f t="shared" si="54"/>
        <v/>
      </c>
    </row>
    <row r="367" spans="1:15" ht="16.5" thickTop="1" thickBot="1" x14ac:dyDescent="0.3">
      <c r="A367" s="7">
        <v>366</v>
      </c>
      <c r="B367" s="7" t="s">
        <v>560</v>
      </c>
      <c r="C367" s="7">
        <v>666.7</v>
      </c>
      <c r="D367" s="7">
        <v>9.3000000000000007</v>
      </c>
      <c r="E367" s="7">
        <v>73.3</v>
      </c>
      <c r="F367" s="7">
        <v>14</v>
      </c>
      <c r="H367" s="6">
        <f t="shared" si="50"/>
        <v>6</v>
      </c>
      <c r="I367" s="5">
        <v>28</v>
      </c>
      <c r="J367" s="4">
        <f t="shared" si="51"/>
        <v>149</v>
      </c>
      <c r="K367" s="3" t="s">
        <v>292</v>
      </c>
      <c r="L367" s="1">
        <v>50</v>
      </c>
      <c r="M367" s="16">
        <f t="shared" si="52"/>
        <v>110</v>
      </c>
      <c r="N367" s="18">
        <f t="shared" si="53"/>
        <v>55</v>
      </c>
      <c r="O367" s="2" t="str">
        <f t="shared" si="54"/>
        <v/>
      </c>
    </row>
    <row r="368" spans="1:15" ht="16.5" thickTop="1" thickBot="1" x14ac:dyDescent="0.3">
      <c r="A368" s="7">
        <v>367</v>
      </c>
      <c r="B368" s="7" t="s">
        <v>564</v>
      </c>
      <c r="C368" s="7">
        <v>87.5</v>
      </c>
      <c r="D368" s="7">
        <v>0.5</v>
      </c>
      <c r="E368" s="7">
        <v>0</v>
      </c>
      <c r="F368" s="7">
        <v>16.899999999999999</v>
      </c>
      <c r="H368" s="6">
        <f t="shared" si="50"/>
        <v>7</v>
      </c>
      <c r="I368" s="5">
        <v>28</v>
      </c>
      <c r="J368" s="4">
        <f t="shared" si="51"/>
        <v>266</v>
      </c>
      <c r="K368" s="3" t="s">
        <v>323</v>
      </c>
      <c r="L368" s="1">
        <v>400</v>
      </c>
      <c r="M368" s="16">
        <f t="shared" si="52"/>
        <v>23.6</v>
      </c>
      <c r="N368" s="18">
        <f t="shared" si="53"/>
        <v>94.4</v>
      </c>
      <c r="O368" s="2" t="str">
        <f t="shared" si="54"/>
        <v/>
      </c>
    </row>
    <row r="369" spans="1:15" ht="16.5" thickTop="1" thickBot="1" x14ac:dyDescent="0.3">
      <c r="A369" s="7">
        <v>368</v>
      </c>
      <c r="B369" s="7" t="s">
        <v>565</v>
      </c>
      <c r="C369" s="7">
        <v>115.8</v>
      </c>
      <c r="D369" s="7">
        <v>7.6</v>
      </c>
      <c r="E369" s="7">
        <v>0.5</v>
      </c>
      <c r="F369" s="7">
        <v>20.5</v>
      </c>
      <c r="H369" s="6">
        <f t="shared" si="50"/>
        <v>8</v>
      </c>
      <c r="I369" s="5">
        <v>28</v>
      </c>
      <c r="J369" s="4">
        <f t="shared" si="51"/>
        <v>157</v>
      </c>
      <c r="K369" s="3" t="s">
        <v>195</v>
      </c>
      <c r="L369" s="1">
        <v>50</v>
      </c>
      <c r="M369" s="16">
        <f t="shared" si="52"/>
        <v>883</v>
      </c>
      <c r="N369" s="18">
        <f t="shared" si="53"/>
        <v>441.5</v>
      </c>
      <c r="O369" s="2" t="str">
        <f t="shared" si="54"/>
        <v/>
      </c>
    </row>
    <row r="370" spans="1:15" ht="16.5" thickTop="1" thickBot="1" x14ac:dyDescent="0.3">
      <c r="A370" s="7">
        <v>369</v>
      </c>
      <c r="B370" s="7" t="s">
        <v>566</v>
      </c>
      <c r="C370" s="7">
        <v>17.7</v>
      </c>
      <c r="D370" s="7">
        <v>0.3</v>
      </c>
      <c r="E370" s="7">
        <v>0.2</v>
      </c>
      <c r="F370" s="7">
        <v>3.9</v>
      </c>
      <c r="H370" s="6">
        <f t="shared" si="50"/>
        <v>9</v>
      </c>
      <c r="I370" s="5">
        <v>28</v>
      </c>
      <c r="J370" s="4">
        <f t="shared" si="51"/>
        <v>97</v>
      </c>
      <c r="K370" s="3" t="s">
        <v>162</v>
      </c>
      <c r="L370" s="1">
        <v>50</v>
      </c>
      <c r="M370" s="16">
        <f t="shared" si="52"/>
        <v>345</v>
      </c>
      <c r="N370" s="18">
        <f t="shared" si="53"/>
        <v>172.5</v>
      </c>
      <c r="O370" s="2" t="str">
        <f t="shared" si="54"/>
        <v/>
      </c>
    </row>
    <row r="371" spans="1:15" ht="16.5" thickTop="1" thickBot="1" x14ac:dyDescent="0.3">
      <c r="A371" s="7">
        <v>370</v>
      </c>
      <c r="B371" s="7" t="s">
        <v>571</v>
      </c>
      <c r="C371" s="7">
        <v>92.3</v>
      </c>
      <c r="D371" s="7">
        <v>2</v>
      </c>
      <c r="E371" s="7">
        <v>0.9</v>
      </c>
      <c r="F371" s="7">
        <v>18.5</v>
      </c>
      <c r="H371" s="6">
        <f t="shared" si="50"/>
        <v>10</v>
      </c>
      <c r="I371" s="5">
        <v>28</v>
      </c>
      <c r="J371" s="4">
        <f t="shared" si="51"/>
        <v>6</v>
      </c>
      <c r="K371" s="3" t="s">
        <v>19</v>
      </c>
      <c r="L371" s="1">
        <v>500</v>
      </c>
      <c r="M371" s="16">
        <f t="shared" si="52"/>
        <v>33</v>
      </c>
      <c r="N371" s="18">
        <f t="shared" si="53"/>
        <v>165</v>
      </c>
      <c r="O371" s="2" t="str">
        <f t="shared" si="54"/>
        <v/>
      </c>
    </row>
    <row r="372" spans="1:15" ht="16.5" thickTop="1" thickBot="1" x14ac:dyDescent="0.3">
      <c r="A372" s="7">
        <v>371</v>
      </c>
      <c r="B372" s="7" t="s">
        <v>574</v>
      </c>
      <c r="C372" s="7">
        <v>864.3</v>
      </c>
      <c r="D372" s="7">
        <v>0</v>
      </c>
      <c r="E372" s="7">
        <v>92.9</v>
      </c>
      <c r="F372" s="7">
        <v>0</v>
      </c>
      <c r="H372" s="6">
        <f t="shared" si="50"/>
        <v>11</v>
      </c>
      <c r="I372" s="5">
        <v>28</v>
      </c>
      <c r="J372" s="4">
        <f t="shared" si="51"/>
        <v>7</v>
      </c>
      <c r="K372" s="3" t="s">
        <v>20</v>
      </c>
      <c r="L372" s="1">
        <v>100</v>
      </c>
      <c r="M372" s="16">
        <f t="shared" si="52"/>
        <v>157</v>
      </c>
      <c r="N372" s="18">
        <f t="shared" si="53"/>
        <v>157</v>
      </c>
      <c r="O372" s="2" t="str">
        <f t="shared" si="54"/>
        <v/>
      </c>
    </row>
    <row r="373" spans="1:15" ht="16.5" thickTop="1" thickBot="1" x14ac:dyDescent="0.3">
      <c r="A373" s="7">
        <v>372</v>
      </c>
      <c r="B373" s="7" t="s">
        <v>577</v>
      </c>
      <c r="C373" s="7">
        <v>158.30000000000001</v>
      </c>
      <c r="D373" s="7">
        <v>5.8</v>
      </c>
      <c r="E373" s="7">
        <v>0.9</v>
      </c>
      <c r="F373" s="7">
        <v>30.8</v>
      </c>
      <c r="H373" s="6">
        <f t="shared" si="50"/>
        <v>12</v>
      </c>
      <c r="I373" s="5">
        <v>28</v>
      </c>
      <c r="J373" s="4">
        <f t="shared" si="51"/>
        <v>144</v>
      </c>
      <c r="K373" s="3" t="s">
        <v>186</v>
      </c>
      <c r="L373" s="1">
        <v>100</v>
      </c>
      <c r="M373" s="16">
        <f t="shared" si="52"/>
        <v>454</v>
      </c>
      <c r="N373" s="18">
        <f t="shared" si="53"/>
        <v>454</v>
      </c>
      <c r="O373" s="2" t="str">
        <f t="shared" si="54"/>
        <v/>
      </c>
    </row>
    <row r="374" spans="1:15" ht="16.5" thickTop="1" thickBot="1" x14ac:dyDescent="0.3">
      <c r="A374" s="7">
        <v>373</v>
      </c>
      <c r="B374" s="7" t="s">
        <v>579</v>
      </c>
      <c r="C374" s="7">
        <v>21.3</v>
      </c>
      <c r="D374" s="7">
        <v>0.9</v>
      </c>
      <c r="E374" s="7">
        <v>0.6</v>
      </c>
      <c r="F374" s="7">
        <v>3.9</v>
      </c>
      <c r="H374" s="6">
        <f t="shared" si="50"/>
        <v>13</v>
      </c>
      <c r="I374" s="5">
        <v>28</v>
      </c>
      <c r="J374" s="4">
        <f t="shared" si="51"/>
        <v>155</v>
      </c>
      <c r="K374" s="3" t="s">
        <v>105</v>
      </c>
      <c r="L374" s="1">
        <v>50</v>
      </c>
      <c r="M374" s="16">
        <f t="shared" si="52"/>
        <v>660</v>
      </c>
      <c r="N374" s="18">
        <f t="shared" si="53"/>
        <v>330</v>
      </c>
      <c r="O374" s="2" t="str">
        <f t="shared" si="54"/>
        <v/>
      </c>
    </row>
    <row r="375" spans="1:15" ht="16.5" thickTop="1" thickBot="1" x14ac:dyDescent="0.3">
      <c r="A375" s="7">
        <v>374</v>
      </c>
      <c r="B375" s="7" t="s">
        <v>581</v>
      </c>
      <c r="C375" s="7">
        <v>410.7</v>
      </c>
      <c r="D375" s="7">
        <v>23.2</v>
      </c>
      <c r="E375" s="7">
        <v>33.6</v>
      </c>
      <c r="F375" s="7">
        <v>3.1</v>
      </c>
      <c r="H375" s="6">
        <f t="shared" si="50"/>
        <v>14</v>
      </c>
      <c r="I375" s="5">
        <v>28</v>
      </c>
      <c r="J375" s="4">
        <f t="shared" si="51"/>
        <v>267</v>
      </c>
      <c r="K375" s="3" t="s">
        <v>324</v>
      </c>
      <c r="L375" s="1">
        <v>5</v>
      </c>
      <c r="M375" s="16">
        <f t="shared" si="52"/>
        <v>246.2</v>
      </c>
      <c r="N375" s="18">
        <f t="shared" si="53"/>
        <v>12.31</v>
      </c>
      <c r="O375" s="2" t="str">
        <f t="shared" si="54"/>
        <v/>
      </c>
    </row>
    <row r="376" spans="1:15" ht="16.5" thickTop="1" thickBot="1" x14ac:dyDescent="0.3">
      <c r="A376" s="7">
        <v>375</v>
      </c>
      <c r="B376" s="7" t="s">
        <v>583</v>
      </c>
      <c r="C376" s="7">
        <v>272.7</v>
      </c>
      <c r="D376" s="7">
        <v>11.3</v>
      </c>
      <c r="E376" s="7">
        <v>8.6999999999999993</v>
      </c>
      <c r="F376" s="7">
        <v>61.8</v>
      </c>
      <c r="H376" s="6">
        <f t="shared" si="50"/>
        <v>15</v>
      </c>
      <c r="I376" s="5">
        <v>28</v>
      </c>
      <c r="J376" s="4">
        <f t="shared" si="51"/>
        <v>263</v>
      </c>
      <c r="K376" s="3" t="s">
        <v>318</v>
      </c>
      <c r="L376" s="1">
        <v>5</v>
      </c>
      <c r="M376" s="16">
        <f t="shared" si="52"/>
        <v>545.5</v>
      </c>
      <c r="N376" s="18">
        <f t="shared" si="53"/>
        <v>27.275000000000002</v>
      </c>
      <c r="O376" s="2" t="str">
        <f t="shared" si="54"/>
        <v/>
      </c>
    </row>
    <row r="377" spans="1:15" ht="16.5" thickTop="1" thickBot="1" x14ac:dyDescent="0.3">
      <c r="A377" s="7">
        <v>376</v>
      </c>
      <c r="B377" s="7" t="s">
        <v>590</v>
      </c>
      <c r="C377" s="7">
        <v>270.8</v>
      </c>
      <c r="D377" s="7">
        <v>8.8000000000000007</v>
      </c>
      <c r="E377" s="7">
        <v>3.5</v>
      </c>
      <c r="F377" s="7">
        <v>50</v>
      </c>
      <c r="H377" s="6">
        <f t="shared" si="50"/>
        <v>16</v>
      </c>
      <c r="I377" s="5">
        <v>28</v>
      </c>
      <c r="J377" s="4">
        <f t="shared" si="51"/>
        <v>196</v>
      </c>
      <c r="K377" s="3" t="s">
        <v>126</v>
      </c>
      <c r="L377" s="1">
        <v>5</v>
      </c>
      <c r="M377" s="16">
        <f t="shared" si="52"/>
        <v>0</v>
      </c>
      <c r="N377" s="18">
        <f t="shared" si="53"/>
        <v>0</v>
      </c>
      <c r="O377" s="2" t="str">
        <f t="shared" si="54"/>
        <v/>
      </c>
    </row>
    <row r="378" spans="1:15" ht="16.5" thickTop="1" thickBot="1" x14ac:dyDescent="0.3">
      <c r="A378" s="7">
        <v>377</v>
      </c>
      <c r="B378" s="7" t="s">
        <v>591</v>
      </c>
      <c r="C378" s="7">
        <v>357.1</v>
      </c>
      <c r="D378" s="7">
        <v>26.1</v>
      </c>
      <c r="E378" s="7">
        <v>26.8</v>
      </c>
      <c r="F378" s="7">
        <v>2.2000000000000002</v>
      </c>
      <c r="H378" s="6">
        <f t="shared" si="50"/>
        <v>17</v>
      </c>
      <c r="I378" s="5">
        <v>28</v>
      </c>
      <c r="J378" s="4">
        <f t="shared" si="51"/>
        <v>224</v>
      </c>
      <c r="K378" s="3" t="s">
        <v>236</v>
      </c>
      <c r="L378" s="1">
        <v>3</v>
      </c>
      <c r="M378" s="16">
        <f t="shared" si="52"/>
        <v>252.2</v>
      </c>
      <c r="N378" s="18">
        <f t="shared" si="53"/>
        <v>7.5659999999999989</v>
      </c>
      <c r="O378" s="2" t="str">
        <f t="shared" si="54"/>
        <v/>
      </c>
    </row>
    <row r="379" spans="1:15" ht="16.5" thickTop="1" thickBot="1" x14ac:dyDescent="0.3">
      <c r="A379" s="7">
        <v>378</v>
      </c>
      <c r="B379" s="7" t="s">
        <v>595</v>
      </c>
      <c r="C379" s="7">
        <v>351.7</v>
      </c>
      <c r="D379" s="7">
        <v>6.2</v>
      </c>
      <c r="E379" s="7">
        <v>34.5</v>
      </c>
      <c r="F379" s="7">
        <v>5.5</v>
      </c>
      <c r="H379" s="6">
        <f t="shared" si="50"/>
        <v>1</v>
      </c>
      <c r="I379" s="5">
        <v>29</v>
      </c>
      <c r="J379" s="4">
        <f t="shared" si="51"/>
        <v>268</v>
      </c>
      <c r="K379" s="3" t="s">
        <v>273</v>
      </c>
      <c r="L379" s="1">
        <v>500</v>
      </c>
      <c r="M379" s="16">
        <f t="shared" si="52"/>
        <v>65.7</v>
      </c>
      <c r="N379" s="18">
        <f t="shared" si="53"/>
        <v>328.5</v>
      </c>
      <c r="O379" s="2">
        <f t="shared" si="54"/>
        <v>1214.6610000000001</v>
      </c>
    </row>
    <row r="380" spans="1:15" ht="16.5" thickTop="1" thickBot="1" x14ac:dyDescent="0.3">
      <c r="A380" s="7">
        <v>379</v>
      </c>
      <c r="B380" s="7" t="s">
        <v>599</v>
      </c>
      <c r="C380" s="7">
        <v>28.1</v>
      </c>
      <c r="D380" s="7">
        <v>0.9</v>
      </c>
      <c r="E380" s="7">
        <v>0.2</v>
      </c>
      <c r="F380" s="7">
        <v>6.7</v>
      </c>
      <c r="H380" s="6">
        <f t="shared" si="50"/>
        <v>2</v>
      </c>
      <c r="I380" s="5">
        <v>29</v>
      </c>
      <c r="J380" s="4">
        <f t="shared" si="51"/>
        <v>143</v>
      </c>
      <c r="K380" s="3" t="s">
        <v>325</v>
      </c>
      <c r="L380" s="1">
        <v>300</v>
      </c>
      <c r="M380" s="16">
        <f t="shared" si="52"/>
        <v>162</v>
      </c>
      <c r="N380" s="18">
        <f t="shared" si="53"/>
        <v>486</v>
      </c>
      <c r="O380" s="2" t="str">
        <f t="shared" si="54"/>
        <v/>
      </c>
    </row>
    <row r="381" spans="1:15" ht="16.5" thickTop="1" thickBot="1" x14ac:dyDescent="0.3">
      <c r="A381" s="7">
        <v>380</v>
      </c>
      <c r="B381" s="7" t="s">
        <v>600</v>
      </c>
      <c r="C381" s="7">
        <v>23</v>
      </c>
      <c r="D381" s="7">
        <v>3.9</v>
      </c>
      <c r="E381" s="7">
        <v>0.7</v>
      </c>
      <c r="F381" s="7">
        <v>2.1</v>
      </c>
      <c r="H381" s="6">
        <f t="shared" si="50"/>
        <v>3</v>
      </c>
      <c r="I381" s="5">
        <v>29</v>
      </c>
      <c r="J381" s="4">
        <f t="shared" si="51"/>
        <v>57</v>
      </c>
      <c r="K381" s="3" t="s">
        <v>62</v>
      </c>
      <c r="L381" s="1">
        <v>20</v>
      </c>
      <c r="M381" s="16">
        <f t="shared" si="52"/>
        <v>128</v>
      </c>
      <c r="N381" s="18">
        <f t="shared" si="53"/>
        <v>25.6</v>
      </c>
      <c r="O381" s="2" t="str">
        <f t="shared" si="54"/>
        <v/>
      </c>
    </row>
    <row r="382" spans="1:15" ht="16.5" thickTop="1" thickBot="1" x14ac:dyDescent="0.3">
      <c r="A382" s="7">
        <v>381</v>
      </c>
      <c r="B382" s="7" t="s">
        <v>602</v>
      </c>
      <c r="C382" s="7">
        <v>50</v>
      </c>
      <c r="D382" s="7">
        <v>1.4</v>
      </c>
      <c r="E382" s="7">
        <v>1.6</v>
      </c>
      <c r="F382" s="7">
        <v>7.4</v>
      </c>
      <c r="H382" s="6">
        <f t="shared" si="50"/>
        <v>4</v>
      </c>
      <c r="I382" s="5">
        <v>29</v>
      </c>
      <c r="J382" s="4">
        <f t="shared" si="51"/>
        <v>73</v>
      </c>
      <c r="K382" s="3" t="s">
        <v>299</v>
      </c>
      <c r="L382" s="1">
        <v>150</v>
      </c>
      <c r="M382" s="16">
        <f t="shared" si="52"/>
        <v>35</v>
      </c>
      <c r="N382" s="18">
        <f t="shared" si="53"/>
        <v>52.5</v>
      </c>
      <c r="O382" s="2" t="str">
        <f t="shared" si="54"/>
        <v/>
      </c>
    </row>
    <row r="383" spans="1:15" ht="16.5" thickTop="1" thickBot="1" x14ac:dyDescent="0.3">
      <c r="A383" s="7">
        <v>382</v>
      </c>
      <c r="B383" s="7" t="s">
        <v>603</v>
      </c>
      <c r="C383" s="7">
        <v>114.9</v>
      </c>
      <c r="D383" s="7">
        <v>8</v>
      </c>
      <c r="E383" s="7">
        <v>0.4</v>
      </c>
      <c r="F383" s="7">
        <v>20.7</v>
      </c>
      <c r="H383" s="6">
        <f t="shared" si="50"/>
        <v>5</v>
      </c>
      <c r="I383" s="5">
        <v>29</v>
      </c>
      <c r="J383" s="4">
        <f t="shared" si="51"/>
        <v>269</v>
      </c>
      <c r="K383" s="3" t="s">
        <v>327</v>
      </c>
      <c r="L383" s="1">
        <v>30</v>
      </c>
      <c r="M383" s="16">
        <f t="shared" si="52"/>
        <v>23</v>
      </c>
      <c r="N383" s="18">
        <f t="shared" si="53"/>
        <v>6.9</v>
      </c>
      <c r="O383" s="2" t="str">
        <f t="shared" si="54"/>
        <v/>
      </c>
    </row>
    <row r="384" spans="1:15" ht="16.5" thickTop="1" thickBot="1" x14ac:dyDescent="0.3">
      <c r="A384" s="7">
        <v>383</v>
      </c>
      <c r="B384" s="7" t="s">
        <v>611</v>
      </c>
      <c r="C384" s="7">
        <v>143.30000000000001</v>
      </c>
      <c r="D384" s="7">
        <v>8.8000000000000007</v>
      </c>
      <c r="E384" s="7">
        <v>0.6</v>
      </c>
      <c r="F384" s="7">
        <v>26.3</v>
      </c>
      <c r="H384" s="6">
        <f t="shared" si="50"/>
        <v>6</v>
      </c>
      <c r="I384" s="5">
        <v>29</v>
      </c>
      <c r="J384" s="4">
        <f t="shared" si="51"/>
        <v>232</v>
      </c>
      <c r="K384" s="3" t="s">
        <v>245</v>
      </c>
      <c r="L384" s="1">
        <v>30</v>
      </c>
      <c r="M384" s="16">
        <f t="shared" si="52"/>
        <v>17</v>
      </c>
      <c r="N384" s="18">
        <f t="shared" si="53"/>
        <v>5.1000000000000005</v>
      </c>
      <c r="O384" s="2" t="str">
        <f t="shared" si="54"/>
        <v/>
      </c>
    </row>
    <row r="385" spans="1:15" ht="16.5" thickTop="1" thickBot="1" x14ac:dyDescent="0.3">
      <c r="A385" s="7">
        <v>384</v>
      </c>
      <c r="B385" s="7" t="s">
        <v>613</v>
      </c>
      <c r="C385" s="7">
        <v>252.2</v>
      </c>
      <c r="D385" s="7">
        <v>10.4</v>
      </c>
      <c r="E385" s="7">
        <v>3.5</v>
      </c>
      <c r="F385" s="7">
        <v>65.2</v>
      </c>
      <c r="H385" s="6">
        <f t="shared" si="50"/>
        <v>7</v>
      </c>
      <c r="I385" s="5">
        <v>29</v>
      </c>
      <c r="J385" s="4">
        <f t="shared" si="51"/>
        <v>192</v>
      </c>
      <c r="K385" s="3" t="s">
        <v>122</v>
      </c>
      <c r="L385" s="1">
        <v>30</v>
      </c>
      <c r="M385" s="16">
        <f t="shared" si="52"/>
        <v>857</v>
      </c>
      <c r="N385" s="18">
        <f t="shared" si="53"/>
        <v>257.10000000000002</v>
      </c>
      <c r="O385" s="2" t="str">
        <f t="shared" si="54"/>
        <v/>
      </c>
    </row>
    <row r="386" spans="1:15" ht="16.5" thickTop="1" thickBot="1" x14ac:dyDescent="0.3">
      <c r="A386" s="7">
        <v>385</v>
      </c>
      <c r="B386" s="7" t="s">
        <v>614</v>
      </c>
      <c r="C386" s="7">
        <v>375</v>
      </c>
      <c r="D386" s="7">
        <v>10.7</v>
      </c>
      <c r="E386" s="7">
        <v>2.7</v>
      </c>
      <c r="F386" s="7">
        <v>78.599999999999994</v>
      </c>
      <c r="H386" s="6">
        <f t="shared" ref="H386:H449" si="55">IF(I386=I385,H385+1,1)</f>
        <v>8</v>
      </c>
      <c r="I386" s="5">
        <v>29</v>
      </c>
      <c r="J386" s="4">
        <f t="shared" si="51"/>
        <v>271</v>
      </c>
      <c r="K386" s="3" t="s">
        <v>329</v>
      </c>
      <c r="L386" s="1">
        <v>5</v>
      </c>
      <c r="M386" s="16">
        <f t="shared" si="52"/>
        <v>300</v>
      </c>
      <c r="N386" s="18">
        <f t="shared" si="53"/>
        <v>15</v>
      </c>
      <c r="O386" s="2" t="str">
        <f t="shared" si="54"/>
        <v/>
      </c>
    </row>
    <row r="387" spans="1:15" ht="16.5" thickTop="1" thickBot="1" x14ac:dyDescent="0.3">
      <c r="A387" s="7">
        <v>386</v>
      </c>
      <c r="B387" s="7" t="s">
        <v>616</v>
      </c>
      <c r="C387" s="7">
        <v>283</v>
      </c>
      <c r="D387" s="7">
        <v>11.3</v>
      </c>
      <c r="E387" s="7">
        <v>7.5</v>
      </c>
      <c r="F387" s="7">
        <v>42.4</v>
      </c>
      <c r="H387" s="6">
        <f t="shared" si="55"/>
        <v>9</v>
      </c>
      <c r="I387" s="5">
        <v>29</v>
      </c>
      <c r="J387" s="4">
        <f t="shared" ref="J387:J450" si="56">INDEX(A:A,MATCH(PROPER(TRIM(K387)),B:B,0))</f>
        <v>245</v>
      </c>
      <c r="K387" s="3" t="s">
        <v>285</v>
      </c>
      <c r="L387" s="1">
        <v>5</v>
      </c>
      <c r="M387" s="16">
        <f t="shared" ref="M387:M450" si="57">VLOOKUP(J387,$A:$C,3,FALSE)</f>
        <v>7.9</v>
      </c>
      <c r="N387" s="18">
        <f t="shared" ref="N387:N450" si="58">L387*M387*0.01</f>
        <v>0.39500000000000002</v>
      </c>
      <c r="O387" s="2" t="str">
        <f t="shared" ref="O387:O450" si="59">IF(H387&lt;&gt;1,"",SUMIF(I387:I442,I387,N387:N442))</f>
        <v/>
      </c>
    </row>
    <row r="388" spans="1:15" ht="16.5" thickTop="1" thickBot="1" x14ac:dyDescent="0.3">
      <c r="A388" s="7">
        <v>387</v>
      </c>
      <c r="B388" s="7" t="s">
        <v>628</v>
      </c>
      <c r="C388" s="7">
        <v>33.9</v>
      </c>
      <c r="D388" s="7">
        <v>1.1000000000000001</v>
      </c>
      <c r="E388" s="7">
        <v>0.3</v>
      </c>
      <c r="F388" s="7">
        <v>8.1999999999999993</v>
      </c>
      <c r="H388" s="6">
        <f t="shared" si="55"/>
        <v>10</v>
      </c>
      <c r="I388" s="5">
        <v>29</v>
      </c>
      <c r="J388" s="4">
        <f t="shared" si="56"/>
        <v>196</v>
      </c>
      <c r="K388" s="3" t="s">
        <v>126</v>
      </c>
      <c r="L388" s="1">
        <v>5</v>
      </c>
      <c r="M388" s="16">
        <f t="shared" si="57"/>
        <v>0</v>
      </c>
      <c r="N388" s="18">
        <f t="shared" si="58"/>
        <v>0</v>
      </c>
      <c r="O388" s="2" t="str">
        <f t="shared" si="59"/>
        <v/>
      </c>
    </row>
    <row r="389" spans="1:15" ht="16.5" thickTop="1" thickBot="1" x14ac:dyDescent="0.3">
      <c r="A389" s="7">
        <v>388</v>
      </c>
      <c r="B389" s="7" t="s">
        <v>631</v>
      </c>
      <c r="C389" s="7">
        <v>20.3</v>
      </c>
      <c r="D389" s="7">
        <v>0.9</v>
      </c>
      <c r="E389" s="7">
        <v>0.2</v>
      </c>
      <c r="F389" s="7">
        <v>4.7</v>
      </c>
      <c r="H389" s="6">
        <f t="shared" si="55"/>
        <v>11</v>
      </c>
      <c r="I389" s="5">
        <v>29</v>
      </c>
      <c r="J389" s="4">
        <f t="shared" si="56"/>
        <v>224</v>
      </c>
      <c r="K389" s="3" t="s">
        <v>236</v>
      </c>
      <c r="L389" s="1">
        <v>3</v>
      </c>
      <c r="M389" s="16">
        <f t="shared" si="57"/>
        <v>252.2</v>
      </c>
      <c r="N389" s="18">
        <f t="shared" si="58"/>
        <v>7.5659999999999989</v>
      </c>
      <c r="O389" s="2" t="str">
        <f t="shared" si="59"/>
        <v/>
      </c>
    </row>
    <row r="390" spans="1:15" ht="16.5" thickTop="1" thickBot="1" x14ac:dyDescent="0.3">
      <c r="A390" s="7">
        <v>389</v>
      </c>
      <c r="B390" s="7" t="s">
        <v>634</v>
      </c>
      <c r="C390" s="7">
        <v>22.1</v>
      </c>
      <c r="D390" s="7">
        <v>0.9</v>
      </c>
      <c r="E390" s="7">
        <v>0.3</v>
      </c>
      <c r="F390" s="7">
        <v>3.9</v>
      </c>
      <c r="H390" s="6">
        <f t="shared" si="55"/>
        <v>12</v>
      </c>
      <c r="I390" s="5">
        <v>29</v>
      </c>
      <c r="J390" s="4">
        <f t="shared" si="56"/>
        <v>270</v>
      </c>
      <c r="K390" s="3" t="s">
        <v>328</v>
      </c>
      <c r="L390" s="1">
        <v>500</v>
      </c>
      <c r="M390" s="16">
        <f t="shared" si="57"/>
        <v>6</v>
      </c>
      <c r="N390" s="18">
        <f t="shared" si="58"/>
        <v>30</v>
      </c>
      <c r="O390" s="2" t="str">
        <f t="shared" si="59"/>
        <v/>
      </c>
    </row>
    <row r="391" spans="1:15" ht="16.5" thickTop="1" thickBot="1" x14ac:dyDescent="0.3">
      <c r="A391" s="7">
        <v>390</v>
      </c>
      <c r="B391" s="7" t="s">
        <v>636</v>
      </c>
      <c r="C391" s="7">
        <v>32</v>
      </c>
      <c r="D391" s="7">
        <v>0.8</v>
      </c>
      <c r="E391" s="7">
        <v>0.1</v>
      </c>
      <c r="F391" s="7">
        <v>7.6</v>
      </c>
      <c r="H391" s="6">
        <f t="shared" si="55"/>
        <v>1</v>
      </c>
      <c r="I391" s="5">
        <v>30</v>
      </c>
      <c r="J391" s="4">
        <f t="shared" si="56"/>
        <v>272</v>
      </c>
      <c r="K391" s="3" t="s">
        <v>330</v>
      </c>
      <c r="L391" s="1">
        <v>200</v>
      </c>
      <c r="M391" s="16">
        <f t="shared" si="57"/>
        <v>275</v>
      </c>
      <c r="N391" s="18">
        <f t="shared" si="58"/>
        <v>550</v>
      </c>
      <c r="O391" s="2">
        <f t="shared" si="59"/>
        <v>1699.3849999999998</v>
      </c>
    </row>
    <row r="392" spans="1:15" ht="16.5" thickTop="1" thickBot="1" x14ac:dyDescent="0.3">
      <c r="A392" s="7">
        <v>391</v>
      </c>
      <c r="B392" s="7" t="s">
        <v>640</v>
      </c>
      <c r="C392" s="7">
        <v>175</v>
      </c>
      <c r="D392" s="7">
        <v>2.1</v>
      </c>
      <c r="E392" s="7">
        <v>0.8</v>
      </c>
      <c r="F392" s="7">
        <v>43.8</v>
      </c>
      <c r="H392" s="6">
        <f t="shared" si="55"/>
        <v>2</v>
      </c>
      <c r="I392" s="5">
        <v>30</v>
      </c>
      <c r="J392" s="4">
        <f t="shared" si="56"/>
        <v>186</v>
      </c>
      <c r="K392" s="3" t="s">
        <v>118</v>
      </c>
      <c r="L392" s="1">
        <v>250</v>
      </c>
      <c r="M392" s="16">
        <f t="shared" si="57"/>
        <v>62.9</v>
      </c>
      <c r="N392" s="18">
        <f t="shared" si="58"/>
        <v>157.25</v>
      </c>
      <c r="O392" s="2" t="str">
        <f t="shared" si="59"/>
        <v/>
      </c>
    </row>
    <row r="393" spans="1:15" ht="16.5" thickTop="1" thickBot="1" x14ac:dyDescent="0.3">
      <c r="A393" s="7">
        <v>392</v>
      </c>
      <c r="B393" s="7" t="s">
        <v>641</v>
      </c>
      <c r="C393" s="7">
        <v>67.8</v>
      </c>
      <c r="D393" s="7">
        <v>1.7</v>
      </c>
      <c r="E393" s="7">
        <v>2.7</v>
      </c>
      <c r="F393" s="7">
        <v>9.1999999999999993</v>
      </c>
      <c r="H393" s="6">
        <f t="shared" si="55"/>
        <v>3</v>
      </c>
      <c r="I393" s="5">
        <v>30</v>
      </c>
      <c r="J393" s="4">
        <f t="shared" si="56"/>
        <v>273</v>
      </c>
      <c r="K393" s="3" t="s">
        <v>331</v>
      </c>
      <c r="L393" s="1">
        <v>200</v>
      </c>
      <c r="M393" s="16">
        <f t="shared" si="57"/>
        <v>164</v>
      </c>
      <c r="N393" s="18">
        <f t="shared" si="58"/>
        <v>328</v>
      </c>
      <c r="O393" s="2" t="str">
        <f t="shared" si="59"/>
        <v/>
      </c>
    </row>
    <row r="394" spans="1:15" ht="16.5" thickTop="1" thickBot="1" x14ac:dyDescent="0.3">
      <c r="A394" s="7">
        <v>393</v>
      </c>
      <c r="B394" s="7" t="s">
        <v>644</v>
      </c>
      <c r="C394" s="7">
        <v>392.6</v>
      </c>
      <c r="D394" s="7">
        <v>26.9</v>
      </c>
      <c r="E394" s="7">
        <v>30.6</v>
      </c>
      <c r="F394" s="7">
        <v>1.5</v>
      </c>
      <c r="H394" s="6">
        <f t="shared" si="55"/>
        <v>4</v>
      </c>
      <c r="I394" s="5">
        <v>30</v>
      </c>
      <c r="J394" s="4">
        <f t="shared" si="56"/>
        <v>57</v>
      </c>
      <c r="K394" s="3" t="s">
        <v>62</v>
      </c>
      <c r="L394" s="1">
        <v>10</v>
      </c>
      <c r="M394" s="16">
        <f t="shared" si="57"/>
        <v>128</v>
      </c>
      <c r="N394" s="18">
        <f t="shared" si="58"/>
        <v>12.8</v>
      </c>
      <c r="O394" s="2" t="str">
        <f t="shared" si="59"/>
        <v/>
      </c>
    </row>
    <row r="395" spans="1:15" ht="16.5" thickTop="1" thickBot="1" x14ac:dyDescent="0.3">
      <c r="A395" s="7">
        <v>394</v>
      </c>
      <c r="B395" s="7" t="s">
        <v>646</v>
      </c>
      <c r="C395" s="7">
        <v>92.8</v>
      </c>
      <c r="D395" s="7">
        <v>2.5</v>
      </c>
      <c r="E395" s="7">
        <v>0.1</v>
      </c>
      <c r="F395" s="7">
        <v>21</v>
      </c>
      <c r="H395" s="6">
        <f t="shared" si="55"/>
        <v>5</v>
      </c>
      <c r="I395" s="5">
        <v>30</v>
      </c>
      <c r="J395" s="4">
        <f t="shared" si="56"/>
        <v>232</v>
      </c>
      <c r="K395" s="3" t="s">
        <v>245</v>
      </c>
      <c r="L395" s="1">
        <v>50</v>
      </c>
      <c r="M395" s="16">
        <f t="shared" si="57"/>
        <v>17</v>
      </c>
      <c r="N395" s="18">
        <f t="shared" si="58"/>
        <v>8.5</v>
      </c>
      <c r="O395" s="2" t="str">
        <f t="shared" si="59"/>
        <v/>
      </c>
    </row>
    <row r="396" spans="1:15" ht="16.5" thickTop="1" thickBot="1" x14ac:dyDescent="0.3">
      <c r="A396" s="7">
        <v>395</v>
      </c>
      <c r="B396" s="7" t="s">
        <v>647</v>
      </c>
      <c r="C396" s="7">
        <v>357.1</v>
      </c>
      <c r="D396" s="7">
        <v>7.5</v>
      </c>
      <c r="E396" s="7">
        <v>0.4</v>
      </c>
      <c r="F396" s="7">
        <v>85.7</v>
      </c>
      <c r="H396" s="6">
        <f t="shared" si="55"/>
        <v>6</v>
      </c>
      <c r="I396" s="5">
        <v>30</v>
      </c>
      <c r="J396" s="4">
        <f t="shared" si="56"/>
        <v>157</v>
      </c>
      <c r="K396" s="3" t="s">
        <v>195</v>
      </c>
      <c r="L396" s="1">
        <v>30</v>
      </c>
      <c r="M396" s="16">
        <f t="shared" si="57"/>
        <v>883</v>
      </c>
      <c r="N396" s="18">
        <f t="shared" si="58"/>
        <v>264.89999999999998</v>
      </c>
      <c r="O396" s="2" t="str">
        <f t="shared" si="59"/>
        <v/>
      </c>
    </row>
    <row r="397" spans="1:15" ht="16.5" thickTop="1" thickBot="1" x14ac:dyDescent="0.3">
      <c r="A397" s="7">
        <v>396</v>
      </c>
      <c r="B397" s="7" t="s">
        <v>649</v>
      </c>
      <c r="C397" s="7">
        <v>98.2</v>
      </c>
      <c r="D397" s="7">
        <v>11</v>
      </c>
      <c r="E397" s="7">
        <v>4.3</v>
      </c>
      <c r="F397" s="7">
        <v>3.4</v>
      </c>
      <c r="H397" s="6">
        <f t="shared" si="55"/>
        <v>7</v>
      </c>
      <c r="I397" s="5">
        <v>30</v>
      </c>
      <c r="J397" s="4">
        <f t="shared" si="56"/>
        <v>196</v>
      </c>
      <c r="K397" s="3" t="s">
        <v>126</v>
      </c>
      <c r="L397" s="1">
        <v>5</v>
      </c>
      <c r="M397" s="16">
        <f t="shared" si="57"/>
        <v>0</v>
      </c>
      <c r="N397" s="18">
        <f t="shared" si="58"/>
        <v>0</v>
      </c>
      <c r="O397" s="2" t="str">
        <f t="shared" si="59"/>
        <v/>
      </c>
    </row>
    <row r="398" spans="1:15" ht="16.5" thickTop="1" thickBot="1" x14ac:dyDescent="0.3">
      <c r="A398" s="7">
        <v>397</v>
      </c>
      <c r="B398" s="7" t="s">
        <v>658</v>
      </c>
      <c r="C398" s="7">
        <v>257.10000000000002</v>
      </c>
      <c r="D398" s="7">
        <v>6.4</v>
      </c>
      <c r="E398" s="7">
        <v>4.5999999999999996</v>
      </c>
      <c r="F398" s="7">
        <v>46.4</v>
      </c>
      <c r="H398" s="6">
        <f t="shared" si="55"/>
        <v>8</v>
      </c>
      <c r="I398" s="5">
        <v>30</v>
      </c>
      <c r="J398" s="4">
        <f t="shared" si="56"/>
        <v>245</v>
      </c>
      <c r="K398" s="3" t="s">
        <v>285</v>
      </c>
      <c r="L398" s="1">
        <v>5</v>
      </c>
      <c r="M398" s="16">
        <f t="shared" si="57"/>
        <v>7.9</v>
      </c>
      <c r="N398" s="18">
        <f t="shared" si="58"/>
        <v>0.39500000000000002</v>
      </c>
      <c r="O398" s="2" t="str">
        <f t="shared" si="59"/>
        <v/>
      </c>
    </row>
    <row r="399" spans="1:15" ht="16.5" thickTop="1" thickBot="1" x14ac:dyDescent="0.3">
      <c r="A399" s="7">
        <v>398</v>
      </c>
      <c r="B399" s="7" t="s">
        <v>659</v>
      </c>
      <c r="C399" s="7">
        <v>407.1</v>
      </c>
      <c r="D399" s="7">
        <v>23.2</v>
      </c>
      <c r="E399" s="7">
        <v>33.6</v>
      </c>
      <c r="F399" s="7">
        <v>3.1</v>
      </c>
      <c r="H399" s="6">
        <f t="shared" si="55"/>
        <v>9</v>
      </c>
      <c r="I399" s="5">
        <v>30</v>
      </c>
      <c r="J399" s="4">
        <f t="shared" si="56"/>
        <v>271</v>
      </c>
      <c r="K399" s="3" t="s">
        <v>329</v>
      </c>
      <c r="L399" s="1">
        <v>5</v>
      </c>
      <c r="M399" s="16">
        <f t="shared" si="57"/>
        <v>300</v>
      </c>
      <c r="N399" s="18">
        <f t="shared" si="58"/>
        <v>15</v>
      </c>
      <c r="O399" s="2" t="str">
        <f t="shared" si="59"/>
        <v/>
      </c>
    </row>
    <row r="400" spans="1:15" ht="16.5" thickTop="1" thickBot="1" x14ac:dyDescent="0.3">
      <c r="A400" s="7">
        <v>399</v>
      </c>
      <c r="B400" s="7" t="s">
        <v>661</v>
      </c>
      <c r="C400" s="7">
        <v>54</v>
      </c>
      <c r="D400" s="7">
        <v>2.2000000000000002</v>
      </c>
      <c r="E400" s="7">
        <v>1.1000000000000001</v>
      </c>
      <c r="F400" s="7">
        <v>8.6999999999999993</v>
      </c>
      <c r="H400" s="6">
        <f t="shared" si="55"/>
        <v>10</v>
      </c>
      <c r="I400" s="5">
        <v>30</v>
      </c>
      <c r="J400" s="4">
        <f t="shared" si="56"/>
        <v>203</v>
      </c>
      <c r="K400" s="3" t="s">
        <v>133</v>
      </c>
      <c r="L400" s="1">
        <v>5</v>
      </c>
      <c r="M400" s="16">
        <f t="shared" si="57"/>
        <v>282.60000000000002</v>
      </c>
      <c r="N400" s="18">
        <f t="shared" si="58"/>
        <v>14.13</v>
      </c>
      <c r="O400" s="2" t="str">
        <f t="shared" si="59"/>
        <v/>
      </c>
    </row>
    <row r="401" spans="1:15" ht="16.5" thickTop="1" thickBot="1" x14ac:dyDescent="0.3">
      <c r="A401" s="7">
        <v>400</v>
      </c>
      <c r="B401" s="7" t="s">
        <v>663</v>
      </c>
      <c r="C401" s="7">
        <v>40</v>
      </c>
      <c r="D401" s="7">
        <v>1.7</v>
      </c>
      <c r="E401" s="7">
        <v>0</v>
      </c>
      <c r="F401" s="7">
        <v>8.3000000000000007</v>
      </c>
      <c r="H401" s="6">
        <f t="shared" si="55"/>
        <v>11</v>
      </c>
      <c r="I401" s="5">
        <v>30</v>
      </c>
      <c r="J401" s="4">
        <f t="shared" si="56"/>
        <v>274</v>
      </c>
      <c r="K401" s="3" t="s">
        <v>332</v>
      </c>
      <c r="L401" s="1">
        <v>50</v>
      </c>
      <c r="M401" s="16">
        <f t="shared" si="57"/>
        <v>682.1</v>
      </c>
      <c r="N401" s="18">
        <f t="shared" si="58"/>
        <v>341.05</v>
      </c>
      <c r="O401" s="2" t="str">
        <f t="shared" si="59"/>
        <v/>
      </c>
    </row>
    <row r="402" spans="1:15" ht="16.5" thickTop="1" thickBot="1" x14ac:dyDescent="0.3">
      <c r="A402" s="7">
        <v>401</v>
      </c>
      <c r="B402" s="7" t="s">
        <v>664</v>
      </c>
      <c r="C402" s="7">
        <v>299.2</v>
      </c>
      <c r="D402" s="7">
        <v>18</v>
      </c>
      <c r="E402" s="7">
        <v>23.8</v>
      </c>
      <c r="F402" s="7">
        <v>3</v>
      </c>
      <c r="H402" s="6">
        <f t="shared" si="55"/>
        <v>12</v>
      </c>
      <c r="I402" s="5">
        <v>30</v>
      </c>
      <c r="J402" s="4">
        <f t="shared" si="56"/>
        <v>65</v>
      </c>
      <c r="K402" s="3" t="s">
        <v>228</v>
      </c>
      <c r="L402" s="1">
        <v>20</v>
      </c>
      <c r="M402" s="16">
        <f t="shared" si="57"/>
        <v>36.799999999999997</v>
      </c>
      <c r="N402" s="18">
        <f t="shared" si="58"/>
        <v>7.36</v>
      </c>
      <c r="O402" s="2" t="str">
        <f t="shared" si="59"/>
        <v/>
      </c>
    </row>
    <row r="403" spans="1:15" ht="16.5" thickTop="1" thickBot="1" x14ac:dyDescent="0.3">
      <c r="A403" s="7">
        <v>402</v>
      </c>
      <c r="B403" s="7" t="s">
        <v>665</v>
      </c>
      <c r="C403" s="7">
        <v>263.3</v>
      </c>
      <c r="D403" s="7">
        <v>2.6</v>
      </c>
      <c r="E403" s="7">
        <v>27.3</v>
      </c>
      <c r="F403" s="7">
        <v>3.7</v>
      </c>
      <c r="H403" s="6">
        <f t="shared" si="55"/>
        <v>1</v>
      </c>
      <c r="I403" s="5">
        <v>31</v>
      </c>
      <c r="J403" s="4">
        <f t="shared" si="56"/>
        <v>16</v>
      </c>
      <c r="K403" s="3" t="s">
        <v>298</v>
      </c>
      <c r="L403" s="1">
        <v>500</v>
      </c>
      <c r="M403" s="16">
        <f t="shared" si="57"/>
        <v>229</v>
      </c>
      <c r="N403" s="18">
        <f t="shared" si="58"/>
        <v>1145</v>
      </c>
      <c r="O403" s="2">
        <f t="shared" si="59"/>
        <v>2592.3750000000005</v>
      </c>
    </row>
    <row r="404" spans="1:15" ht="16.5" thickTop="1" thickBot="1" x14ac:dyDescent="0.3">
      <c r="A404" s="7">
        <v>403</v>
      </c>
      <c r="B404" s="7" t="s">
        <v>678</v>
      </c>
      <c r="C404" s="7">
        <v>466.7</v>
      </c>
      <c r="D404" s="7">
        <v>7</v>
      </c>
      <c r="E404" s="7">
        <v>20.7</v>
      </c>
      <c r="F404" s="7">
        <v>66.7</v>
      </c>
      <c r="H404" s="6">
        <f t="shared" si="55"/>
        <v>2</v>
      </c>
      <c r="I404" s="5">
        <v>31</v>
      </c>
      <c r="J404" s="4">
        <f t="shared" si="56"/>
        <v>207</v>
      </c>
      <c r="K404" s="3" t="s">
        <v>180</v>
      </c>
      <c r="L404" s="1">
        <v>400</v>
      </c>
      <c r="M404" s="16">
        <f t="shared" si="57"/>
        <v>197</v>
      </c>
      <c r="N404" s="18">
        <f t="shared" si="58"/>
        <v>788</v>
      </c>
      <c r="O404" s="2" t="str">
        <f t="shared" si="59"/>
        <v/>
      </c>
    </row>
    <row r="405" spans="1:15" ht="16.5" thickTop="1" thickBot="1" x14ac:dyDescent="0.3">
      <c r="H405" s="6">
        <f t="shared" si="55"/>
        <v>3</v>
      </c>
      <c r="I405" s="5">
        <v>31</v>
      </c>
      <c r="J405" s="4">
        <f t="shared" si="56"/>
        <v>275</v>
      </c>
      <c r="K405" s="3" t="s">
        <v>333</v>
      </c>
      <c r="L405" s="1">
        <v>100</v>
      </c>
      <c r="M405" s="16">
        <f t="shared" si="57"/>
        <v>72.099999999999994</v>
      </c>
      <c r="N405" s="18">
        <f t="shared" si="58"/>
        <v>72.099999999999994</v>
      </c>
      <c r="O405" s="2" t="str">
        <f t="shared" si="59"/>
        <v/>
      </c>
    </row>
    <row r="406" spans="1:15" ht="16.5" thickTop="1" thickBot="1" x14ac:dyDescent="0.3">
      <c r="H406" s="6">
        <f t="shared" si="55"/>
        <v>4</v>
      </c>
      <c r="I406" s="5">
        <v>31</v>
      </c>
      <c r="J406" s="4">
        <f t="shared" si="56"/>
        <v>57</v>
      </c>
      <c r="K406" s="3" t="s">
        <v>62</v>
      </c>
      <c r="L406" s="1">
        <v>20</v>
      </c>
      <c r="M406" s="16">
        <f t="shared" si="57"/>
        <v>128</v>
      </c>
      <c r="N406" s="18">
        <f t="shared" si="58"/>
        <v>25.6</v>
      </c>
      <c r="O406" s="2" t="str">
        <f t="shared" si="59"/>
        <v/>
      </c>
    </row>
    <row r="407" spans="1:15" ht="16.5" thickTop="1" thickBot="1" x14ac:dyDescent="0.3">
      <c r="H407" s="6">
        <f t="shared" si="55"/>
        <v>5</v>
      </c>
      <c r="I407" s="5">
        <v>31</v>
      </c>
      <c r="J407" s="4">
        <f t="shared" si="56"/>
        <v>215</v>
      </c>
      <c r="K407" s="3" t="s">
        <v>219</v>
      </c>
      <c r="L407" s="1">
        <v>30</v>
      </c>
      <c r="M407" s="16">
        <f t="shared" si="57"/>
        <v>80</v>
      </c>
      <c r="N407" s="18">
        <f t="shared" si="58"/>
        <v>24</v>
      </c>
      <c r="O407" s="2" t="str">
        <f t="shared" si="59"/>
        <v/>
      </c>
    </row>
    <row r="408" spans="1:15" ht="16.5" thickTop="1" thickBot="1" x14ac:dyDescent="0.3">
      <c r="H408" s="6">
        <f t="shared" si="55"/>
        <v>6</v>
      </c>
      <c r="I408" s="5">
        <v>31</v>
      </c>
      <c r="J408" s="4">
        <f t="shared" si="56"/>
        <v>276</v>
      </c>
      <c r="K408" s="3" t="s">
        <v>334</v>
      </c>
      <c r="L408" s="1">
        <v>30</v>
      </c>
      <c r="M408" s="16">
        <f t="shared" si="57"/>
        <v>98.5</v>
      </c>
      <c r="N408" s="18">
        <f t="shared" si="58"/>
        <v>29.55</v>
      </c>
      <c r="O408" s="2" t="str">
        <f t="shared" si="59"/>
        <v/>
      </c>
    </row>
    <row r="409" spans="1:15" ht="16.5" thickTop="1" thickBot="1" x14ac:dyDescent="0.3">
      <c r="H409" s="6">
        <f t="shared" si="55"/>
        <v>7</v>
      </c>
      <c r="I409" s="5">
        <v>31</v>
      </c>
      <c r="J409" s="4">
        <f t="shared" si="56"/>
        <v>226</v>
      </c>
      <c r="K409" s="3" t="s">
        <v>238</v>
      </c>
      <c r="L409" s="1">
        <v>40</v>
      </c>
      <c r="M409" s="16">
        <f t="shared" si="57"/>
        <v>40</v>
      </c>
      <c r="N409" s="18">
        <f t="shared" si="58"/>
        <v>16</v>
      </c>
      <c r="O409" s="2" t="str">
        <f t="shared" si="59"/>
        <v/>
      </c>
    </row>
    <row r="410" spans="1:15" ht="16.5" thickTop="1" thickBot="1" x14ac:dyDescent="0.3">
      <c r="H410" s="6">
        <f t="shared" si="55"/>
        <v>8</v>
      </c>
      <c r="I410" s="5">
        <v>31</v>
      </c>
      <c r="J410" s="4">
        <f t="shared" si="56"/>
        <v>189</v>
      </c>
      <c r="K410" s="3" t="s">
        <v>119</v>
      </c>
      <c r="L410" s="1">
        <v>5</v>
      </c>
      <c r="M410" s="16">
        <f t="shared" si="57"/>
        <v>313</v>
      </c>
      <c r="N410" s="18">
        <f t="shared" si="58"/>
        <v>15.65</v>
      </c>
      <c r="O410" s="2" t="str">
        <f t="shared" si="59"/>
        <v/>
      </c>
    </row>
    <row r="411" spans="1:15" ht="16.5" thickTop="1" thickBot="1" x14ac:dyDescent="0.3">
      <c r="H411" s="6">
        <f t="shared" si="55"/>
        <v>9</v>
      </c>
      <c r="I411" s="5">
        <v>31</v>
      </c>
      <c r="J411" s="4">
        <f t="shared" si="56"/>
        <v>190</v>
      </c>
      <c r="K411" s="3" t="s">
        <v>120</v>
      </c>
      <c r="L411" s="1">
        <v>10</v>
      </c>
      <c r="M411" s="16">
        <f t="shared" si="57"/>
        <v>300</v>
      </c>
      <c r="N411" s="18">
        <f t="shared" si="58"/>
        <v>30</v>
      </c>
      <c r="O411" s="2" t="str">
        <f t="shared" si="59"/>
        <v/>
      </c>
    </row>
    <row r="412" spans="1:15" ht="16.5" thickTop="1" thickBot="1" x14ac:dyDescent="0.3">
      <c r="H412" s="6">
        <f t="shared" si="55"/>
        <v>10</v>
      </c>
      <c r="I412" s="5">
        <v>31</v>
      </c>
      <c r="J412" s="4">
        <f t="shared" si="56"/>
        <v>191</v>
      </c>
      <c r="K412" s="3" t="s">
        <v>335</v>
      </c>
      <c r="L412" s="1">
        <v>5</v>
      </c>
      <c r="M412" s="16">
        <f t="shared" si="57"/>
        <v>376.2</v>
      </c>
      <c r="N412" s="18">
        <f t="shared" si="58"/>
        <v>18.809999999999999</v>
      </c>
      <c r="O412" s="2" t="str">
        <f t="shared" si="59"/>
        <v/>
      </c>
    </row>
    <row r="413" spans="1:15" ht="16.5" thickTop="1" thickBot="1" x14ac:dyDescent="0.3">
      <c r="H413" s="6">
        <f t="shared" si="55"/>
        <v>11</v>
      </c>
      <c r="I413" s="5">
        <v>31</v>
      </c>
      <c r="J413" s="4">
        <f t="shared" si="56"/>
        <v>277</v>
      </c>
      <c r="K413" s="3" t="s">
        <v>336</v>
      </c>
      <c r="L413" s="1">
        <v>5</v>
      </c>
      <c r="M413" s="16">
        <f t="shared" si="57"/>
        <v>635.70000000000005</v>
      </c>
      <c r="N413" s="18">
        <f t="shared" si="58"/>
        <v>31.785</v>
      </c>
      <c r="O413" s="2" t="str">
        <f t="shared" si="59"/>
        <v/>
      </c>
    </row>
    <row r="414" spans="1:15" ht="16.5" thickTop="1" thickBot="1" x14ac:dyDescent="0.3">
      <c r="H414" s="6">
        <f t="shared" si="55"/>
        <v>12</v>
      </c>
      <c r="I414" s="5">
        <v>31</v>
      </c>
      <c r="J414" s="4">
        <f t="shared" si="56"/>
        <v>216</v>
      </c>
      <c r="K414" s="3" t="s">
        <v>220</v>
      </c>
      <c r="L414" s="1">
        <v>2</v>
      </c>
      <c r="M414" s="16">
        <f t="shared" si="57"/>
        <v>315</v>
      </c>
      <c r="N414" s="18">
        <f t="shared" si="58"/>
        <v>6.3</v>
      </c>
      <c r="O414" s="2" t="str">
        <f t="shared" si="59"/>
        <v/>
      </c>
    </row>
    <row r="415" spans="1:15" ht="16.5" thickTop="1" thickBot="1" x14ac:dyDescent="0.3">
      <c r="H415" s="6">
        <f t="shared" si="55"/>
        <v>13</v>
      </c>
      <c r="I415" s="5">
        <v>31</v>
      </c>
      <c r="J415" s="4">
        <f t="shared" si="56"/>
        <v>127</v>
      </c>
      <c r="K415" s="3" t="s">
        <v>294</v>
      </c>
      <c r="L415" s="1">
        <v>1</v>
      </c>
      <c r="M415" s="16">
        <f t="shared" si="57"/>
        <v>277</v>
      </c>
      <c r="N415" s="18">
        <f t="shared" si="58"/>
        <v>2.77</v>
      </c>
      <c r="O415" s="2" t="str">
        <f t="shared" si="59"/>
        <v/>
      </c>
    </row>
    <row r="416" spans="1:15" ht="16.5" thickTop="1" thickBot="1" x14ac:dyDescent="0.3">
      <c r="H416" s="6">
        <f t="shared" si="55"/>
        <v>14</v>
      </c>
      <c r="I416" s="5">
        <v>31</v>
      </c>
      <c r="J416" s="4">
        <f t="shared" si="56"/>
        <v>278</v>
      </c>
      <c r="K416" s="3" t="s">
        <v>337</v>
      </c>
      <c r="L416" s="1">
        <v>20</v>
      </c>
      <c r="M416" s="16">
        <f t="shared" si="57"/>
        <v>239.2</v>
      </c>
      <c r="N416" s="18">
        <f t="shared" si="58"/>
        <v>47.84</v>
      </c>
      <c r="O416" s="2" t="str">
        <f t="shared" si="59"/>
        <v/>
      </c>
    </row>
    <row r="417" spans="8:15" ht="16.5" thickTop="1" thickBot="1" x14ac:dyDescent="0.3">
      <c r="H417" s="6">
        <f t="shared" si="55"/>
        <v>15</v>
      </c>
      <c r="I417" s="5">
        <v>31</v>
      </c>
      <c r="J417" s="4">
        <f t="shared" si="56"/>
        <v>204</v>
      </c>
      <c r="K417" s="3" t="s">
        <v>134</v>
      </c>
      <c r="L417" s="1">
        <v>20</v>
      </c>
      <c r="M417" s="16">
        <f t="shared" si="57"/>
        <v>366.3</v>
      </c>
      <c r="N417" s="18">
        <f t="shared" si="58"/>
        <v>73.260000000000005</v>
      </c>
      <c r="O417" s="2" t="str">
        <f t="shared" si="59"/>
        <v/>
      </c>
    </row>
    <row r="418" spans="8:15" ht="16.5" thickTop="1" thickBot="1" x14ac:dyDescent="0.3">
      <c r="H418" s="6">
        <f t="shared" si="55"/>
        <v>16</v>
      </c>
      <c r="I418" s="5">
        <v>31</v>
      </c>
      <c r="J418" s="4">
        <f t="shared" si="56"/>
        <v>196</v>
      </c>
      <c r="K418" s="3" t="s">
        <v>126</v>
      </c>
      <c r="L418" s="1">
        <v>5</v>
      </c>
      <c r="M418" s="16">
        <f t="shared" si="57"/>
        <v>0</v>
      </c>
      <c r="N418" s="18">
        <f t="shared" si="58"/>
        <v>0</v>
      </c>
      <c r="O418" s="2" t="str">
        <f t="shared" si="59"/>
        <v/>
      </c>
    </row>
    <row r="419" spans="8:15" ht="16.5" thickTop="1" thickBot="1" x14ac:dyDescent="0.3">
      <c r="H419" s="6">
        <f t="shared" si="55"/>
        <v>17</v>
      </c>
      <c r="I419" s="5">
        <v>31</v>
      </c>
      <c r="J419" s="4">
        <f t="shared" si="56"/>
        <v>265</v>
      </c>
      <c r="K419" s="3" t="s">
        <v>320</v>
      </c>
      <c r="L419" s="1">
        <v>30</v>
      </c>
      <c r="M419" s="16">
        <f t="shared" si="57"/>
        <v>885.7</v>
      </c>
      <c r="N419" s="18">
        <f t="shared" si="58"/>
        <v>265.70999999999998</v>
      </c>
      <c r="O419" s="2" t="str">
        <f t="shared" si="59"/>
        <v/>
      </c>
    </row>
    <row r="420" spans="8:15" ht="16.5" thickTop="1" thickBot="1" x14ac:dyDescent="0.3">
      <c r="H420" s="6">
        <f t="shared" si="55"/>
        <v>1</v>
      </c>
      <c r="I420" s="5">
        <v>32</v>
      </c>
      <c r="J420" s="4">
        <f t="shared" si="56"/>
        <v>16</v>
      </c>
      <c r="K420" s="3" t="s">
        <v>298</v>
      </c>
      <c r="L420" s="1">
        <v>500</v>
      </c>
      <c r="M420" s="16">
        <f t="shared" si="57"/>
        <v>229</v>
      </c>
      <c r="N420" s="18">
        <f t="shared" si="58"/>
        <v>1145</v>
      </c>
      <c r="O420" s="2">
        <f t="shared" si="59"/>
        <v>1937.3300000000002</v>
      </c>
    </row>
    <row r="421" spans="8:15" ht="16.5" thickTop="1" thickBot="1" x14ac:dyDescent="0.3">
      <c r="H421" s="6">
        <f t="shared" si="55"/>
        <v>2</v>
      </c>
      <c r="I421" s="5">
        <v>32</v>
      </c>
      <c r="J421" s="4">
        <f t="shared" si="56"/>
        <v>73</v>
      </c>
      <c r="K421" s="3" t="s">
        <v>299</v>
      </c>
      <c r="L421" s="1">
        <v>150</v>
      </c>
      <c r="M421" s="16">
        <f t="shared" si="57"/>
        <v>35</v>
      </c>
      <c r="N421" s="18">
        <f t="shared" si="58"/>
        <v>52.5</v>
      </c>
      <c r="O421" s="2" t="str">
        <f t="shared" si="59"/>
        <v/>
      </c>
    </row>
    <row r="422" spans="8:15" ht="16.5" thickTop="1" thickBot="1" x14ac:dyDescent="0.3">
      <c r="H422" s="6">
        <f t="shared" si="55"/>
        <v>3</v>
      </c>
      <c r="I422" s="5">
        <v>32</v>
      </c>
      <c r="J422" s="4">
        <f t="shared" si="56"/>
        <v>4</v>
      </c>
      <c r="K422" s="3" t="s">
        <v>15</v>
      </c>
      <c r="L422" s="1">
        <v>300</v>
      </c>
      <c r="M422" s="16">
        <f t="shared" si="57"/>
        <v>81</v>
      </c>
      <c r="N422" s="18">
        <f t="shared" si="58"/>
        <v>243</v>
      </c>
      <c r="O422" s="2" t="str">
        <f t="shared" si="59"/>
        <v/>
      </c>
    </row>
    <row r="423" spans="8:15" ht="16.5" thickTop="1" thickBot="1" x14ac:dyDescent="0.3">
      <c r="H423" s="6">
        <f t="shared" si="55"/>
        <v>4</v>
      </c>
      <c r="I423" s="5">
        <v>32</v>
      </c>
      <c r="J423" s="4">
        <f t="shared" si="56"/>
        <v>63</v>
      </c>
      <c r="K423" s="3" t="s">
        <v>66</v>
      </c>
      <c r="L423" s="1">
        <v>100</v>
      </c>
      <c r="M423" s="16">
        <f t="shared" si="57"/>
        <v>31</v>
      </c>
      <c r="N423" s="18">
        <f t="shared" si="58"/>
        <v>31</v>
      </c>
      <c r="O423" s="2" t="str">
        <f t="shared" si="59"/>
        <v/>
      </c>
    </row>
    <row r="424" spans="8:15" ht="16.5" thickTop="1" thickBot="1" x14ac:dyDescent="0.3">
      <c r="H424" s="6">
        <f t="shared" si="55"/>
        <v>5</v>
      </c>
      <c r="I424" s="5">
        <v>32</v>
      </c>
      <c r="J424" s="4">
        <f t="shared" si="56"/>
        <v>211</v>
      </c>
      <c r="K424" s="3" t="s">
        <v>215</v>
      </c>
      <c r="L424" s="1">
        <v>100</v>
      </c>
      <c r="M424" s="16">
        <f t="shared" si="57"/>
        <v>28.1</v>
      </c>
      <c r="N424" s="18">
        <f t="shared" si="58"/>
        <v>28.1</v>
      </c>
      <c r="O424" s="2" t="str">
        <f t="shared" si="59"/>
        <v/>
      </c>
    </row>
    <row r="425" spans="8:15" ht="16.5" thickTop="1" thickBot="1" x14ac:dyDescent="0.3">
      <c r="H425" s="6">
        <f t="shared" si="55"/>
        <v>6</v>
      </c>
      <c r="I425" s="5">
        <v>32</v>
      </c>
      <c r="J425" s="4">
        <f t="shared" si="56"/>
        <v>149</v>
      </c>
      <c r="K425" s="3" t="s">
        <v>292</v>
      </c>
      <c r="L425" s="1">
        <v>50</v>
      </c>
      <c r="M425" s="16">
        <f t="shared" si="57"/>
        <v>110</v>
      </c>
      <c r="N425" s="18">
        <f t="shared" si="58"/>
        <v>55</v>
      </c>
      <c r="O425" s="2" t="str">
        <f t="shared" si="59"/>
        <v/>
      </c>
    </row>
    <row r="426" spans="8:15" ht="16.5" thickTop="1" thickBot="1" x14ac:dyDescent="0.3">
      <c r="H426" s="6">
        <f t="shared" si="55"/>
        <v>7</v>
      </c>
      <c r="I426" s="5">
        <v>32</v>
      </c>
      <c r="J426" s="4">
        <f t="shared" si="56"/>
        <v>57</v>
      </c>
      <c r="K426" s="3" t="s">
        <v>62</v>
      </c>
      <c r="L426" s="1">
        <v>15</v>
      </c>
      <c r="M426" s="16">
        <f t="shared" si="57"/>
        <v>128</v>
      </c>
      <c r="N426" s="18">
        <f t="shared" si="58"/>
        <v>19.2</v>
      </c>
      <c r="O426" s="2" t="str">
        <f t="shared" si="59"/>
        <v/>
      </c>
    </row>
    <row r="427" spans="8:15" ht="16.5" thickTop="1" thickBot="1" x14ac:dyDescent="0.3">
      <c r="H427" s="6">
        <f t="shared" si="55"/>
        <v>8</v>
      </c>
      <c r="I427" s="5">
        <v>32</v>
      </c>
      <c r="J427" s="4">
        <f t="shared" si="56"/>
        <v>203</v>
      </c>
      <c r="K427" s="3" t="s">
        <v>133</v>
      </c>
      <c r="L427" s="1">
        <v>10</v>
      </c>
      <c r="M427" s="16">
        <f t="shared" si="57"/>
        <v>282.60000000000002</v>
      </c>
      <c r="N427" s="18">
        <f t="shared" si="58"/>
        <v>28.26</v>
      </c>
      <c r="O427" s="2" t="str">
        <f t="shared" si="59"/>
        <v/>
      </c>
    </row>
    <row r="428" spans="8:15" ht="16.5" thickTop="1" thickBot="1" x14ac:dyDescent="0.3">
      <c r="H428" s="6">
        <f t="shared" si="55"/>
        <v>9</v>
      </c>
      <c r="I428" s="5">
        <v>32</v>
      </c>
      <c r="J428" s="4">
        <f t="shared" si="56"/>
        <v>126</v>
      </c>
      <c r="K428" s="3" t="s">
        <v>89</v>
      </c>
      <c r="L428" s="1">
        <v>5</v>
      </c>
      <c r="M428" s="16">
        <f t="shared" si="57"/>
        <v>333</v>
      </c>
      <c r="N428" s="18">
        <f t="shared" si="58"/>
        <v>16.649999999999999</v>
      </c>
      <c r="O428" s="2" t="str">
        <f t="shared" si="59"/>
        <v/>
      </c>
    </row>
    <row r="429" spans="8:15" ht="16.5" thickTop="1" thickBot="1" x14ac:dyDescent="0.3">
      <c r="H429" s="6">
        <f t="shared" si="55"/>
        <v>10</v>
      </c>
      <c r="I429" s="5">
        <v>32</v>
      </c>
      <c r="J429" s="4">
        <f t="shared" si="56"/>
        <v>127</v>
      </c>
      <c r="K429" s="3" t="s">
        <v>294</v>
      </c>
      <c r="L429" s="1">
        <v>1</v>
      </c>
      <c r="M429" s="16">
        <f t="shared" si="57"/>
        <v>277</v>
      </c>
      <c r="N429" s="18">
        <f t="shared" si="58"/>
        <v>2.77</v>
      </c>
      <c r="O429" s="2" t="str">
        <f t="shared" si="59"/>
        <v/>
      </c>
    </row>
    <row r="430" spans="8:15" ht="16.5" thickTop="1" thickBot="1" x14ac:dyDescent="0.3">
      <c r="H430" s="6">
        <f t="shared" si="55"/>
        <v>11</v>
      </c>
      <c r="I430" s="5">
        <v>32</v>
      </c>
      <c r="J430" s="4">
        <f t="shared" si="56"/>
        <v>243</v>
      </c>
      <c r="K430" s="3" t="s">
        <v>283</v>
      </c>
      <c r="L430" s="1">
        <v>500</v>
      </c>
      <c r="M430" s="16">
        <f t="shared" si="57"/>
        <v>7.1</v>
      </c>
      <c r="N430" s="18">
        <f t="shared" si="58"/>
        <v>35.5</v>
      </c>
      <c r="O430" s="2" t="str">
        <f t="shared" si="59"/>
        <v/>
      </c>
    </row>
    <row r="431" spans="8:15" ht="16.5" thickTop="1" thickBot="1" x14ac:dyDescent="0.3">
      <c r="H431" s="6">
        <f t="shared" si="55"/>
        <v>12</v>
      </c>
      <c r="I431" s="5">
        <v>32</v>
      </c>
      <c r="J431" s="4">
        <f t="shared" si="56"/>
        <v>157</v>
      </c>
      <c r="K431" s="3" t="s">
        <v>195</v>
      </c>
      <c r="L431" s="1">
        <v>30</v>
      </c>
      <c r="M431" s="16">
        <f t="shared" si="57"/>
        <v>883</v>
      </c>
      <c r="N431" s="18">
        <f t="shared" si="58"/>
        <v>264.89999999999998</v>
      </c>
      <c r="O431" s="2" t="str">
        <f t="shared" si="59"/>
        <v/>
      </c>
    </row>
    <row r="432" spans="8:15" ht="16.5" thickTop="1" thickBot="1" x14ac:dyDescent="0.3">
      <c r="H432" s="6">
        <f t="shared" si="55"/>
        <v>13</v>
      </c>
      <c r="I432" s="5">
        <v>32</v>
      </c>
      <c r="J432" s="4">
        <f t="shared" si="56"/>
        <v>196</v>
      </c>
      <c r="K432" s="3" t="s">
        <v>126</v>
      </c>
      <c r="L432" s="1">
        <v>5</v>
      </c>
      <c r="M432" s="16">
        <f t="shared" si="57"/>
        <v>0</v>
      </c>
      <c r="N432" s="18">
        <f t="shared" si="58"/>
        <v>0</v>
      </c>
      <c r="O432" s="2" t="str">
        <f t="shared" si="59"/>
        <v/>
      </c>
    </row>
    <row r="433" spans="8:15" ht="16.5" thickTop="1" thickBot="1" x14ac:dyDescent="0.3">
      <c r="H433" s="6">
        <f t="shared" si="55"/>
        <v>14</v>
      </c>
      <c r="I433" s="5">
        <v>32</v>
      </c>
      <c r="J433" s="4">
        <f t="shared" si="56"/>
        <v>125</v>
      </c>
      <c r="K433" s="3" t="s">
        <v>296</v>
      </c>
      <c r="L433" s="1">
        <v>5</v>
      </c>
      <c r="M433" s="16">
        <f t="shared" si="57"/>
        <v>309</v>
      </c>
      <c r="N433" s="18">
        <f t="shared" si="58"/>
        <v>15.450000000000001</v>
      </c>
      <c r="O433" s="2" t="str">
        <f t="shared" si="59"/>
        <v/>
      </c>
    </row>
    <row r="434" spans="8:15" ht="16.5" thickTop="1" thickBot="1" x14ac:dyDescent="0.3">
      <c r="H434" s="6">
        <f t="shared" si="55"/>
        <v>1</v>
      </c>
      <c r="I434" s="5">
        <v>33</v>
      </c>
      <c r="J434" s="4">
        <f t="shared" si="56"/>
        <v>16</v>
      </c>
      <c r="K434" s="3" t="s">
        <v>298</v>
      </c>
      <c r="L434" s="1">
        <v>500</v>
      </c>
      <c r="M434" s="16">
        <f t="shared" si="57"/>
        <v>229</v>
      </c>
      <c r="N434" s="18">
        <f t="shared" si="58"/>
        <v>1145</v>
      </c>
      <c r="O434" s="2">
        <f t="shared" si="59"/>
        <v>1880.11</v>
      </c>
    </row>
    <row r="435" spans="8:15" ht="16.5" thickTop="1" thickBot="1" x14ac:dyDescent="0.3">
      <c r="H435" s="6">
        <f t="shared" si="55"/>
        <v>2</v>
      </c>
      <c r="I435" s="5">
        <v>33</v>
      </c>
      <c r="J435" s="4">
        <f t="shared" si="56"/>
        <v>73</v>
      </c>
      <c r="K435" s="3" t="s">
        <v>299</v>
      </c>
      <c r="L435" s="1">
        <v>150</v>
      </c>
      <c r="M435" s="16">
        <f t="shared" si="57"/>
        <v>35</v>
      </c>
      <c r="N435" s="18">
        <f t="shared" si="58"/>
        <v>52.5</v>
      </c>
      <c r="O435" s="2" t="str">
        <f t="shared" si="59"/>
        <v/>
      </c>
    </row>
    <row r="436" spans="8:15" ht="16.5" thickTop="1" thickBot="1" x14ac:dyDescent="0.3">
      <c r="H436" s="6">
        <f t="shared" si="55"/>
        <v>3</v>
      </c>
      <c r="I436" s="5">
        <v>33</v>
      </c>
      <c r="J436" s="4">
        <f t="shared" si="56"/>
        <v>4</v>
      </c>
      <c r="K436" s="3" t="s">
        <v>15</v>
      </c>
      <c r="L436" s="1">
        <v>300</v>
      </c>
      <c r="M436" s="16">
        <f t="shared" si="57"/>
        <v>81</v>
      </c>
      <c r="N436" s="18">
        <f t="shared" si="58"/>
        <v>243</v>
      </c>
      <c r="O436" s="2" t="str">
        <f t="shared" si="59"/>
        <v/>
      </c>
    </row>
    <row r="437" spans="8:15" ht="16.5" thickTop="1" thickBot="1" x14ac:dyDescent="0.3">
      <c r="H437" s="6">
        <f t="shared" si="55"/>
        <v>4</v>
      </c>
      <c r="I437" s="5">
        <v>33</v>
      </c>
      <c r="J437" s="4">
        <f t="shared" si="56"/>
        <v>63</v>
      </c>
      <c r="K437" s="3" t="s">
        <v>66</v>
      </c>
      <c r="L437" s="1">
        <v>100</v>
      </c>
      <c r="M437" s="16">
        <f t="shared" si="57"/>
        <v>31</v>
      </c>
      <c r="N437" s="18">
        <f t="shared" si="58"/>
        <v>31</v>
      </c>
      <c r="O437" s="2" t="str">
        <f t="shared" si="59"/>
        <v/>
      </c>
    </row>
    <row r="438" spans="8:15" ht="16.5" thickTop="1" thickBot="1" x14ac:dyDescent="0.3">
      <c r="H438" s="6">
        <f t="shared" si="55"/>
        <v>5</v>
      </c>
      <c r="I438" s="5">
        <v>33</v>
      </c>
      <c r="J438" s="4">
        <f t="shared" si="56"/>
        <v>211</v>
      </c>
      <c r="K438" s="3" t="s">
        <v>215</v>
      </c>
      <c r="L438" s="1">
        <v>100</v>
      </c>
      <c r="M438" s="16">
        <f t="shared" si="57"/>
        <v>28.1</v>
      </c>
      <c r="N438" s="18">
        <f t="shared" si="58"/>
        <v>28.1</v>
      </c>
      <c r="O438" s="2" t="str">
        <f t="shared" si="59"/>
        <v/>
      </c>
    </row>
    <row r="439" spans="8:15" ht="16.5" thickTop="1" thickBot="1" x14ac:dyDescent="0.3">
      <c r="H439" s="6">
        <f t="shared" si="55"/>
        <v>6</v>
      </c>
      <c r="I439" s="5">
        <v>33</v>
      </c>
      <c r="J439" s="4">
        <f t="shared" si="56"/>
        <v>266</v>
      </c>
      <c r="K439" s="3" t="s">
        <v>323</v>
      </c>
      <c r="L439" s="1">
        <v>200</v>
      </c>
      <c r="M439" s="16">
        <f t="shared" si="57"/>
        <v>23.6</v>
      </c>
      <c r="N439" s="18">
        <f t="shared" si="58"/>
        <v>47.2</v>
      </c>
      <c r="O439" s="2" t="str">
        <f t="shared" si="59"/>
        <v/>
      </c>
    </row>
    <row r="440" spans="8:15" ht="16.5" thickTop="1" thickBot="1" x14ac:dyDescent="0.3">
      <c r="H440" s="6">
        <f t="shared" si="55"/>
        <v>7</v>
      </c>
      <c r="I440" s="5">
        <v>33</v>
      </c>
      <c r="J440" s="4">
        <f t="shared" si="56"/>
        <v>57</v>
      </c>
      <c r="K440" s="3" t="s">
        <v>62</v>
      </c>
      <c r="L440" s="1">
        <v>15</v>
      </c>
      <c r="M440" s="16">
        <f t="shared" si="57"/>
        <v>128</v>
      </c>
      <c r="N440" s="18">
        <f t="shared" si="58"/>
        <v>19.2</v>
      </c>
      <c r="O440" s="2" t="str">
        <f t="shared" si="59"/>
        <v/>
      </c>
    </row>
    <row r="441" spans="8:15" ht="16.5" thickTop="1" thickBot="1" x14ac:dyDescent="0.3">
      <c r="H441" s="6">
        <f t="shared" si="55"/>
        <v>8</v>
      </c>
      <c r="I441" s="5">
        <v>33</v>
      </c>
      <c r="J441" s="4">
        <f t="shared" si="56"/>
        <v>179</v>
      </c>
      <c r="K441" s="3" t="s">
        <v>311</v>
      </c>
      <c r="L441" s="1">
        <v>30</v>
      </c>
      <c r="M441" s="16">
        <f t="shared" si="57"/>
        <v>53.6</v>
      </c>
      <c r="N441" s="18">
        <f t="shared" si="58"/>
        <v>16.080000000000002</v>
      </c>
      <c r="O441" s="2" t="str">
        <f t="shared" si="59"/>
        <v/>
      </c>
    </row>
    <row r="442" spans="8:15" ht="16.5" thickTop="1" thickBot="1" x14ac:dyDescent="0.3">
      <c r="H442" s="6">
        <f t="shared" si="55"/>
        <v>9</v>
      </c>
      <c r="I442" s="5">
        <v>33</v>
      </c>
      <c r="J442" s="4">
        <f t="shared" si="56"/>
        <v>124</v>
      </c>
      <c r="K442" s="3" t="s">
        <v>339</v>
      </c>
      <c r="L442" s="1">
        <v>30</v>
      </c>
      <c r="M442" s="16">
        <f t="shared" si="57"/>
        <v>47</v>
      </c>
      <c r="N442" s="18">
        <f t="shared" si="58"/>
        <v>14.1</v>
      </c>
      <c r="O442" s="2" t="str">
        <f t="shared" si="59"/>
        <v/>
      </c>
    </row>
    <row r="443" spans="8:15" ht="16.5" thickTop="1" thickBot="1" x14ac:dyDescent="0.3">
      <c r="H443" s="6">
        <f t="shared" si="55"/>
        <v>10</v>
      </c>
      <c r="I443" s="5">
        <v>33</v>
      </c>
      <c r="J443" s="4">
        <f t="shared" si="56"/>
        <v>127</v>
      </c>
      <c r="K443" s="3" t="s">
        <v>294</v>
      </c>
      <c r="L443" s="1">
        <v>1</v>
      </c>
      <c r="M443" s="16">
        <f t="shared" si="57"/>
        <v>277</v>
      </c>
      <c r="N443" s="18">
        <f t="shared" si="58"/>
        <v>2.77</v>
      </c>
      <c r="O443" s="2" t="str">
        <f t="shared" si="59"/>
        <v/>
      </c>
    </row>
    <row r="444" spans="8:15" ht="16.5" thickTop="1" thickBot="1" x14ac:dyDescent="0.3">
      <c r="H444" s="6">
        <f t="shared" si="55"/>
        <v>11</v>
      </c>
      <c r="I444" s="5">
        <v>33</v>
      </c>
      <c r="J444" s="4">
        <f t="shared" si="56"/>
        <v>265</v>
      </c>
      <c r="K444" s="3" t="s">
        <v>321</v>
      </c>
      <c r="L444" s="1">
        <v>30</v>
      </c>
      <c r="M444" s="16">
        <f t="shared" si="57"/>
        <v>885.7</v>
      </c>
      <c r="N444" s="18">
        <f t="shared" si="58"/>
        <v>265.70999999999998</v>
      </c>
      <c r="O444" s="2" t="str">
        <f t="shared" si="59"/>
        <v/>
      </c>
    </row>
    <row r="445" spans="8:15" ht="16.5" thickTop="1" thickBot="1" x14ac:dyDescent="0.3">
      <c r="H445" s="6">
        <f t="shared" si="55"/>
        <v>12</v>
      </c>
      <c r="I445" s="5">
        <v>33</v>
      </c>
      <c r="J445" s="4">
        <f t="shared" si="56"/>
        <v>196</v>
      </c>
      <c r="K445" s="3" t="s">
        <v>126</v>
      </c>
      <c r="L445" s="1">
        <v>5</v>
      </c>
      <c r="M445" s="16">
        <f t="shared" si="57"/>
        <v>0</v>
      </c>
      <c r="N445" s="18">
        <f t="shared" si="58"/>
        <v>0</v>
      </c>
      <c r="O445" s="2" t="str">
        <f t="shared" si="59"/>
        <v/>
      </c>
    </row>
    <row r="446" spans="8:15" ht="16.5" thickTop="1" thickBot="1" x14ac:dyDescent="0.3">
      <c r="H446" s="6">
        <f t="shared" si="55"/>
        <v>13</v>
      </c>
      <c r="I446" s="5">
        <v>33</v>
      </c>
      <c r="J446" s="4">
        <f t="shared" si="56"/>
        <v>125</v>
      </c>
      <c r="K446" s="3" t="s">
        <v>296</v>
      </c>
      <c r="L446" s="1">
        <v>5</v>
      </c>
      <c r="M446" s="16">
        <f t="shared" si="57"/>
        <v>309</v>
      </c>
      <c r="N446" s="18">
        <f t="shared" si="58"/>
        <v>15.450000000000001</v>
      </c>
      <c r="O446" s="2" t="str">
        <f t="shared" si="59"/>
        <v/>
      </c>
    </row>
    <row r="447" spans="8:15" ht="16.5" thickTop="1" thickBot="1" x14ac:dyDescent="0.3">
      <c r="H447" s="6">
        <f t="shared" si="55"/>
        <v>1</v>
      </c>
      <c r="I447" s="5">
        <v>34</v>
      </c>
      <c r="J447" s="4">
        <f t="shared" si="56"/>
        <v>16</v>
      </c>
      <c r="K447" s="3" t="s">
        <v>298</v>
      </c>
      <c r="L447" s="1">
        <v>500</v>
      </c>
      <c r="M447" s="16">
        <f t="shared" si="57"/>
        <v>229</v>
      </c>
      <c r="N447" s="18">
        <f t="shared" si="58"/>
        <v>1145</v>
      </c>
      <c r="O447" s="2">
        <f t="shared" si="59"/>
        <v>1533.16</v>
      </c>
    </row>
    <row r="448" spans="8:15" ht="16.5" thickTop="1" thickBot="1" x14ac:dyDescent="0.3">
      <c r="H448" s="6">
        <f t="shared" si="55"/>
        <v>2</v>
      </c>
      <c r="I448" s="5">
        <v>34</v>
      </c>
      <c r="J448" s="4">
        <f t="shared" si="56"/>
        <v>179</v>
      </c>
      <c r="K448" s="3" t="s">
        <v>311</v>
      </c>
      <c r="L448" s="1">
        <v>50</v>
      </c>
      <c r="M448" s="16">
        <f t="shared" si="57"/>
        <v>53.6</v>
      </c>
      <c r="N448" s="18">
        <f t="shared" si="58"/>
        <v>26.8</v>
      </c>
      <c r="O448" s="2" t="str">
        <f t="shared" si="59"/>
        <v/>
      </c>
    </row>
    <row r="449" spans="8:15" ht="16.5" thickTop="1" thickBot="1" x14ac:dyDescent="0.3">
      <c r="H449" s="6">
        <f t="shared" si="55"/>
        <v>3</v>
      </c>
      <c r="I449" s="5">
        <v>34</v>
      </c>
      <c r="J449" s="4">
        <f t="shared" si="56"/>
        <v>232</v>
      </c>
      <c r="K449" s="3" t="s">
        <v>245</v>
      </c>
      <c r="L449" s="1">
        <v>50</v>
      </c>
      <c r="M449" s="16">
        <f t="shared" si="57"/>
        <v>17</v>
      </c>
      <c r="N449" s="18">
        <f t="shared" si="58"/>
        <v>8.5</v>
      </c>
      <c r="O449" s="2" t="str">
        <f t="shared" si="59"/>
        <v/>
      </c>
    </row>
    <row r="450" spans="8:15" ht="16.5" thickTop="1" thickBot="1" x14ac:dyDescent="0.3">
      <c r="H450" s="6">
        <f t="shared" ref="H450:H513" si="60">IF(I450=I449,H449+1,1)</f>
        <v>4</v>
      </c>
      <c r="I450" s="5">
        <v>34</v>
      </c>
      <c r="J450" s="4">
        <f t="shared" si="56"/>
        <v>73</v>
      </c>
      <c r="K450" s="3" t="s">
        <v>299</v>
      </c>
      <c r="L450" s="1">
        <v>150</v>
      </c>
      <c r="M450" s="16">
        <f t="shared" si="57"/>
        <v>35</v>
      </c>
      <c r="N450" s="18">
        <f t="shared" si="58"/>
        <v>52.5</v>
      </c>
      <c r="O450" s="2" t="str">
        <f t="shared" si="59"/>
        <v/>
      </c>
    </row>
    <row r="451" spans="8:15" ht="16.5" thickTop="1" thickBot="1" x14ac:dyDescent="0.3">
      <c r="H451" s="6">
        <f t="shared" si="60"/>
        <v>5</v>
      </c>
      <c r="I451" s="5">
        <v>34</v>
      </c>
      <c r="J451" s="4">
        <f t="shared" ref="J451:J514" si="61">INDEX(A:A,MATCH(PROPER(TRIM(K451)),B:B,0))</f>
        <v>57</v>
      </c>
      <c r="K451" s="3" t="s">
        <v>62</v>
      </c>
      <c r="L451" s="1">
        <v>15</v>
      </c>
      <c r="M451" s="16">
        <f t="shared" ref="M451:M514" si="62">VLOOKUP(J451,$A:$C,3,FALSE)</f>
        <v>128</v>
      </c>
      <c r="N451" s="18">
        <f t="shared" ref="N451:N514" si="63">L451*M451*0.01</f>
        <v>19.2</v>
      </c>
      <c r="O451" s="2" t="str">
        <f t="shared" ref="O451:O514" si="64">IF(H451&lt;&gt;1,"",SUMIF(I451:I506,I451,N451:N506))</f>
        <v/>
      </c>
    </row>
    <row r="452" spans="8:15" ht="16.5" thickTop="1" thickBot="1" x14ac:dyDescent="0.3">
      <c r="H452" s="6">
        <f t="shared" si="60"/>
        <v>6</v>
      </c>
      <c r="I452" s="5">
        <v>34</v>
      </c>
      <c r="J452" s="4">
        <f t="shared" si="61"/>
        <v>265</v>
      </c>
      <c r="K452" s="3" t="s">
        <v>321</v>
      </c>
      <c r="L452" s="1">
        <v>30</v>
      </c>
      <c r="M452" s="16">
        <f t="shared" si="62"/>
        <v>885.7</v>
      </c>
      <c r="N452" s="18">
        <f t="shared" si="63"/>
        <v>265.70999999999998</v>
      </c>
      <c r="O452" s="2" t="str">
        <f t="shared" si="64"/>
        <v/>
      </c>
    </row>
    <row r="453" spans="8:15" ht="16.5" thickTop="1" thickBot="1" x14ac:dyDescent="0.3">
      <c r="H453" s="6">
        <f t="shared" si="60"/>
        <v>7</v>
      </c>
      <c r="I453" s="5">
        <v>34</v>
      </c>
      <c r="J453" s="4">
        <f t="shared" si="61"/>
        <v>125</v>
      </c>
      <c r="K453" s="3" t="s">
        <v>296</v>
      </c>
      <c r="L453" s="1">
        <v>5</v>
      </c>
      <c r="M453" s="16">
        <f t="shared" si="62"/>
        <v>309</v>
      </c>
      <c r="N453" s="18">
        <f t="shared" si="63"/>
        <v>15.450000000000001</v>
      </c>
      <c r="O453" s="2" t="str">
        <f t="shared" si="64"/>
        <v/>
      </c>
    </row>
    <row r="454" spans="8:15" ht="16.5" thickTop="1" thickBot="1" x14ac:dyDescent="0.3">
      <c r="H454" s="6">
        <f t="shared" si="60"/>
        <v>8</v>
      </c>
      <c r="I454" s="5">
        <v>34</v>
      </c>
      <c r="J454" s="4">
        <f t="shared" si="61"/>
        <v>196</v>
      </c>
      <c r="K454" s="3" t="s">
        <v>126</v>
      </c>
      <c r="L454" s="1">
        <v>5</v>
      </c>
      <c r="M454" s="16">
        <f t="shared" si="62"/>
        <v>0</v>
      </c>
      <c r="N454" s="18">
        <f t="shared" si="63"/>
        <v>0</v>
      </c>
      <c r="O454" s="2" t="str">
        <f t="shared" si="64"/>
        <v/>
      </c>
    </row>
    <row r="455" spans="8:15" ht="16.5" thickTop="1" thickBot="1" x14ac:dyDescent="0.3">
      <c r="H455" s="6">
        <f t="shared" si="60"/>
        <v>1</v>
      </c>
      <c r="I455" s="5">
        <v>35</v>
      </c>
      <c r="J455" s="4">
        <f t="shared" si="61"/>
        <v>16</v>
      </c>
      <c r="K455" s="3" t="s">
        <v>298</v>
      </c>
      <c r="L455" s="1">
        <v>500</v>
      </c>
      <c r="M455" s="16">
        <f t="shared" si="62"/>
        <v>229</v>
      </c>
      <c r="N455" s="18">
        <f t="shared" si="63"/>
        <v>1145</v>
      </c>
      <c r="O455" s="2">
        <f t="shared" si="64"/>
        <v>2054.5300000000002</v>
      </c>
    </row>
    <row r="456" spans="8:15" ht="16.5" thickTop="1" thickBot="1" x14ac:dyDescent="0.3">
      <c r="H456" s="6">
        <f t="shared" si="60"/>
        <v>2</v>
      </c>
      <c r="I456" s="5">
        <v>35</v>
      </c>
      <c r="J456" s="4">
        <f t="shared" si="61"/>
        <v>4</v>
      </c>
      <c r="K456" s="3" t="s">
        <v>15</v>
      </c>
      <c r="L456" s="1">
        <v>300</v>
      </c>
      <c r="M456" s="16">
        <f t="shared" si="62"/>
        <v>81</v>
      </c>
      <c r="N456" s="18">
        <f t="shared" si="63"/>
        <v>243</v>
      </c>
      <c r="O456" s="2" t="str">
        <f t="shared" si="64"/>
        <v/>
      </c>
    </row>
    <row r="457" spans="8:15" ht="16.5" thickTop="1" thickBot="1" x14ac:dyDescent="0.3">
      <c r="H457" s="6">
        <f t="shared" si="60"/>
        <v>3</v>
      </c>
      <c r="I457" s="5">
        <v>35</v>
      </c>
      <c r="J457" s="4">
        <f t="shared" si="61"/>
        <v>63</v>
      </c>
      <c r="K457" s="3" t="s">
        <v>66</v>
      </c>
      <c r="L457" s="1">
        <v>100</v>
      </c>
      <c r="M457" s="16">
        <f t="shared" si="62"/>
        <v>31</v>
      </c>
      <c r="N457" s="18">
        <f t="shared" si="63"/>
        <v>31</v>
      </c>
      <c r="O457" s="2" t="str">
        <f t="shared" si="64"/>
        <v/>
      </c>
    </row>
    <row r="458" spans="8:15" ht="16.5" thickTop="1" thickBot="1" x14ac:dyDescent="0.3">
      <c r="H458" s="6">
        <f t="shared" si="60"/>
        <v>4</v>
      </c>
      <c r="I458" s="5">
        <v>35</v>
      </c>
      <c r="J458" s="4">
        <f t="shared" si="61"/>
        <v>211</v>
      </c>
      <c r="K458" s="3" t="s">
        <v>215</v>
      </c>
      <c r="L458" s="1">
        <v>100</v>
      </c>
      <c r="M458" s="16">
        <f t="shared" si="62"/>
        <v>28.1</v>
      </c>
      <c r="N458" s="18">
        <f t="shared" si="63"/>
        <v>28.1</v>
      </c>
      <c r="O458" s="2" t="str">
        <f t="shared" si="64"/>
        <v/>
      </c>
    </row>
    <row r="459" spans="8:15" ht="16.5" thickTop="1" thickBot="1" x14ac:dyDescent="0.3">
      <c r="H459" s="6">
        <f t="shared" si="60"/>
        <v>5</v>
      </c>
      <c r="I459" s="5">
        <v>35</v>
      </c>
      <c r="J459" s="4">
        <f t="shared" si="61"/>
        <v>266</v>
      </c>
      <c r="K459" s="3" t="s">
        <v>323</v>
      </c>
      <c r="L459" s="1">
        <v>200</v>
      </c>
      <c r="M459" s="16">
        <f t="shared" si="62"/>
        <v>23.6</v>
      </c>
      <c r="N459" s="18">
        <f t="shared" si="63"/>
        <v>47.2</v>
      </c>
      <c r="O459" s="2" t="str">
        <f t="shared" si="64"/>
        <v/>
      </c>
    </row>
    <row r="460" spans="8:15" ht="16.5" thickTop="1" thickBot="1" x14ac:dyDescent="0.3">
      <c r="H460" s="6">
        <f t="shared" si="60"/>
        <v>6</v>
      </c>
      <c r="I460" s="5">
        <v>35</v>
      </c>
      <c r="J460" s="4">
        <f t="shared" si="61"/>
        <v>279</v>
      </c>
      <c r="K460" s="3" t="s">
        <v>341</v>
      </c>
      <c r="L460" s="1">
        <v>50</v>
      </c>
      <c r="M460" s="16">
        <f t="shared" si="62"/>
        <v>173</v>
      </c>
      <c r="N460" s="18">
        <f t="shared" si="63"/>
        <v>86.5</v>
      </c>
      <c r="O460" s="2" t="str">
        <f t="shared" si="64"/>
        <v/>
      </c>
    </row>
    <row r="461" spans="8:15" ht="16.5" thickTop="1" thickBot="1" x14ac:dyDescent="0.3">
      <c r="H461" s="6">
        <f t="shared" si="60"/>
        <v>7</v>
      </c>
      <c r="I461" s="5">
        <v>35</v>
      </c>
      <c r="J461" s="4">
        <f t="shared" si="61"/>
        <v>73</v>
      </c>
      <c r="K461" s="3" t="s">
        <v>299</v>
      </c>
      <c r="L461" s="1">
        <v>150</v>
      </c>
      <c r="M461" s="16">
        <f t="shared" si="62"/>
        <v>35</v>
      </c>
      <c r="N461" s="18">
        <f t="shared" si="63"/>
        <v>52.5</v>
      </c>
      <c r="O461" s="2" t="str">
        <f t="shared" si="64"/>
        <v/>
      </c>
    </row>
    <row r="462" spans="8:15" ht="16.5" thickTop="1" thickBot="1" x14ac:dyDescent="0.3">
      <c r="H462" s="6">
        <f t="shared" si="60"/>
        <v>8</v>
      </c>
      <c r="I462" s="5">
        <v>35</v>
      </c>
      <c r="J462" s="4">
        <f t="shared" si="61"/>
        <v>57</v>
      </c>
      <c r="K462" s="3" t="s">
        <v>62</v>
      </c>
      <c r="L462" s="1">
        <v>15</v>
      </c>
      <c r="M462" s="16">
        <f t="shared" si="62"/>
        <v>128</v>
      </c>
      <c r="N462" s="18">
        <f t="shared" si="63"/>
        <v>19.2</v>
      </c>
      <c r="O462" s="2" t="str">
        <f t="shared" si="64"/>
        <v/>
      </c>
    </row>
    <row r="463" spans="8:15" ht="16.5" thickTop="1" thickBot="1" x14ac:dyDescent="0.3">
      <c r="H463" s="6">
        <f t="shared" si="60"/>
        <v>9</v>
      </c>
      <c r="I463" s="5">
        <v>35</v>
      </c>
      <c r="J463" s="4">
        <f t="shared" si="61"/>
        <v>265</v>
      </c>
      <c r="K463" s="3" t="s">
        <v>321</v>
      </c>
      <c r="L463" s="1">
        <v>30</v>
      </c>
      <c r="M463" s="16">
        <f t="shared" si="62"/>
        <v>885.7</v>
      </c>
      <c r="N463" s="18">
        <f t="shared" si="63"/>
        <v>265.70999999999998</v>
      </c>
      <c r="O463" s="2" t="str">
        <f t="shared" si="64"/>
        <v/>
      </c>
    </row>
    <row r="464" spans="8:15" ht="16.5" thickTop="1" thickBot="1" x14ac:dyDescent="0.3">
      <c r="H464" s="6">
        <f t="shared" si="60"/>
        <v>10</v>
      </c>
      <c r="I464" s="5">
        <v>35</v>
      </c>
      <c r="J464" s="4">
        <f t="shared" si="61"/>
        <v>222</v>
      </c>
      <c r="K464" s="3" t="s">
        <v>227</v>
      </c>
      <c r="L464" s="1">
        <v>50</v>
      </c>
      <c r="M464" s="16">
        <f t="shared" si="62"/>
        <v>144.4</v>
      </c>
      <c r="N464" s="18">
        <f t="shared" si="63"/>
        <v>72.2</v>
      </c>
      <c r="O464" s="2" t="str">
        <f t="shared" si="64"/>
        <v/>
      </c>
    </row>
    <row r="465" spans="8:15" ht="16.5" thickTop="1" thickBot="1" x14ac:dyDescent="0.3">
      <c r="H465" s="6">
        <f t="shared" si="60"/>
        <v>11</v>
      </c>
      <c r="I465" s="5">
        <v>35</v>
      </c>
      <c r="J465" s="4">
        <f t="shared" si="61"/>
        <v>280</v>
      </c>
      <c r="K465" s="3" t="s">
        <v>343</v>
      </c>
      <c r="L465" s="1">
        <v>50</v>
      </c>
      <c r="M465" s="16">
        <f t="shared" si="62"/>
        <v>83.8</v>
      </c>
      <c r="N465" s="18">
        <f t="shared" si="63"/>
        <v>41.9</v>
      </c>
      <c r="O465" s="2" t="str">
        <f t="shared" si="64"/>
        <v/>
      </c>
    </row>
    <row r="466" spans="8:15" ht="16.5" thickTop="1" thickBot="1" x14ac:dyDescent="0.3">
      <c r="H466" s="6">
        <f t="shared" si="60"/>
        <v>12</v>
      </c>
      <c r="I466" s="5">
        <v>35</v>
      </c>
      <c r="J466" s="4">
        <f t="shared" si="61"/>
        <v>226</v>
      </c>
      <c r="K466" s="3" t="s">
        <v>238</v>
      </c>
      <c r="L466" s="1">
        <v>10</v>
      </c>
      <c r="M466" s="16">
        <f t="shared" si="62"/>
        <v>40</v>
      </c>
      <c r="N466" s="18">
        <f t="shared" si="63"/>
        <v>4</v>
      </c>
      <c r="O466" s="2" t="str">
        <f t="shared" si="64"/>
        <v/>
      </c>
    </row>
    <row r="467" spans="8:15" ht="16.5" thickTop="1" thickBot="1" x14ac:dyDescent="0.3">
      <c r="H467" s="6">
        <f t="shared" si="60"/>
        <v>13</v>
      </c>
      <c r="I467" s="5">
        <v>35</v>
      </c>
      <c r="J467" s="4">
        <f t="shared" si="61"/>
        <v>127</v>
      </c>
      <c r="K467" s="3" t="s">
        <v>294</v>
      </c>
      <c r="L467" s="1">
        <v>1</v>
      </c>
      <c r="M467" s="16">
        <f t="shared" si="62"/>
        <v>277</v>
      </c>
      <c r="N467" s="18">
        <f t="shared" si="63"/>
        <v>2.77</v>
      </c>
      <c r="O467" s="2" t="str">
        <f t="shared" si="64"/>
        <v/>
      </c>
    </row>
    <row r="468" spans="8:15" ht="16.5" thickTop="1" thickBot="1" x14ac:dyDescent="0.3">
      <c r="H468" s="6">
        <f t="shared" si="60"/>
        <v>14</v>
      </c>
      <c r="I468" s="5">
        <v>35</v>
      </c>
      <c r="J468" s="4">
        <f t="shared" si="61"/>
        <v>196</v>
      </c>
      <c r="K468" s="3" t="s">
        <v>126</v>
      </c>
      <c r="L468" s="1">
        <v>5</v>
      </c>
      <c r="M468" s="16">
        <f t="shared" si="62"/>
        <v>0</v>
      </c>
      <c r="N468" s="18">
        <f t="shared" si="63"/>
        <v>0</v>
      </c>
      <c r="O468" s="2" t="str">
        <f t="shared" si="64"/>
        <v/>
      </c>
    </row>
    <row r="469" spans="8:15" ht="16.5" thickTop="1" thickBot="1" x14ac:dyDescent="0.3">
      <c r="H469" s="6">
        <f t="shared" si="60"/>
        <v>15</v>
      </c>
      <c r="I469" s="5">
        <v>35</v>
      </c>
      <c r="J469" s="4">
        <f t="shared" si="61"/>
        <v>125</v>
      </c>
      <c r="K469" s="3" t="s">
        <v>296</v>
      </c>
      <c r="L469" s="1">
        <v>5</v>
      </c>
      <c r="M469" s="16">
        <f t="shared" si="62"/>
        <v>309</v>
      </c>
      <c r="N469" s="18">
        <f t="shared" si="63"/>
        <v>15.450000000000001</v>
      </c>
      <c r="O469" s="2" t="str">
        <f t="shared" si="64"/>
        <v/>
      </c>
    </row>
    <row r="470" spans="8:15" ht="16.5" thickTop="1" thickBot="1" x14ac:dyDescent="0.3">
      <c r="H470" s="6">
        <f t="shared" si="60"/>
        <v>1</v>
      </c>
      <c r="I470" s="5">
        <v>36</v>
      </c>
      <c r="J470" s="4">
        <f t="shared" si="61"/>
        <v>16</v>
      </c>
      <c r="K470" s="3" t="s">
        <v>298</v>
      </c>
      <c r="L470" s="1">
        <v>500</v>
      </c>
      <c r="M470" s="16">
        <f t="shared" si="62"/>
        <v>229</v>
      </c>
      <c r="N470" s="18">
        <f t="shared" si="63"/>
        <v>1145</v>
      </c>
      <c r="O470" s="2">
        <f t="shared" si="64"/>
        <v>1971.53</v>
      </c>
    </row>
    <row r="471" spans="8:15" ht="16.5" thickTop="1" thickBot="1" x14ac:dyDescent="0.3">
      <c r="H471" s="6">
        <f t="shared" si="60"/>
        <v>2</v>
      </c>
      <c r="I471" s="5">
        <v>36</v>
      </c>
      <c r="J471" s="4">
        <f t="shared" si="61"/>
        <v>73</v>
      </c>
      <c r="K471" s="3" t="s">
        <v>299</v>
      </c>
      <c r="L471" s="1">
        <v>150</v>
      </c>
      <c r="M471" s="16">
        <f t="shared" si="62"/>
        <v>35</v>
      </c>
      <c r="N471" s="18">
        <f t="shared" si="63"/>
        <v>52.5</v>
      </c>
      <c r="O471" s="2" t="str">
        <f t="shared" si="64"/>
        <v/>
      </c>
    </row>
    <row r="472" spans="8:15" ht="16.5" thickTop="1" thickBot="1" x14ac:dyDescent="0.3">
      <c r="H472" s="6">
        <f t="shared" si="60"/>
        <v>3</v>
      </c>
      <c r="I472" s="5">
        <v>36</v>
      </c>
      <c r="J472" s="4">
        <f t="shared" si="61"/>
        <v>4</v>
      </c>
      <c r="K472" s="3" t="s">
        <v>338</v>
      </c>
      <c r="L472" s="1">
        <v>300</v>
      </c>
      <c r="M472" s="16">
        <f t="shared" si="62"/>
        <v>81</v>
      </c>
      <c r="N472" s="18">
        <f t="shared" si="63"/>
        <v>243</v>
      </c>
      <c r="O472" s="2" t="str">
        <f t="shared" si="64"/>
        <v/>
      </c>
    </row>
    <row r="473" spans="8:15" ht="16.5" thickTop="1" thickBot="1" x14ac:dyDescent="0.3">
      <c r="H473" s="6">
        <f t="shared" si="60"/>
        <v>4</v>
      </c>
      <c r="I473" s="5">
        <v>36</v>
      </c>
      <c r="J473" s="4">
        <f t="shared" si="61"/>
        <v>63</v>
      </c>
      <c r="K473" s="3" t="s">
        <v>66</v>
      </c>
      <c r="L473" s="1">
        <v>100</v>
      </c>
      <c r="M473" s="16">
        <f t="shared" si="62"/>
        <v>31</v>
      </c>
      <c r="N473" s="18">
        <f t="shared" si="63"/>
        <v>31</v>
      </c>
      <c r="O473" s="2" t="str">
        <f t="shared" si="64"/>
        <v/>
      </c>
    </row>
    <row r="474" spans="8:15" ht="16.5" thickTop="1" thickBot="1" x14ac:dyDescent="0.3">
      <c r="H474" s="6">
        <f t="shared" si="60"/>
        <v>5</v>
      </c>
      <c r="I474" s="5">
        <v>36</v>
      </c>
      <c r="J474" s="4">
        <f t="shared" si="61"/>
        <v>211</v>
      </c>
      <c r="K474" s="3" t="s">
        <v>215</v>
      </c>
      <c r="L474" s="1">
        <v>100</v>
      </c>
      <c r="M474" s="16">
        <f t="shared" si="62"/>
        <v>28.1</v>
      </c>
      <c r="N474" s="18">
        <f t="shared" si="63"/>
        <v>28.1</v>
      </c>
      <c r="O474" s="2" t="str">
        <f t="shared" si="64"/>
        <v/>
      </c>
    </row>
    <row r="475" spans="8:15" ht="16.5" thickTop="1" thickBot="1" x14ac:dyDescent="0.3">
      <c r="H475" s="6">
        <f t="shared" si="60"/>
        <v>6</v>
      </c>
      <c r="I475" s="5">
        <v>36</v>
      </c>
      <c r="J475" s="4">
        <f t="shared" si="61"/>
        <v>179</v>
      </c>
      <c r="K475" s="3" t="s">
        <v>311</v>
      </c>
      <c r="L475" s="1">
        <v>50</v>
      </c>
      <c r="M475" s="16">
        <f t="shared" si="62"/>
        <v>53.6</v>
      </c>
      <c r="N475" s="18">
        <f t="shared" si="63"/>
        <v>26.8</v>
      </c>
      <c r="O475" s="2" t="str">
        <f t="shared" si="64"/>
        <v/>
      </c>
    </row>
    <row r="476" spans="8:15" ht="16.5" thickTop="1" thickBot="1" x14ac:dyDescent="0.3">
      <c r="H476" s="6">
        <f t="shared" si="60"/>
        <v>7</v>
      </c>
      <c r="I476" s="5">
        <v>36</v>
      </c>
      <c r="J476" s="4">
        <f t="shared" si="61"/>
        <v>124</v>
      </c>
      <c r="K476" s="3" t="s">
        <v>339</v>
      </c>
      <c r="L476" s="1">
        <v>50</v>
      </c>
      <c r="M476" s="16">
        <f t="shared" si="62"/>
        <v>47</v>
      </c>
      <c r="N476" s="18">
        <f t="shared" si="63"/>
        <v>23.5</v>
      </c>
      <c r="O476" s="2" t="str">
        <f t="shared" si="64"/>
        <v/>
      </c>
    </row>
    <row r="477" spans="8:15" ht="16.5" thickTop="1" thickBot="1" x14ac:dyDescent="0.3">
      <c r="H477" s="6">
        <f t="shared" si="60"/>
        <v>8</v>
      </c>
      <c r="I477" s="5">
        <v>36</v>
      </c>
      <c r="J477" s="4">
        <f t="shared" si="61"/>
        <v>46</v>
      </c>
      <c r="K477" s="3" t="s">
        <v>315</v>
      </c>
      <c r="L477" s="1">
        <v>30</v>
      </c>
      <c r="M477" s="16">
        <f t="shared" si="62"/>
        <v>395</v>
      </c>
      <c r="N477" s="18">
        <f t="shared" si="63"/>
        <v>118.5</v>
      </c>
      <c r="O477" s="2" t="str">
        <f t="shared" si="64"/>
        <v/>
      </c>
    </row>
    <row r="478" spans="8:15" ht="16.5" thickTop="1" thickBot="1" x14ac:dyDescent="0.3">
      <c r="H478" s="6">
        <f t="shared" si="60"/>
        <v>9</v>
      </c>
      <c r="I478" s="5">
        <v>36</v>
      </c>
      <c r="J478" s="4">
        <f t="shared" si="61"/>
        <v>57</v>
      </c>
      <c r="K478" s="3" t="s">
        <v>62</v>
      </c>
      <c r="L478" s="1">
        <v>15</v>
      </c>
      <c r="M478" s="16">
        <f t="shared" si="62"/>
        <v>128</v>
      </c>
      <c r="N478" s="18">
        <f t="shared" si="63"/>
        <v>19.2</v>
      </c>
      <c r="O478" s="2" t="str">
        <f t="shared" si="64"/>
        <v/>
      </c>
    </row>
    <row r="479" spans="8:15" ht="16.5" thickTop="1" thickBot="1" x14ac:dyDescent="0.3">
      <c r="H479" s="6">
        <f t="shared" si="60"/>
        <v>10</v>
      </c>
      <c r="I479" s="5">
        <v>36</v>
      </c>
      <c r="J479" s="4">
        <f t="shared" si="61"/>
        <v>265</v>
      </c>
      <c r="K479" s="3" t="s">
        <v>321</v>
      </c>
      <c r="L479" s="1">
        <v>30</v>
      </c>
      <c r="M479" s="16">
        <f t="shared" si="62"/>
        <v>885.7</v>
      </c>
      <c r="N479" s="18">
        <f t="shared" si="63"/>
        <v>265.70999999999998</v>
      </c>
      <c r="O479" s="2" t="str">
        <f t="shared" si="64"/>
        <v/>
      </c>
    </row>
    <row r="480" spans="8:15" ht="16.5" thickTop="1" thickBot="1" x14ac:dyDescent="0.3">
      <c r="H480" s="6">
        <f t="shared" si="60"/>
        <v>11</v>
      </c>
      <c r="I480" s="5">
        <v>36</v>
      </c>
      <c r="J480" s="4">
        <f t="shared" si="61"/>
        <v>127</v>
      </c>
      <c r="K480" s="3" t="s">
        <v>294</v>
      </c>
      <c r="L480" s="1">
        <v>1</v>
      </c>
      <c r="M480" s="16">
        <f t="shared" si="62"/>
        <v>277</v>
      </c>
      <c r="N480" s="18">
        <f t="shared" si="63"/>
        <v>2.77</v>
      </c>
      <c r="O480" s="2" t="str">
        <f t="shared" si="64"/>
        <v/>
      </c>
    </row>
    <row r="481" spans="8:15" ht="16.5" thickTop="1" thickBot="1" x14ac:dyDescent="0.3">
      <c r="H481" s="6">
        <f t="shared" si="60"/>
        <v>12</v>
      </c>
      <c r="I481" s="5">
        <v>36</v>
      </c>
      <c r="J481" s="4">
        <f t="shared" si="61"/>
        <v>125</v>
      </c>
      <c r="K481" s="3" t="s">
        <v>296</v>
      </c>
      <c r="L481" s="1">
        <v>5</v>
      </c>
      <c r="M481" s="16">
        <f t="shared" si="62"/>
        <v>309</v>
      </c>
      <c r="N481" s="18">
        <f t="shared" si="63"/>
        <v>15.450000000000001</v>
      </c>
      <c r="O481" s="2" t="str">
        <f t="shared" si="64"/>
        <v/>
      </c>
    </row>
    <row r="482" spans="8:15" ht="16.5" thickTop="1" thickBot="1" x14ac:dyDescent="0.3">
      <c r="H482" s="6">
        <f t="shared" si="60"/>
        <v>13</v>
      </c>
      <c r="I482" s="5">
        <v>36</v>
      </c>
      <c r="J482" s="4">
        <f t="shared" si="61"/>
        <v>196</v>
      </c>
      <c r="K482" s="3" t="s">
        <v>126</v>
      </c>
      <c r="L482" s="1">
        <v>5</v>
      </c>
      <c r="M482" s="16">
        <f t="shared" si="62"/>
        <v>0</v>
      </c>
      <c r="N482" s="18">
        <f t="shared" si="63"/>
        <v>0</v>
      </c>
      <c r="O482" s="2" t="str">
        <f t="shared" si="64"/>
        <v/>
      </c>
    </row>
    <row r="483" spans="8:15" ht="16.5" thickTop="1" thickBot="1" x14ac:dyDescent="0.3">
      <c r="H483" s="6">
        <f t="shared" si="60"/>
        <v>1</v>
      </c>
      <c r="I483" s="5">
        <v>37</v>
      </c>
      <c r="J483" s="4">
        <f t="shared" si="61"/>
        <v>3</v>
      </c>
      <c r="K483" s="3" t="s">
        <v>13</v>
      </c>
      <c r="L483" s="1">
        <v>500</v>
      </c>
      <c r="M483" s="16">
        <f t="shared" si="62"/>
        <v>410</v>
      </c>
      <c r="N483" s="18">
        <f t="shared" si="63"/>
        <v>2050</v>
      </c>
      <c r="O483" s="2">
        <f t="shared" si="64"/>
        <v>3129.86</v>
      </c>
    </row>
    <row r="484" spans="8:15" ht="16.5" thickTop="1" thickBot="1" x14ac:dyDescent="0.3">
      <c r="H484" s="6">
        <f t="shared" si="60"/>
        <v>2</v>
      </c>
      <c r="I484" s="5">
        <v>37</v>
      </c>
      <c r="J484" s="4">
        <f t="shared" si="61"/>
        <v>276</v>
      </c>
      <c r="K484" s="3" t="s">
        <v>334</v>
      </c>
      <c r="L484" s="1">
        <v>50</v>
      </c>
      <c r="M484" s="16">
        <f t="shared" si="62"/>
        <v>98.5</v>
      </c>
      <c r="N484" s="18">
        <f t="shared" si="63"/>
        <v>49.25</v>
      </c>
      <c r="O484" s="2" t="str">
        <f t="shared" si="64"/>
        <v/>
      </c>
    </row>
    <row r="485" spans="8:15" ht="16.5" thickTop="1" thickBot="1" x14ac:dyDescent="0.3">
      <c r="H485" s="6">
        <f t="shared" si="60"/>
        <v>3</v>
      </c>
      <c r="I485" s="5">
        <v>37</v>
      </c>
      <c r="J485" s="4">
        <f t="shared" si="61"/>
        <v>57</v>
      </c>
      <c r="K485" s="3" t="s">
        <v>62</v>
      </c>
      <c r="L485" s="1">
        <v>15</v>
      </c>
      <c r="M485" s="16">
        <f t="shared" si="62"/>
        <v>128</v>
      </c>
      <c r="N485" s="18">
        <f t="shared" si="63"/>
        <v>19.2</v>
      </c>
      <c r="O485" s="2" t="str">
        <f t="shared" si="64"/>
        <v/>
      </c>
    </row>
    <row r="486" spans="8:15" ht="16.5" thickTop="1" thickBot="1" x14ac:dyDescent="0.3">
      <c r="H486" s="6">
        <f t="shared" si="60"/>
        <v>4</v>
      </c>
      <c r="I486" s="5">
        <v>37</v>
      </c>
      <c r="J486" s="4">
        <f t="shared" si="61"/>
        <v>275</v>
      </c>
      <c r="K486" s="3" t="s">
        <v>333</v>
      </c>
      <c r="L486" s="1">
        <v>50</v>
      </c>
      <c r="M486" s="16">
        <f t="shared" si="62"/>
        <v>72.099999999999994</v>
      </c>
      <c r="N486" s="18">
        <f t="shared" si="63"/>
        <v>36.049999999999997</v>
      </c>
      <c r="O486" s="2" t="str">
        <f t="shared" si="64"/>
        <v/>
      </c>
    </row>
    <row r="487" spans="8:15" ht="16.5" thickTop="1" thickBot="1" x14ac:dyDescent="0.3">
      <c r="H487" s="6">
        <f t="shared" si="60"/>
        <v>5</v>
      </c>
      <c r="I487" s="5">
        <v>37</v>
      </c>
      <c r="J487" s="4">
        <f t="shared" si="61"/>
        <v>214</v>
      </c>
      <c r="K487" s="3" t="s">
        <v>218</v>
      </c>
      <c r="L487" s="1">
        <v>50</v>
      </c>
      <c r="M487" s="16">
        <f t="shared" si="62"/>
        <v>35</v>
      </c>
      <c r="N487" s="18">
        <f t="shared" si="63"/>
        <v>17.5</v>
      </c>
      <c r="O487" s="2" t="str">
        <f t="shared" si="64"/>
        <v/>
      </c>
    </row>
    <row r="488" spans="8:15" ht="16.5" thickTop="1" thickBot="1" x14ac:dyDescent="0.3">
      <c r="H488" s="6">
        <f t="shared" si="60"/>
        <v>6</v>
      </c>
      <c r="I488" s="5">
        <v>37</v>
      </c>
      <c r="J488" s="4">
        <f t="shared" si="61"/>
        <v>179</v>
      </c>
      <c r="K488" s="3" t="s">
        <v>311</v>
      </c>
      <c r="L488" s="1">
        <v>30</v>
      </c>
      <c r="M488" s="16">
        <f t="shared" si="62"/>
        <v>53.6</v>
      </c>
      <c r="N488" s="18">
        <f t="shared" si="63"/>
        <v>16.080000000000002</v>
      </c>
      <c r="O488" s="2" t="str">
        <f t="shared" si="64"/>
        <v/>
      </c>
    </row>
    <row r="489" spans="8:15" ht="16.5" thickTop="1" thickBot="1" x14ac:dyDescent="0.3">
      <c r="H489" s="6">
        <f t="shared" si="60"/>
        <v>7</v>
      </c>
      <c r="I489" s="5">
        <v>37</v>
      </c>
      <c r="J489" s="4">
        <f t="shared" si="61"/>
        <v>46</v>
      </c>
      <c r="K489" s="3" t="s">
        <v>315</v>
      </c>
      <c r="L489" s="1">
        <v>30</v>
      </c>
      <c r="M489" s="16">
        <f t="shared" si="62"/>
        <v>395</v>
      </c>
      <c r="N489" s="18">
        <f t="shared" si="63"/>
        <v>118.5</v>
      </c>
      <c r="O489" s="2" t="str">
        <f t="shared" si="64"/>
        <v/>
      </c>
    </row>
    <row r="490" spans="8:15" ht="16.5" thickTop="1" thickBot="1" x14ac:dyDescent="0.3">
      <c r="H490" s="6">
        <f t="shared" si="60"/>
        <v>8</v>
      </c>
      <c r="I490" s="5">
        <v>37</v>
      </c>
      <c r="J490" s="4">
        <f t="shared" si="61"/>
        <v>47</v>
      </c>
      <c r="K490" s="3" t="s">
        <v>54</v>
      </c>
      <c r="L490" s="1">
        <v>30</v>
      </c>
      <c r="M490" s="16">
        <f t="shared" si="62"/>
        <v>324</v>
      </c>
      <c r="N490" s="18">
        <f t="shared" si="63"/>
        <v>97.2</v>
      </c>
      <c r="O490" s="2" t="str">
        <f t="shared" si="64"/>
        <v/>
      </c>
    </row>
    <row r="491" spans="8:15" ht="16.5" thickTop="1" thickBot="1" x14ac:dyDescent="0.3">
      <c r="H491" s="6">
        <f t="shared" si="60"/>
        <v>9</v>
      </c>
      <c r="I491" s="5">
        <v>37</v>
      </c>
      <c r="J491" s="4">
        <f t="shared" si="61"/>
        <v>265</v>
      </c>
      <c r="K491" s="3" t="s">
        <v>321</v>
      </c>
      <c r="L491" s="1">
        <v>30</v>
      </c>
      <c r="M491" s="16">
        <f t="shared" si="62"/>
        <v>885.7</v>
      </c>
      <c r="N491" s="18">
        <f t="shared" si="63"/>
        <v>265.70999999999998</v>
      </c>
      <c r="O491" s="2" t="str">
        <f t="shared" si="64"/>
        <v/>
      </c>
    </row>
    <row r="492" spans="8:15" ht="16.5" thickTop="1" thickBot="1" x14ac:dyDescent="0.3">
      <c r="H492" s="6">
        <f t="shared" si="60"/>
        <v>10</v>
      </c>
      <c r="I492" s="5">
        <v>37</v>
      </c>
      <c r="J492" s="4">
        <f t="shared" si="61"/>
        <v>125</v>
      </c>
      <c r="K492" s="3" t="s">
        <v>296</v>
      </c>
      <c r="L492" s="1">
        <v>5</v>
      </c>
      <c r="M492" s="16">
        <f t="shared" si="62"/>
        <v>309</v>
      </c>
      <c r="N492" s="18">
        <f t="shared" si="63"/>
        <v>15.450000000000001</v>
      </c>
      <c r="O492" s="2" t="str">
        <f t="shared" si="64"/>
        <v/>
      </c>
    </row>
    <row r="493" spans="8:15" ht="16.5" thickTop="1" thickBot="1" x14ac:dyDescent="0.3">
      <c r="H493" s="6">
        <f t="shared" si="60"/>
        <v>11</v>
      </c>
      <c r="I493" s="5">
        <v>37</v>
      </c>
      <c r="J493" s="4">
        <f t="shared" si="61"/>
        <v>228</v>
      </c>
      <c r="K493" s="3" t="s">
        <v>240</v>
      </c>
      <c r="L493" s="1">
        <v>30</v>
      </c>
      <c r="M493" s="16">
        <f t="shared" si="62"/>
        <v>18</v>
      </c>
      <c r="N493" s="18">
        <f t="shared" si="63"/>
        <v>5.4</v>
      </c>
      <c r="O493" s="2" t="str">
        <f t="shared" si="64"/>
        <v/>
      </c>
    </row>
    <row r="494" spans="8:15" ht="16.5" thickTop="1" thickBot="1" x14ac:dyDescent="0.3">
      <c r="H494" s="6">
        <f t="shared" si="60"/>
        <v>12</v>
      </c>
      <c r="I494" s="5">
        <v>37</v>
      </c>
      <c r="J494" s="4">
        <f t="shared" si="61"/>
        <v>281</v>
      </c>
      <c r="K494" s="3" t="s">
        <v>355</v>
      </c>
      <c r="L494" s="1">
        <v>30</v>
      </c>
      <c r="M494" s="16">
        <f t="shared" si="62"/>
        <v>25</v>
      </c>
      <c r="N494" s="18">
        <f t="shared" si="63"/>
        <v>7.5</v>
      </c>
      <c r="O494" s="2" t="str">
        <f t="shared" si="64"/>
        <v/>
      </c>
    </row>
    <row r="495" spans="8:15" ht="16.5" thickTop="1" thickBot="1" x14ac:dyDescent="0.3">
      <c r="H495" s="6">
        <f t="shared" si="60"/>
        <v>13</v>
      </c>
      <c r="I495" s="5">
        <v>37</v>
      </c>
      <c r="J495" s="4">
        <f t="shared" si="61"/>
        <v>282</v>
      </c>
      <c r="K495" s="3" t="s">
        <v>357</v>
      </c>
      <c r="L495" s="1">
        <v>200</v>
      </c>
      <c r="M495" s="16">
        <f t="shared" si="62"/>
        <v>157.9</v>
      </c>
      <c r="N495" s="18">
        <f t="shared" si="63"/>
        <v>315.8</v>
      </c>
      <c r="O495" s="2" t="str">
        <f t="shared" si="64"/>
        <v/>
      </c>
    </row>
    <row r="496" spans="8:15" ht="16.5" thickTop="1" thickBot="1" x14ac:dyDescent="0.3">
      <c r="H496" s="6">
        <f t="shared" si="60"/>
        <v>14</v>
      </c>
      <c r="I496" s="5">
        <v>37</v>
      </c>
      <c r="J496" s="4">
        <f t="shared" si="61"/>
        <v>283</v>
      </c>
      <c r="K496" s="3" t="s">
        <v>358</v>
      </c>
      <c r="L496" s="1">
        <v>100</v>
      </c>
      <c r="M496" s="16">
        <f t="shared" si="62"/>
        <v>64.8</v>
      </c>
      <c r="N496" s="18">
        <f t="shared" si="63"/>
        <v>64.8</v>
      </c>
      <c r="O496" s="2" t="str">
        <f t="shared" si="64"/>
        <v/>
      </c>
    </row>
    <row r="497" spans="8:15" ht="16.5" thickTop="1" thickBot="1" x14ac:dyDescent="0.3">
      <c r="H497" s="6">
        <f t="shared" si="60"/>
        <v>15</v>
      </c>
      <c r="I497" s="5">
        <v>37</v>
      </c>
      <c r="J497" s="4">
        <f t="shared" si="61"/>
        <v>284</v>
      </c>
      <c r="K497" s="3" t="s">
        <v>359</v>
      </c>
      <c r="L497" s="1">
        <v>30</v>
      </c>
      <c r="M497" s="16">
        <f t="shared" si="62"/>
        <v>171.4</v>
      </c>
      <c r="N497" s="18">
        <f t="shared" si="63"/>
        <v>51.42</v>
      </c>
      <c r="O497" s="2" t="str">
        <f t="shared" si="64"/>
        <v/>
      </c>
    </row>
    <row r="498" spans="8:15" ht="16.5" thickTop="1" thickBot="1" x14ac:dyDescent="0.3">
      <c r="H498" s="6">
        <f t="shared" si="60"/>
        <v>1</v>
      </c>
      <c r="I498" s="5">
        <v>38</v>
      </c>
      <c r="J498" s="4">
        <f t="shared" si="61"/>
        <v>285</v>
      </c>
      <c r="K498" s="3" t="s">
        <v>360</v>
      </c>
      <c r="L498" s="1">
        <v>500</v>
      </c>
      <c r="M498" s="16">
        <f t="shared" si="62"/>
        <v>296.39999999999998</v>
      </c>
      <c r="N498" s="18">
        <f t="shared" si="63"/>
        <v>1482</v>
      </c>
      <c r="O498" s="2">
        <f t="shared" si="64"/>
        <v>4354.9049999999997</v>
      </c>
    </row>
    <row r="499" spans="8:15" ht="16.5" thickTop="1" thickBot="1" x14ac:dyDescent="0.3">
      <c r="H499" s="6">
        <f t="shared" si="60"/>
        <v>2</v>
      </c>
      <c r="I499" s="5">
        <v>38</v>
      </c>
      <c r="J499" s="4">
        <f t="shared" si="61"/>
        <v>286</v>
      </c>
      <c r="K499" s="3" t="s">
        <v>361</v>
      </c>
      <c r="L499" s="1">
        <v>300</v>
      </c>
      <c r="M499" s="16">
        <f t="shared" si="62"/>
        <v>326.10000000000002</v>
      </c>
      <c r="N499" s="18">
        <f t="shared" si="63"/>
        <v>978.30000000000007</v>
      </c>
      <c r="O499" s="2" t="str">
        <f t="shared" si="64"/>
        <v/>
      </c>
    </row>
    <row r="500" spans="8:15" ht="16.5" thickTop="1" thickBot="1" x14ac:dyDescent="0.3">
      <c r="H500" s="6">
        <f t="shared" si="60"/>
        <v>3</v>
      </c>
      <c r="I500" s="5">
        <v>38</v>
      </c>
      <c r="J500" s="4">
        <f t="shared" si="61"/>
        <v>287</v>
      </c>
      <c r="K500" s="3" t="s">
        <v>362</v>
      </c>
      <c r="L500" s="1">
        <v>300</v>
      </c>
      <c r="M500" s="16">
        <f t="shared" si="62"/>
        <v>139.1</v>
      </c>
      <c r="N500" s="18">
        <f t="shared" si="63"/>
        <v>417.3</v>
      </c>
      <c r="O500" s="2" t="str">
        <f t="shared" si="64"/>
        <v/>
      </c>
    </row>
    <row r="501" spans="8:15" ht="16.5" thickTop="1" thickBot="1" x14ac:dyDescent="0.3">
      <c r="H501" s="6">
        <f t="shared" si="60"/>
        <v>4</v>
      </c>
      <c r="I501" s="5">
        <v>38</v>
      </c>
      <c r="J501" s="4">
        <f t="shared" si="61"/>
        <v>63</v>
      </c>
      <c r="K501" s="3" t="s">
        <v>66</v>
      </c>
      <c r="L501" s="1">
        <v>100</v>
      </c>
      <c r="M501" s="16">
        <f t="shared" si="62"/>
        <v>31</v>
      </c>
      <c r="N501" s="18">
        <f t="shared" si="63"/>
        <v>31</v>
      </c>
      <c r="O501" s="2" t="str">
        <f t="shared" si="64"/>
        <v/>
      </c>
    </row>
    <row r="502" spans="8:15" ht="16.5" thickTop="1" thickBot="1" x14ac:dyDescent="0.3">
      <c r="H502" s="6">
        <f t="shared" si="60"/>
        <v>5</v>
      </c>
      <c r="I502" s="5">
        <v>38</v>
      </c>
      <c r="J502" s="4">
        <f t="shared" si="61"/>
        <v>218</v>
      </c>
      <c r="K502" s="3" t="s">
        <v>300</v>
      </c>
      <c r="L502" s="1">
        <v>100</v>
      </c>
      <c r="M502" s="16">
        <f t="shared" si="62"/>
        <v>16</v>
      </c>
      <c r="N502" s="18">
        <f t="shared" si="63"/>
        <v>16</v>
      </c>
      <c r="O502" s="2" t="str">
        <f t="shared" si="64"/>
        <v/>
      </c>
    </row>
    <row r="503" spans="8:15" ht="16.5" thickTop="1" thickBot="1" x14ac:dyDescent="0.3">
      <c r="H503" s="6">
        <f t="shared" si="60"/>
        <v>6</v>
      </c>
      <c r="I503" s="5">
        <v>38</v>
      </c>
      <c r="J503" s="4">
        <f t="shared" si="61"/>
        <v>73</v>
      </c>
      <c r="K503" s="3" t="s">
        <v>299</v>
      </c>
      <c r="L503" s="1">
        <v>150</v>
      </c>
      <c r="M503" s="16">
        <f t="shared" si="62"/>
        <v>35</v>
      </c>
      <c r="N503" s="18">
        <f t="shared" si="63"/>
        <v>52.5</v>
      </c>
      <c r="O503" s="2" t="str">
        <f t="shared" si="64"/>
        <v/>
      </c>
    </row>
    <row r="504" spans="8:15" ht="16.5" thickTop="1" thickBot="1" x14ac:dyDescent="0.3">
      <c r="H504" s="6">
        <f t="shared" si="60"/>
        <v>7</v>
      </c>
      <c r="I504" s="5">
        <v>38</v>
      </c>
      <c r="J504" s="4">
        <f t="shared" si="61"/>
        <v>57</v>
      </c>
      <c r="K504" s="3" t="s">
        <v>62</v>
      </c>
      <c r="L504" s="1">
        <v>15</v>
      </c>
      <c r="M504" s="16">
        <f t="shared" si="62"/>
        <v>128</v>
      </c>
      <c r="N504" s="18">
        <f t="shared" si="63"/>
        <v>19.2</v>
      </c>
      <c r="O504" s="2" t="str">
        <f t="shared" si="64"/>
        <v/>
      </c>
    </row>
    <row r="505" spans="8:15" ht="16.5" thickTop="1" thickBot="1" x14ac:dyDescent="0.3">
      <c r="H505" s="6">
        <f t="shared" si="60"/>
        <v>8</v>
      </c>
      <c r="I505" s="5">
        <v>38</v>
      </c>
      <c r="J505" s="4">
        <f t="shared" si="61"/>
        <v>149</v>
      </c>
      <c r="K505" s="3" t="s">
        <v>292</v>
      </c>
      <c r="L505" s="1">
        <v>50</v>
      </c>
      <c r="M505" s="16">
        <f t="shared" si="62"/>
        <v>110</v>
      </c>
      <c r="N505" s="18">
        <f t="shared" si="63"/>
        <v>55</v>
      </c>
      <c r="O505" s="2" t="str">
        <f t="shared" si="64"/>
        <v/>
      </c>
    </row>
    <row r="506" spans="8:15" ht="16.5" thickTop="1" thickBot="1" x14ac:dyDescent="0.3">
      <c r="H506" s="6">
        <f t="shared" si="60"/>
        <v>9</v>
      </c>
      <c r="I506" s="5">
        <v>38</v>
      </c>
      <c r="J506" s="4">
        <f t="shared" si="61"/>
        <v>143</v>
      </c>
      <c r="K506" s="3" t="s">
        <v>325</v>
      </c>
      <c r="L506" s="1">
        <v>500</v>
      </c>
      <c r="M506" s="16">
        <f t="shared" si="62"/>
        <v>162</v>
      </c>
      <c r="N506" s="18">
        <f t="shared" si="63"/>
        <v>810</v>
      </c>
      <c r="O506" s="2" t="str">
        <f t="shared" si="64"/>
        <v/>
      </c>
    </row>
    <row r="507" spans="8:15" ht="16.5" thickTop="1" thickBot="1" x14ac:dyDescent="0.3">
      <c r="H507" s="6">
        <f t="shared" si="60"/>
        <v>10</v>
      </c>
      <c r="I507" s="5">
        <v>38</v>
      </c>
      <c r="J507" s="4">
        <f t="shared" si="61"/>
        <v>127</v>
      </c>
      <c r="K507" s="3" t="s">
        <v>294</v>
      </c>
      <c r="L507" s="1">
        <v>2</v>
      </c>
      <c r="M507" s="16">
        <f t="shared" si="62"/>
        <v>277</v>
      </c>
      <c r="N507" s="18">
        <f t="shared" si="63"/>
        <v>5.54</v>
      </c>
      <c r="O507" s="2" t="str">
        <f t="shared" si="64"/>
        <v/>
      </c>
    </row>
    <row r="508" spans="8:15" ht="16.5" thickTop="1" thickBot="1" x14ac:dyDescent="0.3">
      <c r="H508" s="6">
        <f t="shared" si="60"/>
        <v>11</v>
      </c>
      <c r="I508" s="5">
        <v>38</v>
      </c>
      <c r="J508" s="4">
        <f t="shared" si="61"/>
        <v>66</v>
      </c>
      <c r="K508" s="3" t="s">
        <v>295</v>
      </c>
      <c r="L508" s="1">
        <v>5</v>
      </c>
      <c r="M508" s="16">
        <f t="shared" si="62"/>
        <v>101.3</v>
      </c>
      <c r="N508" s="18">
        <f t="shared" si="63"/>
        <v>5.0650000000000004</v>
      </c>
      <c r="O508" s="2" t="str">
        <f t="shared" si="64"/>
        <v/>
      </c>
    </row>
    <row r="509" spans="8:15" ht="16.5" thickTop="1" thickBot="1" x14ac:dyDescent="0.3">
      <c r="H509" s="6">
        <f t="shared" si="60"/>
        <v>12</v>
      </c>
      <c r="I509" s="5">
        <v>38</v>
      </c>
      <c r="J509" s="4">
        <f t="shared" si="61"/>
        <v>65</v>
      </c>
      <c r="K509" s="3" t="s">
        <v>228</v>
      </c>
      <c r="L509" s="1">
        <v>5</v>
      </c>
      <c r="M509" s="16">
        <f t="shared" si="62"/>
        <v>36.799999999999997</v>
      </c>
      <c r="N509" s="18">
        <f t="shared" si="63"/>
        <v>1.84</v>
      </c>
      <c r="O509" s="2" t="str">
        <f t="shared" si="64"/>
        <v/>
      </c>
    </row>
    <row r="510" spans="8:15" ht="16.5" thickTop="1" thickBot="1" x14ac:dyDescent="0.3">
      <c r="H510" s="6">
        <f t="shared" si="60"/>
        <v>13</v>
      </c>
      <c r="I510" s="5">
        <v>38</v>
      </c>
      <c r="J510" s="4">
        <f t="shared" si="61"/>
        <v>264</v>
      </c>
      <c r="K510" s="3" t="s">
        <v>319</v>
      </c>
      <c r="L510" s="1">
        <v>50</v>
      </c>
      <c r="M510" s="16">
        <f t="shared" si="62"/>
        <v>400</v>
      </c>
      <c r="N510" s="18">
        <f t="shared" si="63"/>
        <v>200</v>
      </c>
      <c r="O510" s="2" t="str">
        <f t="shared" si="64"/>
        <v/>
      </c>
    </row>
    <row r="511" spans="8:15" ht="16.5" thickTop="1" thickBot="1" x14ac:dyDescent="0.3">
      <c r="H511" s="6">
        <f t="shared" si="60"/>
        <v>14</v>
      </c>
      <c r="I511" s="5">
        <v>38</v>
      </c>
      <c r="J511" s="4">
        <f t="shared" si="61"/>
        <v>265</v>
      </c>
      <c r="K511" s="3" t="s">
        <v>321</v>
      </c>
      <c r="L511" s="1">
        <v>30</v>
      </c>
      <c r="M511" s="16">
        <f t="shared" si="62"/>
        <v>885.7</v>
      </c>
      <c r="N511" s="18">
        <f t="shared" si="63"/>
        <v>265.70999999999998</v>
      </c>
      <c r="O511" s="2" t="str">
        <f t="shared" si="64"/>
        <v/>
      </c>
    </row>
    <row r="512" spans="8:15" ht="16.5" thickTop="1" thickBot="1" x14ac:dyDescent="0.3">
      <c r="H512" s="6">
        <f t="shared" si="60"/>
        <v>15</v>
      </c>
      <c r="I512" s="5">
        <v>38</v>
      </c>
      <c r="J512" s="4">
        <f t="shared" si="61"/>
        <v>196</v>
      </c>
      <c r="K512" s="3" t="s">
        <v>126</v>
      </c>
      <c r="L512" s="1">
        <v>5</v>
      </c>
      <c r="M512" s="16">
        <f t="shared" si="62"/>
        <v>0</v>
      </c>
      <c r="N512" s="18">
        <f t="shared" si="63"/>
        <v>0</v>
      </c>
      <c r="O512" s="2" t="str">
        <f t="shared" si="64"/>
        <v/>
      </c>
    </row>
    <row r="513" spans="8:15" ht="16.5" thickTop="1" thickBot="1" x14ac:dyDescent="0.3">
      <c r="H513" s="6">
        <f t="shared" si="60"/>
        <v>16</v>
      </c>
      <c r="I513" s="5">
        <v>38</v>
      </c>
      <c r="J513" s="4">
        <f t="shared" si="61"/>
        <v>125</v>
      </c>
      <c r="K513" s="3" t="s">
        <v>296</v>
      </c>
      <c r="L513" s="1">
        <v>5</v>
      </c>
      <c r="M513" s="16">
        <f t="shared" si="62"/>
        <v>309</v>
      </c>
      <c r="N513" s="18">
        <f t="shared" si="63"/>
        <v>15.450000000000001</v>
      </c>
      <c r="O513" s="2" t="str">
        <f t="shared" si="64"/>
        <v/>
      </c>
    </row>
    <row r="514" spans="8:15" ht="16.5" thickTop="1" thickBot="1" x14ac:dyDescent="0.3">
      <c r="H514" s="6">
        <f t="shared" ref="H514:H577" si="65">IF(I514=I513,H513+1,1)</f>
        <v>1</v>
      </c>
      <c r="I514" s="5">
        <v>39</v>
      </c>
      <c r="J514" s="4">
        <f t="shared" si="61"/>
        <v>288</v>
      </c>
      <c r="K514" s="3" t="s">
        <v>363</v>
      </c>
      <c r="L514" s="1">
        <v>250</v>
      </c>
      <c r="M514" s="16">
        <f t="shared" si="62"/>
        <v>296.8</v>
      </c>
      <c r="N514" s="18">
        <f t="shared" si="63"/>
        <v>742</v>
      </c>
      <c r="O514" s="2">
        <f t="shared" si="64"/>
        <v>1619.4799999999998</v>
      </c>
    </row>
    <row r="515" spans="8:15" ht="16.5" thickTop="1" thickBot="1" x14ac:dyDescent="0.3">
      <c r="H515" s="6">
        <f t="shared" si="65"/>
        <v>2</v>
      </c>
      <c r="I515" s="5">
        <v>39</v>
      </c>
      <c r="J515" s="4">
        <f t="shared" ref="J515:J578" si="66">INDEX(A:A,MATCH(PROPER(TRIM(K515)),B:B,0))</f>
        <v>289</v>
      </c>
      <c r="K515" s="3" t="s">
        <v>364</v>
      </c>
      <c r="L515" s="1">
        <v>250</v>
      </c>
      <c r="M515" s="16">
        <f t="shared" ref="M515:M578" si="67">VLOOKUP(J515,$A:$C,3,FALSE)</f>
        <v>287.5</v>
      </c>
      <c r="N515" s="18">
        <f t="shared" ref="N515:N578" si="68">L515*M515*0.01</f>
        <v>718.75</v>
      </c>
      <c r="O515" s="2" t="str">
        <f t="shared" ref="O515:O578" si="69">IF(H515&lt;&gt;1,"",SUMIF(I515:I570,I515,N515:N570))</f>
        <v/>
      </c>
    </row>
    <row r="516" spans="8:15" ht="16.5" thickTop="1" thickBot="1" x14ac:dyDescent="0.3">
      <c r="H516" s="6">
        <f t="shared" si="65"/>
        <v>3</v>
      </c>
      <c r="I516" s="5">
        <v>39</v>
      </c>
      <c r="J516" s="4">
        <f t="shared" si="66"/>
        <v>225</v>
      </c>
      <c r="K516" s="3" t="s">
        <v>237</v>
      </c>
      <c r="L516" s="1">
        <v>50</v>
      </c>
      <c r="M516" s="16">
        <f t="shared" si="67"/>
        <v>32</v>
      </c>
      <c r="N516" s="18">
        <f t="shared" si="68"/>
        <v>16</v>
      </c>
      <c r="O516" s="2" t="str">
        <f t="shared" si="69"/>
        <v/>
      </c>
    </row>
    <row r="517" spans="8:15" ht="16.5" thickTop="1" thickBot="1" x14ac:dyDescent="0.3">
      <c r="H517" s="6">
        <f t="shared" si="65"/>
        <v>4</v>
      </c>
      <c r="I517" s="5">
        <v>39</v>
      </c>
      <c r="J517" s="4">
        <f t="shared" si="66"/>
        <v>57</v>
      </c>
      <c r="K517" s="3" t="s">
        <v>62</v>
      </c>
      <c r="L517" s="1">
        <v>10</v>
      </c>
      <c r="M517" s="16">
        <f t="shared" si="67"/>
        <v>128</v>
      </c>
      <c r="N517" s="18">
        <f t="shared" si="68"/>
        <v>12.8</v>
      </c>
      <c r="O517" s="2" t="str">
        <f t="shared" si="69"/>
        <v/>
      </c>
    </row>
    <row r="518" spans="8:15" ht="16.5" thickTop="1" thickBot="1" x14ac:dyDescent="0.3">
      <c r="H518" s="6">
        <f t="shared" si="65"/>
        <v>5</v>
      </c>
      <c r="I518" s="5">
        <v>39</v>
      </c>
      <c r="J518" s="4">
        <f t="shared" si="66"/>
        <v>215</v>
      </c>
      <c r="K518" s="3" t="s">
        <v>219</v>
      </c>
      <c r="L518" s="1">
        <v>10</v>
      </c>
      <c r="M518" s="16">
        <f t="shared" si="67"/>
        <v>80</v>
      </c>
      <c r="N518" s="18">
        <f t="shared" si="68"/>
        <v>8</v>
      </c>
      <c r="O518" s="2" t="str">
        <f t="shared" si="69"/>
        <v/>
      </c>
    </row>
    <row r="519" spans="8:15" ht="16.5" thickTop="1" thickBot="1" x14ac:dyDescent="0.3">
      <c r="H519" s="6">
        <f t="shared" si="65"/>
        <v>6</v>
      </c>
      <c r="I519" s="5">
        <v>39</v>
      </c>
      <c r="J519" s="4">
        <f t="shared" si="66"/>
        <v>179</v>
      </c>
      <c r="K519" s="3" t="s">
        <v>311</v>
      </c>
      <c r="L519" s="1">
        <v>15</v>
      </c>
      <c r="M519" s="16">
        <f t="shared" si="67"/>
        <v>53.6</v>
      </c>
      <c r="N519" s="18">
        <f t="shared" si="68"/>
        <v>8.0400000000000009</v>
      </c>
      <c r="O519" s="2" t="str">
        <f t="shared" si="69"/>
        <v/>
      </c>
    </row>
    <row r="520" spans="8:15" ht="16.5" thickTop="1" thickBot="1" x14ac:dyDescent="0.3">
      <c r="H520" s="6">
        <f t="shared" si="65"/>
        <v>7</v>
      </c>
      <c r="I520" s="5">
        <v>39</v>
      </c>
      <c r="J520" s="4">
        <f t="shared" si="66"/>
        <v>220</v>
      </c>
      <c r="K520" s="3" t="s">
        <v>225</v>
      </c>
      <c r="L520" s="1">
        <v>5</v>
      </c>
      <c r="M520" s="16">
        <f t="shared" si="67"/>
        <v>857</v>
      </c>
      <c r="N520" s="18">
        <f t="shared" si="68"/>
        <v>42.85</v>
      </c>
      <c r="O520" s="2" t="str">
        <f t="shared" si="69"/>
        <v/>
      </c>
    </row>
    <row r="521" spans="8:15" ht="16.5" thickTop="1" thickBot="1" x14ac:dyDescent="0.3">
      <c r="H521" s="6">
        <f t="shared" si="65"/>
        <v>8</v>
      </c>
      <c r="I521" s="5">
        <v>39</v>
      </c>
      <c r="J521" s="4">
        <f t="shared" si="66"/>
        <v>227</v>
      </c>
      <c r="K521" s="3" t="s">
        <v>239</v>
      </c>
      <c r="L521" s="1">
        <v>15</v>
      </c>
      <c r="M521" s="16">
        <f t="shared" si="67"/>
        <v>375</v>
      </c>
      <c r="N521" s="18">
        <f t="shared" si="68"/>
        <v>56.25</v>
      </c>
      <c r="O521" s="2" t="str">
        <f t="shared" si="69"/>
        <v/>
      </c>
    </row>
    <row r="522" spans="8:15" ht="16.5" thickTop="1" thickBot="1" x14ac:dyDescent="0.3">
      <c r="H522" s="6">
        <f t="shared" si="65"/>
        <v>9</v>
      </c>
      <c r="I522" s="5">
        <v>39</v>
      </c>
      <c r="J522" s="4">
        <f t="shared" si="66"/>
        <v>196</v>
      </c>
      <c r="K522" s="3" t="s">
        <v>126</v>
      </c>
      <c r="L522" s="1">
        <v>5</v>
      </c>
      <c r="M522" s="16">
        <f t="shared" si="67"/>
        <v>0</v>
      </c>
      <c r="N522" s="18">
        <f t="shared" si="68"/>
        <v>0</v>
      </c>
      <c r="O522" s="2" t="str">
        <f t="shared" si="69"/>
        <v/>
      </c>
    </row>
    <row r="523" spans="8:15" ht="16.5" thickTop="1" thickBot="1" x14ac:dyDescent="0.3">
      <c r="H523" s="6">
        <f t="shared" si="65"/>
        <v>10</v>
      </c>
      <c r="I523" s="5">
        <v>39</v>
      </c>
      <c r="J523" s="4">
        <f t="shared" si="66"/>
        <v>290</v>
      </c>
      <c r="K523" s="3" t="s">
        <v>365</v>
      </c>
      <c r="L523" s="1">
        <v>5</v>
      </c>
      <c r="M523" s="16">
        <f t="shared" si="67"/>
        <v>295.8</v>
      </c>
      <c r="N523" s="18">
        <f t="shared" si="68"/>
        <v>14.790000000000001</v>
      </c>
      <c r="O523" s="2" t="str">
        <f t="shared" si="69"/>
        <v/>
      </c>
    </row>
    <row r="524" spans="8:15" ht="16.5" thickTop="1" thickBot="1" x14ac:dyDescent="0.3">
      <c r="H524" s="6">
        <f t="shared" si="65"/>
        <v>1</v>
      </c>
      <c r="I524" s="5">
        <v>40</v>
      </c>
      <c r="J524" s="4">
        <f t="shared" si="66"/>
        <v>3</v>
      </c>
      <c r="K524" s="3" t="s">
        <v>13</v>
      </c>
      <c r="L524" s="1">
        <v>500</v>
      </c>
      <c r="M524" s="16">
        <f t="shared" si="67"/>
        <v>410</v>
      </c>
      <c r="N524" s="18">
        <f t="shared" si="68"/>
        <v>2050</v>
      </c>
      <c r="O524" s="2">
        <f t="shared" si="69"/>
        <v>3467.3199999999997</v>
      </c>
    </row>
    <row r="525" spans="8:15" ht="16.5" thickTop="1" thickBot="1" x14ac:dyDescent="0.3">
      <c r="H525" s="6">
        <f t="shared" si="65"/>
        <v>2</v>
      </c>
      <c r="I525" s="5">
        <v>40</v>
      </c>
      <c r="J525" s="4">
        <f t="shared" si="66"/>
        <v>227</v>
      </c>
      <c r="K525" s="3" t="s">
        <v>239</v>
      </c>
      <c r="L525" s="1">
        <v>65</v>
      </c>
      <c r="M525" s="16">
        <f t="shared" si="67"/>
        <v>375</v>
      </c>
      <c r="N525" s="18">
        <f t="shared" si="68"/>
        <v>243.75</v>
      </c>
      <c r="O525" s="2" t="str">
        <f t="shared" si="69"/>
        <v/>
      </c>
    </row>
    <row r="526" spans="8:15" ht="16.5" thickTop="1" thickBot="1" x14ac:dyDescent="0.3">
      <c r="H526" s="6">
        <f t="shared" si="65"/>
        <v>3</v>
      </c>
      <c r="I526" s="5">
        <v>40</v>
      </c>
      <c r="J526" s="4">
        <f t="shared" si="66"/>
        <v>97</v>
      </c>
      <c r="K526" s="3" t="s">
        <v>162</v>
      </c>
      <c r="L526" s="1">
        <v>50</v>
      </c>
      <c r="M526" s="16">
        <f t="shared" si="67"/>
        <v>345</v>
      </c>
      <c r="N526" s="18">
        <f t="shared" si="68"/>
        <v>172.5</v>
      </c>
      <c r="O526" s="2" t="str">
        <f t="shared" si="69"/>
        <v/>
      </c>
    </row>
    <row r="527" spans="8:15" ht="16.5" thickTop="1" thickBot="1" x14ac:dyDescent="0.3">
      <c r="H527" s="6">
        <f t="shared" si="65"/>
        <v>4</v>
      </c>
      <c r="I527" s="5">
        <v>40</v>
      </c>
      <c r="J527" s="4">
        <f t="shared" si="66"/>
        <v>7</v>
      </c>
      <c r="K527" s="3" t="s">
        <v>20</v>
      </c>
      <c r="L527" s="1">
        <v>50</v>
      </c>
      <c r="M527" s="16">
        <f t="shared" si="67"/>
        <v>157</v>
      </c>
      <c r="N527" s="18">
        <f t="shared" si="68"/>
        <v>78.5</v>
      </c>
      <c r="O527" s="2" t="str">
        <f t="shared" si="69"/>
        <v/>
      </c>
    </row>
    <row r="528" spans="8:15" ht="16.5" thickTop="1" thickBot="1" x14ac:dyDescent="0.3">
      <c r="H528" s="6">
        <f t="shared" si="65"/>
        <v>5</v>
      </c>
      <c r="I528" s="5">
        <v>40</v>
      </c>
      <c r="J528" s="4">
        <f t="shared" si="66"/>
        <v>21</v>
      </c>
      <c r="K528" s="3" t="s">
        <v>31</v>
      </c>
      <c r="L528" s="1">
        <v>150</v>
      </c>
      <c r="M528" s="16">
        <f t="shared" si="67"/>
        <v>52</v>
      </c>
      <c r="N528" s="18">
        <f t="shared" si="68"/>
        <v>78</v>
      </c>
      <c r="O528" s="2" t="str">
        <f t="shared" si="69"/>
        <v/>
      </c>
    </row>
    <row r="529" spans="8:15" ht="16.5" thickTop="1" thickBot="1" x14ac:dyDescent="0.3">
      <c r="H529" s="6">
        <f t="shared" si="65"/>
        <v>6</v>
      </c>
      <c r="I529" s="5">
        <v>40</v>
      </c>
      <c r="J529" s="4">
        <f t="shared" si="66"/>
        <v>211</v>
      </c>
      <c r="K529" s="3" t="s">
        <v>215</v>
      </c>
      <c r="L529" s="1">
        <v>150</v>
      </c>
      <c r="M529" s="16">
        <f t="shared" si="67"/>
        <v>28.1</v>
      </c>
      <c r="N529" s="18">
        <f t="shared" si="68"/>
        <v>42.15</v>
      </c>
      <c r="O529" s="2" t="str">
        <f t="shared" si="69"/>
        <v/>
      </c>
    </row>
    <row r="530" spans="8:15" ht="16.5" thickTop="1" thickBot="1" x14ac:dyDescent="0.3">
      <c r="H530" s="6">
        <f t="shared" si="65"/>
        <v>7</v>
      </c>
      <c r="I530" s="5">
        <v>40</v>
      </c>
      <c r="J530" s="4">
        <f t="shared" si="66"/>
        <v>73</v>
      </c>
      <c r="K530" s="3" t="s">
        <v>299</v>
      </c>
      <c r="L530" s="1">
        <v>100</v>
      </c>
      <c r="M530" s="16">
        <f t="shared" si="67"/>
        <v>35</v>
      </c>
      <c r="N530" s="18">
        <f t="shared" si="68"/>
        <v>35</v>
      </c>
      <c r="O530" s="2" t="str">
        <f t="shared" si="69"/>
        <v/>
      </c>
    </row>
    <row r="531" spans="8:15" ht="16.5" thickTop="1" thickBot="1" x14ac:dyDescent="0.3">
      <c r="H531" s="6">
        <f t="shared" si="65"/>
        <v>8</v>
      </c>
      <c r="I531" s="5">
        <v>40</v>
      </c>
      <c r="J531" s="4">
        <f t="shared" si="66"/>
        <v>57</v>
      </c>
      <c r="K531" s="3" t="s">
        <v>62</v>
      </c>
      <c r="L531" s="1">
        <v>15</v>
      </c>
      <c r="M531" s="16">
        <f t="shared" si="67"/>
        <v>128</v>
      </c>
      <c r="N531" s="18">
        <f t="shared" si="68"/>
        <v>19.2</v>
      </c>
      <c r="O531" s="2" t="str">
        <f t="shared" si="69"/>
        <v/>
      </c>
    </row>
    <row r="532" spans="8:15" ht="16.5" thickTop="1" thickBot="1" x14ac:dyDescent="0.3">
      <c r="H532" s="6">
        <f t="shared" si="65"/>
        <v>9</v>
      </c>
      <c r="I532" s="5">
        <v>40</v>
      </c>
      <c r="J532" s="4">
        <f t="shared" si="66"/>
        <v>215</v>
      </c>
      <c r="K532" s="3" t="s">
        <v>219</v>
      </c>
      <c r="L532" s="1">
        <v>15</v>
      </c>
      <c r="M532" s="16">
        <f t="shared" si="67"/>
        <v>80</v>
      </c>
      <c r="N532" s="18">
        <f t="shared" si="68"/>
        <v>12</v>
      </c>
      <c r="O532" s="2" t="str">
        <f t="shared" si="69"/>
        <v/>
      </c>
    </row>
    <row r="533" spans="8:15" ht="16.5" thickTop="1" thickBot="1" x14ac:dyDescent="0.3">
      <c r="H533" s="6">
        <f t="shared" si="65"/>
        <v>10</v>
      </c>
      <c r="I533" s="5">
        <v>40</v>
      </c>
      <c r="J533" s="4">
        <f t="shared" si="66"/>
        <v>228</v>
      </c>
      <c r="K533" s="3" t="s">
        <v>240</v>
      </c>
      <c r="L533" s="1">
        <v>50</v>
      </c>
      <c r="M533" s="16">
        <f t="shared" si="67"/>
        <v>18</v>
      </c>
      <c r="N533" s="18">
        <f t="shared" si="68"/>
        <v>9</v>
      </c>
      <c r="O533" s="2" t="str">
        <f t="shared" si="69"/>
        <v/>
      </c>
    </row>
    <row r="534" spans="8:15" ht="16.5" thickTop="1" thickBot="1" x14ac:dyDescent="0.3">
      <c r="H534" s="6">
        <f t="shared" si="65"/>
        <v>11</v>
      </c>
      <c r="I534" s="5">
        <v>40</v>
      </c>
      <c r="J534" s="4">
        <f t="shared" si="66"/>
        <v>148</v>
      </c>
      <c r="K534" s="3" t="s">
        <v>104</v>
      </c>
      <c r="L534" s="1">
        <v>50</v>
      </c>
      <c r="M534" s="16">
        <f t="shared" si="67"/>
        <v>112</v>
      </c>
      <c r="N534" s="18">
        <f t="shared" si="68"/>
        <v>56</v>
      </c>
      <c r="O534" s="2" t="str">
        <f t="shared" si="69"/>
        <v/>
      </c>
    </row>
    <row r="535" spans="8:15" ht="16.5" thickTop="1" thickBot="1" x14ac:dyDescent="0.3">
      <c r="H535" s="6">
        <f t="shared" si="65"/>
        <v>12</v>
      </c>
      <c r="I535" s="5">
        <v>40</v>
      </c>
      <c r="J535" s="4">
        <f t="shared" si="66"/>
        <v>46</v>
      </c>
      <c r="K535" s="3" t="s">
        <v>315</v>
      </c>
      <c r="L535" s="1">
        <v>50</v>
      </c>
      <c r="M535" s="16">
        <f t="shared" si="67"/>
        <v>395</v>
      </c>
      <c r="N535" s="18">
        <f t="shared" si="68"/>
        <v>197.5</v>
      </c>
      <c r="O535" s="2" t="str">
        <f t="shared" si="69"/>
        <v/>
      </c>
    </row>
    <row r="536" spans="8:15" ht="16.5" thickTop="1" thickBot="1" x14ac:dyDescent="0.3">
      <c r="H536" s="6">
        <f t="shared" si="65"/>
        <v>13</v>
      </c>
      <c r="I536" s="5">
        <v>40</v>
      </c>
      <c r="J536" s="4">
        <f t="shared" si="66"/>
        <v>179</v>
      </c>
      <c r="K536" s="3" t="s">
        <v>311</v>
      </c>
      <c r="L536" s="1">
        <v>30</v>
      </c>
      <c r="M536" s="16">
        <f t="shared" si="67"/>
        <v>53.6</v>
      </c>
      <c r="N536" s="18">
        <f t="shared" si="68"/>
        <v>16.080000000000002</v>
      </c>
      <c r="O536" s="2" t="str">
        <f t="shared" si="69"/>
        <v/>
      </c>
    </row>
    <row r="537" spans="8:15" ht="16.5" thickTop="1" thickBot="1" x14ac:dyDescent="0.3">
      <c r="H537" s="6">
        <f t="shared" si="65"/>
        <v>14</v>
      </c>
      <c r="I537" s="5">
        <v>40</v>
      </c>
      <c r="J537" s="4">
        <f t="shared" si="66"/>
        <v>265</v>
      </c>
      <c r="K537" s="3" t="s">
        <v>321</v>
      </c>
      <c r="L537" s="1">
        <v>50</v>
      </c>
      <c r="M537" s="16">
        <f t="shared" si="67"/>
        <v>885.7</v>
      </c>
      <c r="N537" s="18">
        <f t="shared" si="68"/>
        <v>442.85</v>
      </c>
      <c r="O537" s="2" t="str">
        <f t="shared" si="69"/>
        <v/>
      </c>
    </row>
    <row r="538" spans="8:15" ht="16.5" thickTop="1" thickBot="1" x14ac:dyDescent="0.3">
      <c r="H538" s="6">
        <f t="shared" si="65"/>
        <v>15</v>
      </c>
      <c r="I538" s="5">
        <v>40</v>
      </c>
      <c r="J538" s="4">
        <f t="shared" si="66"/>
        <v>196</v>
      </c>
      <c r="K538" s="3" t="s">
        <v>126</v>
      </c>
      <c r="L538" s="1">
        <v>5</v>
      </c>
      <c r="M538" s="16">
        <f t="shared" si="67"/>
        <v>0</v>
      </c>
      <c r="N538" s="18">
        <f t="shared" si="68"/>
        <v>0</v>
      </c>
      <c r="O538" s="2" t="str">
        <f t="shared" si="69"/>
        <v/>
      </c>
    </row>
    <row r="539" spans="8:15" ht="16.5" thickTop="1" thickBot="1" x14ac:dyDescent="0.3">
      <c r="H539" s="6">
        <f t="shared" si="65"/>
        <v>16</v>
      </c>
      <c r="I539" s="5">
        <v>40</v>
      </c>
      <c r="J539" s="4">
        <f t="shared" si="66"/>
        <v>290</v>
      </c>
      <c r="K539" s="3" t="s">
        <v>365</v>
      </c>
      <c r="L539" s="1">
        <v>5</v>
      </c>
      <c r="M539" s="16">
        <f t="shared" si="67"/>
        <v>295.8</v>
      </c>
      <c r="N539" s="18">
        <f t="shared" si="68"/>
        <v>14.790000000000001</v>
      </c>
      <c r="O539" s="2" t="str">
        <f t="shared" si="69"/>
        <v/>
      </c>
    </row>
    <row r="540" spans="8:15" ht="16.5" thickTop="1" thickBot="1" x14ac:dyDescent="0.3">
      <c r="H540" s="6">
        <f t="shared" si="65"/>
        <v>1</v>
      </c>
      <c r="I540" s="5">
        <v>41</v>
      </c>
      <c r="J540" s="4">
        <f t="shared" si="66"/>
        <v>291</v>
      </c>
      <c r="K540" s="3" t="s">
        <v>366</v>
      </c>
      <c r="L540" s="1">
        <v>750</v>
      </c>
      <c r="M540" s="16">
        <f t="shared" si="67"/>
        <v>12.9</v>
      </c>
      <c r="N540" s="18">
        <f t="shared" si="68"/>
        <v>96.75</v>
      </c>
      <c r="O540" s="2">
        <f t="shared" si="69"/>
        <v>634.70500000000004</v>
      </c>
    </row>
    <row r="541" spans="8:15" ht="16.5" thickTop="1" thickBot="1" x14ac:dyDescent="0.3">
      <c r="H541" s="6">
        <f t="shared" si="65"/>
        <v>2</v>
      </c>
      <c r="I541" s="5">
        <v>41</v>
      </c>
      <c r="J541" s="4">
        <f t="shared" si="66"/>
        <v>292</v>
      </c>
      <c r="K541" s="3" t="s">
        <v>367</v>
      </c>
      <c r="L541" s="1">
        <v>200</v>
      </c>
      <c r="M541" s="16">
        <f t="shared" si="67"/>
        <v>83.5</v>
      </c>
      <c r="N541" s="18">
        <f t="shared" si="68"/>
        <v>167</v>
      </c>
      <c r="O541" s="2" t="str">
        <f t="shared" si="69"/>
        <v/>
      </c>
    </row>
    <row r="542" spans="8:15" ht="16.5" thickTop="1" thickBot="1" x14ac:dyDescent="0.3">
      <c r="H542" s="6">
        <f t="shared" si="65"/>
        <v>3</v>
      </c>
      <c r="I542" s="5">
        <v>41</v>
      </c>
      <c r="J542" s="4">
        <f t="shared" si="66"/>
        <v>293</v>
      </c>
      <c r="K542" s="3" t="s">
        <v>368</v>
      </c>
      <c r="L542" s="1">
        <v>100</v>
      </c>
      <c r="M542" s="16">
        <f t="shared" si="67"/>
        <v>34.200000000000003</v>
      </c>
      <c r="N542" s="18">
        <f t="shared" si="68"/>
        <v>34.200000000000003</v>
      </c>
      <c r="O542" s="2" t="str">
        <f t="shared" si="69"/>
        <v/>
      </c>
    </row>
    <row r="543" spans="8:15" ht="16.5" thickTop="1" thickBot="1" x14ac:dyDescent="0.3">
      <c r="H543" s="6">
        <f t="shared" si="65"/>
        <v>4</v>
      </c>
      <c r="I543" s="5">
        <v>41</v>
      </c>
      <c r="J543" s="4">
        <f t="shared" si="66"/>
        <v>208</v>
      </c>
      <c r="K543" s="3" t="s">
        <v>212</v>
      </c>
      <c r="L543" s="1">
        <v>100</v>
      </c>
      <c r="M543" s="16">
        <f t="shared" si="67"/>
        <v>19.100000000000001</v>
      </c>
      <c r="N543" s="18">
        <f t="shared" si="68"/>
        <v>19.100000000000001</v>
      </c>
      <c r="O543" s="2" t="str">
        <f t="shared" si="69"/>
        <v/>
      </c>
    </row>
    <row r="544" spans="8:15" ht="16.5" thickTop="1" thickBot="1" x14ac:dyDescent="0.3">
      <c r="H544" s="6">
        <f t="shared" si="65"/>
        <v>5</v>
      </c>
      <c r="I544" s="5">
        <v>41</v>
      </c>
      <c r="J544" s="4">
        <f t="shared" si="66"/>
        <v>294</v>
      </c>
      <c r="K544" s="3" t="s">
        <v>370</v>
      </c>
      <c r="L544" s="1">
        <v>50</v>
      </c>
      <c r="M544" s="16">
        <f t="shared" si="67"/>
        <v>55.6</v>
      </c>
      <c r="N544" s="18">
        <f t="shared" si="68"/>
        <v>27.8</v>
      </c>
      <c r="O544" s="2" t="str">
        <f t="shared" si="69"/>
        <v/>
      </c>
    </row>
    <row r="545" spans="8:15" ht="16.5" thickTop="1" thickBot="1" x14ac:dyDescent="0.3">
      <c r="H545" s="6">
        <f t="shared" si="65"/>
        <v>6</v>
      </c>
      <c r="I545" s="5">
        <v>41</v>
      </c>
      <c r="J545" s="4">
        <f t="shared" si="66"/>
        <v>63</v>
      </c>
      <c r="K545" s="3" t="s">
        <v>66</v>
      </c>
      <c r="L545" s="1">
        <v>100</v>
      </c>
      <c r="M545" s="16">
        <f t="shared" si="67"/>
        <v>31</v>
      </c>
      <c r="N545" s="18">
        <f t="shared" si="68"/>
        <v>31</v>
      </c>
      <c r="O545" s="2" t="str">
        <f t="shared" si="69"/>
        <v/>
      </c>
    </row>
    <row r="546" spans="8:15" ht="16.5" thickTop="1" thickBot="1" x14ac:dyDescent="0.3">
      <c r="H546" s="6">
        <f t="shared" si="65"/>
        <v>7</v>
      </c>
      <c r="I546" s="5">
        <v>41</v>
      </c>
      <c r="J546" s="4">
        <f t="shared" si="66"/>
        <v>295</v>
      </c>
      <c r="K546" s="3" t="s">
        <v>371</v>
      </c>
      <c r="L546" s="1">
        <v>50</v>
      </c>
      <c r="M546" s="16">
        <f t="shared" si="67"/>
        <v>18</v>
      </c>
      <c r="N546" s="18">
        <f t="shared" si="68"/>
        <v>9</v>
      </c>
      <c r="O546" s="2" t="str">
        <f t="shared" si="69"/>
        <v/>
      </c>
    </row>
    <row r="547" spans="8:15" ht="16.5" thickTop="1" thickBot="1" x14ac:dyDescent="0.3">
      <c r="H547" s="6">
        <f t="shared" si="65"/>
        <v>8</v>
      </c>
      <c r="I547" s="5">
        <v>41</v>
      </c>
      <c r="J547" s="4">
        <f t="shared" si="66"/>
        <v>179</v>
      </c>
      <c r="K547" s="3" t="s">
        <v>311</v>
      </c>
      <c r="L547" s="1">
        <v>30</v>
      </c>
      <c r="M547" s="16">
        <f t="shared" si="67"/>
        <v>53.6</v>
      </c>
      <c r="N547" s="18">
        <f t="shared" si="68"/>
        <v>16.080000000000002</v>
      </c>
      <c r="O547" s="2" t="str">
        <f t="shared" si="69"/>
        <v/>
      </c>
    </row>
    <row r="548" spans="8:15" ht="16.5" thickTop="1" thickBot="1" x14ac:dyDescent="0.3">
      <c r="H548" s="6">
        <f t="shared" si="65"/>
        <v>9</v>
      </c>
      <c r="I548" s="5">
        <v>41</v>
      </c>
      <c r="J548" s="4">
        <f t="shared" si="66"/>
        <v>227</v>
      </c>
      <c r="K548" s="3" t="s">
        <v>239</v>
      </c>
      <c r="L548" s="1">
        <v>15</v>
      </c>
      <c r="M548" s="16">
        <f t="shared" si="67"/>
        <v>375</v>
      </c>
      <c r="N548" s="18">
        <f t="shared" si="68"/>
        <v>56.25</v>
      </c>
      <c r="O548" s="2" t="str">
        <f t="shared" si="69"/>
        <v/>
      </c>
    </row>
    <row r="549" spans="8:15" ht="16.5" thickTop="1" thickBot="1" x14ac:dyDescent="0.3">
      <c r="H549" s="6">
        <f t="shared" si="65"/>
        <v>10</v>
      </c>
      <c r="I549" s="5">
        <v>41</v>
      </c>
      <c r="J549" s="4">
        <f t="shared" si="66"/>
        <v>7</v>
      </c>
      <c r="K549" s="3" t="s">
        <v>20</v>
      </c>
      <c r="L549" s="1">
        <v>50</v>
      </c>
      <c r="M549" s="16">
        <f t="shared" si="67"/>
        <v>157</v>
      </c>
      <c r="N549" s="18">
        <f t="shared" si="68"/>
        <v>78.5</v>
      </c>
      <c r="O549" s="2" t="str">
        <f t="shared" si="69"/>
        <v/>
      </c>
    </row>
    <row r="550" spans="8:15" ht="16.5" thickTop="1" thickBot="1" x14ac:dyDescent="0.3">
      <c r="H550" s="6">
        <f t="shared" si="65"/>
        <v>11</v>
      </c>
      <c r="I550" s="5">
        <v>41</v>
      </c>
      <c r="J550" s="4">
        <f t="shared" si="66"/>
        <v>225</v>
      </c>
      <c r="K550" s="3" t="s">
        <v>237</v>
      </c>
      <c r="L550" s="1">
        <v>50</v>
      </c>
      <c r="M550" s="16">
        <f t="shared" si="67"/>
        <v>32</v>
      </c>
      <c r="N550" s="18">
        <f t="shared" si="68"/>
        <v>16</v>
      </c>
      <c r="O550" s="2" t="str">
        <f t="shared" si="69"/>
        <v/>
      </c>
    </row>
    <row r="551" spans="8:15" ht="16.5" thickTop="1" thickBot="1" x14ac:dyDescent="0.3">
      <c r="H551" s="6">
        <f t="shared" si="65"/>
        <v>12</v>
      </c>
      <c r="I551" s="5">
        <v>41</v>
      </c>
      <c r="J551" s="4">
        <f t="shared" si="66"/>
        <v>215</v>
      </c>
      <c r="K551" s="3" t="s">
        <v>219</v>
      </c>
      <c r="L551" s="1">
        <v>10</v>
      </c>
      <c r="M551" s="16">
        <f t="shared" si="67"/>
        <v>80</v>
      </c>
      <c r="N551" s="18">
        <f t="shared" si="68"/>
        <v>8</v>
      </c>
      <c r="O551" s="2" t="str">
        <f t="shared" si="69"/>
        <v/>
      </c>
    </row>
    <row r="552" spans="8:15" ht="16.5" thickTop="1" thickBot="1" x14ac:dyDescent="0.3">
      <c r="H552" s="6">
        <f t="shared" si="65"/>
        <v>13</v>
      </c>
      <c r="I552" s="5">
        <v>41</v>
      </c>
      <c r="J552" s="4">
        <f t="shared" si="66"/>
        <v>57</v>
      </c>
      <c r="K552" s="3" t="s">
        <v>62</v>
      </c>
      <c r="L552" s="1">
        <v>10</v>
      </c>
      <c r="M552" s="16">
        <f t="shared" si="67"/>
        <v>128</v>
      </c>
      <c r="N552" s="18">
        <f t="shared" si="68"/>
        <v>12.8</v>
      </c>
      <c r="O552" s="2" t="str">
        <f t="shared" si="69"/>
        <v/>
      </c>
    </row>
    <row r="553" spans="8:15" ht="16.5" thickTop="1" thickBot="1" x14ac:dyDescent="0.3">
      <c r="H553" s="6">
        <f t="shared" si="65"/>
        <v>14</v>
      </c>
      <c r="I553" s="5">
        <v>41</v>
      </c>
      <c r="J553" s="4">
        <f t="shared" si="66"/>
        <v>290</v>
      </c>
      <c r="K553" s="3" t="s">
        <v>365</v>
      </c>
      <c r="L553" s="1">
        <v>5</v>
      </c>
      <c r="M553" s="16">
        <f t="shared" si="67"/>
        <v>295.8</v>
      </c>
      <c r="N553" s="18">
        <f t="shared" si="68"/>
        <v>14.790000000000001</v>
      </c>
      <c r="O553" s="2" t="str">
        <f t="shared" si="69"/>
        <v/>
      </c>
    </row>
    <row r="554" spans="8:15" ht="16.5" thickTop="1" thickBot="1" x14ac:dyDescent="0.3">
      <c r="H554" s="6">
        <f t="shared" si="65"/>
        <v>15</v>
      </c>
      <c r="I554" s="5">
        <v>41</v>
      </c>
      <c r="J554" s="4">
        <f t="shared" si="66"/>
        <v>296</v>
      </c>
      <c r="K554" s="3" t="s">
        <v>372</v>
      </c>
      <c r="L554" s="1">
        <v>5</v>
      </c>
      <c r="M554" s="16">
        <f t="shared" si="67"/>
        <v>91.7</v>
      </c>
      <c r="N554" s="18">
        <f t="shared" si="68"/>
        <v>4.585</v>
      </c>
      <c r="O554" s="2" t="str">
        <f t="shared" si="69"/>
        <v/>
      </c>
    </row>
    <row r="555" spans="8:15" ht="16.5" thickTop="1" thickBot="1" x14ac:dyDescent="0.3">
      <c r="H555" s="6">
        <f t="shared" si="65"/>
        <v>16</v>
      </c>
      <c r="I555" s="5">
        <v>41</v>
      </c>
      <c r="J555" s="4">
        <f t="shared" si="66"/>
        <v>220</v>
      </c>
      <c r="K555" s="3" t="s">
        <v>225</v>
      </c>
      <c r="L555" s="1">
        <v>5</v>
      </c>
      <c r="M555" s="16">
        <f t="shared" si="67"/>
        <v>857</v>
      </c>
      <c r="N555" s="18">
        <f t="shared" si="68"/>
        <v>42.85</v>
      </c>
      <c r="O555" s="2" t="str">
        <f t="shared" si="69"/>
        <v/>
      </c>
    </row>
    <row r="556" spans="8:15" ht="16.5" thickTop="1" thickBot="1" x14ac:dyDescent="0.3">
      <c r="H556" s="6">
        <f t="shared" si="65"/>
        <v>17</v>
      </c>
      <c r="I556" s="5">
        <v>41</v>
      </c>
      <c r="J556" s="4">
        <f t="shared" si="66"/>
        <v>196</v>
      </c>
      <c r="K556" s="3" t="s">
        <v>126</v>
      </c>
      <c r="L556" s="1">
        <v>5</v>
      </c>
      <c r="M556" s="16">
        <f t="shared" si="67"/>
        <v>0</v>
      </c>
      <c r="N556" s="18">
        <f t="shared" si="68"/>
        <v>0</v>
      </c>
      <c r="O556" s="2" t="str">
        <f t="shared" si="69"/>
        <v/>
      </c>
    </row>
    <row r="557" spans="8:15" ht="16.5" thickTop="1" thickBot="1" x14ac:dyDescent="0.3">
      <c r="H557" s="6">
        <f t="shared" si="65"/>
        <v>1</v>
      </c>
      <c r="I557" s="5">
        <v>42</v>
      </c>
      <c r="J557" s="4">
        <f t="shared" si="66"/>
        <v>297</v>
      </c>
      <c r="K557" s="3" t="s">
        <v>379</v>
      </c>
      <c r="L557" s="1">
        <v>250</v>
      </c>
      <c r="M557" s="16">
        <f t="shared" si="67"/>
        <v>117.9</v>
      </c>
      <c r="N557" s="18">
        <f t="shared" si="68"/>
        <v>294.75</v>
      </c>
      <c r="O557" s="2">
        <f t="shared" si="69"/>
        <v>2521.7549999999997</v>
      </c>
    </row>
    <row r="558" spans="8:15" ht="16.5" thickTop="1" thickBot="1" x14ac:dyDescent="0.3">
      <c r="H558" s="6">
        <f t="shared" si="65"/>
        <v>2</v>
      </c>
      <c r="I558" s="5">
        <v>42</v>
      </c>
      <c r="J558" s="4">
        <f t="shared" si="66"/>
        <v>3</v>
      </c>
      <c r="K558" s="3" t="s">
        <v>13</v>
      </c>
      <c r="L558" s="1">
        <v>250</v>
      </c>
      <c r="M558" s="16">
        <f t="shared" si="67"/>
        <v>410</v>
      </c>
      <c r="N558" s="18">
        <f t="shared" si="68"/>
        <v>1025</v>
      </c>
      <c r="O558" s="2" t="str">
        <f t="shared" si="69"/>
        <v/>
      </c>
    </row>
    <row r="559" spans="8:15" ht="16.5" thickTop="1" thickBot="1" x14ac:dyDescent="0.3">
      <c r="H559" s="6">
        <f t="shared" si="65"/>
        <v>3</v>
      </c>
      <c r="I559" s="5">
        <v>42</v>
      </c>
      <c r="J559" s="4">
        <f t="shared" si="66"/>
        <v>258</v>
      </c>
      <c r="K559" s="3" t="s">
        <v>375</v>
      </c>
      <c r="L559" s="1">
        <v>150</v>
      </c>
      <c r="M559" s="16">
        <f t="shared" si="67"/>
        <v>153.30000000000001</v>
      </c>
      <c r="N559" s="18">
        <f t="shared" si="68"/>
        <v>229.95000000000002</v>
      </c>
      <c r="O559" s="2" t="str">
        <f t="shared" si="69"/>
        <v/>
      </c>
    </row>
    <row r="560" spans="8:15" ht="16.5" thickTop="1" thickBot="1" x14ac:dyDescent="0.3">
      <c r="H560" s="6">
        <f t="shared" si="65"/>
        <v>4</v>
      </c>
      <c r="I560" s="5">
        <v>42</v>
      </c>
      <c r="J560" s="4">
        <f t="shared" si="66"/>
        <v>68</v>
      </c>
      <c r="K560" s="3" t="s">
        <v>376</v>
      </c>
      <c r="L560" s="1">
        <v>150</v>
      </c>
      <c r="M560" s="16">
        <f t="shared" si="67"/>
        <v>30</v>
      </c>
      <c r="N560" s="18">
        <f t="shared" si="68"/>
        <v>45</v>
      </c>
      <c r="O560" s="2" t="str">
        <f t="shared" si="69"/>
        <v/>
      </c>
    </row>
    <row r="561" spans="8:15" ht="16.5" thickTop="1" thickBot="1" x14ac:dyDescent="0.3">
      <c r="H561" s="6">
        <f t="shared" si="65"/>
        <v>5</v>
      </c>
      <c r="I561" s="5">
        <v>42</v>
      </c>
      <c r="J561" s="4">
        <f t="shared" si="66"/>
        <v>63</v>
      </c>
      <c r="K561" s="3" t="s">
        <v>66</v>
      </c>
      <c r="L561" s="1">
        <v>150</v>
      </c>
      <c r="M561" s="16">
        <f t="shared" si="67"/>
        <v>31</v>
      </c>
      <c r="N561" s="18">
        <f t="shared" si="68"/>
        <v>46.5</v>
      </c>
      <c r="O561" s="2" t="str">
        <f t="shared" si="69"/>
        <v/>
      </c>
    </row>
    <row r="562" spans="8:15" ht="16.5" thickTop="1" thickBot="1" x14ac:dyDescent="0.3">
      <c r="H562" s="6">
        <f t="shared" si="65"/>
        <v>6</v>
      </c>
      <c r="I562" s="5">
        <v>42</v>
      </c>
      <c r="J562" s="4">
        <f t="shared" si="66"/>
        <v>298</v>
      </c>
      <c r="K562" s="3" t="s">
        <v>377</v>
      </c>
      <c r="L562" s="1">
        <v>100</v>
      </c>
      <c r="M562" s="16">
        <f t="shared" si="67"/>
        <v>27.1</v>
      </c>
      <c r="N562" s="18">
        <f t="shared" si="68"/>
        <v>27.1</v>
      </c>
      <c r="O562" s="2" t="str">
        <f t="shared" si="69"/>
        <v/>
      </c>
    </row>
    <row r="563" spans="8:15" ht="16.5" thickTop="1" thickBot="1" x14ac:dyDescent="0.3">
      <c r="H563" s="6">
        <f t="shared" si="65"/>
        <v>7</v>
      </c>
      <c r="I563" s="5">
        <v>42</v>
      </c>
      <c r="J563" s="4">
        <f t="shared" si="66"/>
        <v>4</v>
      </c>
      <c r="K563" s="3" t="s">
        <v>338</v>
      </c>
      <c r="L563" s="1">
        <v>200</v>
      </c>
      <c r="M563" s="16">
        <f t="shared" si="67"/>
        <v>81</v>
      </c>
      <c r="N563" s="18">
        <f t="shared" si="68"/>
        <v>162</v>
      </c>
      <c r="O563" s="2" t="str">
        <f t="shared" si="69"/>
        <v/>
      </c>
    </row>
    <row r="564" spans="8:15" ht="16.5" thickTop="1" thickBot="1" x14ac:dyDescent="0.3">
      <c r="H564" s="6">
        <f t="shared" si="65"/>
        <v>8</v>
      </c>
      <c r="I564" s="5">
        <v>42</v>
      </c>
      <c r="J564" s="4">
        <f t="shared" si="66"/>
        <v>73</v>
      </c>
      <c r="K564" s="3" t="s">
        <v>299</v>
      </c>
      <c r="L564" s="1">
        <v>100</v>
      </c>
      <c r="M564" s="16">
        <f t="shared" si="67"/>
        <v>35</v>
      </c>
      <c r="N564" s="18">
        <f t="shared" si="68"/>
        <v>35</v>
      </c>
      <c r="O564" s="2" t="str">
        <f t="shared" si="69"/>
        <v/>
      </c>
    </row>
    <row r="565" spans="8:15" ht="16.5" thickTop="1" thickBot="1" x14ac:dyDescent="0.3">
      <c r="H565" s="6">
        <f t="shared" si="65"/>
        <v>9</v>
      </c>
      <c r="I565" s="5">
        <v>42</v>
      </c>
      <c r="J565" s="4">
        <f t="shared" si="66"/>
        <v>57</v>
      </c>
      <c r="K565" s="3" t="s">
        <v>62</v>
      </c>
      <c r="L565" s="1">
        <v>10</v>
      </c>
      <c r="M565" s="16">
        <f t="shared" si="67"/>
        <v>128</v>
      </c>
      <c r="N565" s="18">
        <f t="shared" si="68"/>
        <v>12.8</v>
      </c>
      <c r="O565" s="2" t="str">
        <f t="shared" si="69"/>
        <v/>
      </c>
    </row>
    <row r="566" spans="8:15" ht="16.5" thickTop="1" thickBot="1" x14ac:dyDescent="0.3">
      <c r="H566" s="6">
        <f t="shared" si="65"/>
        <v>10</v>
      </c>
      <c r="I566" s="5">
        <v>42</v>
      </c>
      <c r="J566" s="4">
        <f t="shared" si="66"/>
        <v>127</v>
      </c>
      <c r="K566" s="3" t="s">
        <v>294</v>
      </c>
      <c r="L566" s="1">
        <v>2</v>
      </c>
      <c r="M566" s="16">
        <f t="shared" si="67"/>
        <v>277</v>
      </c>
      <c r="N566" s="18">
        <f t="shared" si="68"/>
        <v>5.54</v>
      </c>
      <c r="O566" s="2" t="str">
        <f t="shared" si="69"/>
        <v/>
      </c>
    </row>
    <row r="567" spans="8:15" ht="16.5" thickTop="1" thickBot="1" x14ac:dyDescent="0.3">
      <c r="H567" s="6">
        <f t="shared" si="65"/>
        <v>11</v>
      </c>
      <c r="I567" s="5">
        <v>42</v>
      </c>
      <c r="J567" s="4">
        <f t="shared" si="66"/>
        <v>66</v>
      </c>
      <c r="K567" s="3" t="s">
        <v>295</v>
      </c>
      <c r="L567" s="1">
        <v>5</v>
      </c>
      <c r="M567" s="16">
        <f t="shared" si="67"/>
        <v>101.3</v>
      </c>
      <c r="N567" s="18">
        <f t="shared" si="68"/>
        <v>5.0650000000000004</v>
      </c>
      <c r="O567" s="2" t="str">
        <f t="shared" si="69"/>
        <v/>
      </c>
    </row>
    <row r="568" spans="8:15" ht="16.5" thickTop="1" thickBot="1" x14ac:dyDescent="0.3">
      <c r="H568" s="6">
        <f t="shared" si="65"/>
        <v>12</v>
      </c>
      <c r="I568" s="5">
        <v>42</v>
      </c>
      <c r="J568" s="4">
        <f t="shared" si="66"/>
        <v>299</v>
      </c>
      <c r="K568" s="3" t="s">
        <v>378</v>
      </c>
      <c r="L568" s="1">
        <v>200</v>
      </c>
      <c r="M568" s="16">
        <f t="shared" si="67"/>
        <v>308.8</v>
      </c>
      <c r="N568" s="18">
        <f t="shared" si="68"/>
        <v>617.6</v>
      </c>
      <c r="O568" s="2" t="str">
        <f t="shared" si="69"/>
        <v/>
      </c>
    </row>
    <row r="569" spans="8:15" ht="16.5" thickTop="1" thickBot="1" x14ac:dyDescent="0.3">
      <c r="H569" s="6">
        <f t="shared" si="65"/>
        <v>13</v>
      </c>
      <c r="I569" s="5">
        <v>42</v>
      </c>
      <c r="J569" s="4">
        <f t="shared" si="66"/>
        <v>196</v>
      </c>
      <c r="K569" s="3" t="s">
        <v>126</v>
      </c>
      <c r="L569" s="1">
        <v>5</v>
      </c>
      <c r="M569" s="16">
        <f t="shared" si="67"/>
        <v>0</v>
      </c>
      <c r="N569" s="18">
        <f t="shared" si="68"/>
        <v>0</v>
      </c>
      <c r="O569" s="2" t="str">
        <f t="shared" si="69"/>
        <v/>
      </c>
    </row>
    <row r="570" spans="8:15" ht="16.5" thickTop="1" thickBot="1" x14ac:dyDescent="0.3">
      <c r="H570" s="6">
        <f t="shared" si="65"/>
        <v>14</v>
      </c>
      <c r="I570" s="5">
        <v>42</v>
      </c>
      <c r="J570" s="4">
        <f t="shared" si="66"/>
        <v>125</v>
      </c>
      <c r="K570" s="3" t="s">
        <v>296</v>
      </c>
      <c r="L570" s="1">
        <v>5</v>
      </c>
      <c r="M570" s="16">
        <f t="shared" si="67"/>
        <v>309</v>
      </c>
      <c r="N570" s="18">
        <f t="shared" si="68"/>
        <v>15.450000000000001</v>
      </c>
      <c r="O570" s="2" t="str">
        <f t="shared" si="69"/>
        <v/>
      </c>
    </row>
    <row r="571" spans="8:15" ht="16.5" thickTop="1" thickBot="1" x14ac:dyDescent="0.3">
      <c r="H571" s="6">
        <f t="shared" si="65"/>
        <v>1</v>
      </c>
      <c r="I571" s="5">
        <v>43</v>
      </c>
      <c r="J571" s="4">
        <f t="shared" si="66"/>
        <v>300</v>
      </c>
      <c r="K571" s="3" t="s">
        <v>380</v>
      </c>
      <c r="L571" s="1">
        <v>500</v>
      </c>
      <c r="M571" s="16">
        <f t="shared" si="67"/>
        <v>208.9</v>
      </c>
      <c r="N571" s="18">
        <f t="shared" si="68"/>
        <v>1044.5</v>
      </c>
      <c r="O571" s="2">
        <f t="shared" si="69"/>
        <v>1906.8150000000003</v>
      </c>
    </row>
    <row r="572" spans="8:15" ht="16.5" thickTop="1" thickBot="1" x14ac:dyDescent="0.3">
      <c r="H572" s="6">
        <f t="shared" si="65"/>
        <v>2</v>
      </c>
      <c r="I572" s="5">
        <v>43</v>
      </c>
      <c r="J572" s="4">
        <f t="shared" si="66"/>
        <v>38</v>
      </c>
      <c r="K572" s="3" t="s">
        <v>47</v>
      </c>
      <c r="L572" s="1">
        <v>200</v>
      </c>
      <c r="M572" s="16">
        <f t="shared" si="67"/>
        <v>53</v>
      </c>
      <c r="N572" s="18">
        <f t="shared" si="68"/>
        <v>106</v>
      </c>
      <c r="O572" s="2" t="str">
        <f t="shared" si="69"/>
        <v/>
      </c>
    </row>
    <row r="573" spans="8:15" ht="16.5" thickTop="1" thickBot="1" x14ac:dyDescent="0.3">
      <c r="H573" s="6">
        <f t="shared" si="65"/>
        <v>3</v>
      </c>
      <c r="I573" s="5">
        <v>43</v>
      </c>
      <c r="J573" s="4">
        <f t="shared" si="66"/>
        <v>256</v>
      </c>
      <c r="K573" s="3" t="s">
        <v>306</v>
      </c>
      <c r="L573" s="1">
        <v>300</v>
      </c>
      <c r="M573" s="16">
        <f t="shared" si="67"/>
        <v>90.3</v>
      </c>
      <c r="N573" s="18">
        <f t="shared" si="68"/>
        <v>270.89999999999998</v>
      </c>
      <c r="O573" s="2" t="str">
        <f t="shared" si="69"/>
        <v/>
      </c>
    </row>
    <row r="574" spans="8:15" ht="16.5" thickTop="1" thickBot="1" x14ac:dyDescent="0.3">
      <c r="H574" s="6">
        <f t="shared" si="65"/>
        <v>4</v>
      </c>
      <c r="I574" s="5">
        <v>43</v>
      </c>
      <c r="J574" s="4">
        <f t="shared" si="66"/>
        <v>301</v>
      </c>
      <c r="K574" s="3" t="s">
        <v>381</v>
      </c>
      <c r="L574" s="1">
        <v>200</v>
      </c>
      <c r="M574" s="16">
        <f t="shared" si="67"/>
        <v>15</v>
      </c>
      <c r="N574" s="18">
        <f t="shared" si="68"/>
        <v>30</v>
      </c>
      <c r="O574" s="2" t="str">
        <f t="shared" si="69"/>
        <v/>
      </c>
    </row>
    <row r="575" spans="8:15" ht="16.5" thickTop="1" thickBot="1" x14ac:dyDescent="0.3">
      <c r="H575" s="6">
        <f t="shared" si="65"/>
        <v>5</v>
      </c>
      <c r="I575" s="5">
        <v>43</v>
      </c>
      <c r="J575" s="4">
        <f t="shared" si="66"/>
        <v>157</v>
      </c>
      <c r="K575" s="3" t="s">
        <v>195</v>
      </c>
      <c r="L575" s="1">
        <v>30</v>
      </c>
      <c r="M575" s="16">
        <f t="shared" si="67"/>
        <v>883</v>
      </c>
      <c r="N575" s="18">
        <f t="shared" si="68"/>
        <v>264.89999999999998</v>
      </c>
      <c r="O575" s="2" t="str">
        <f t="shared" si="69"/>
        <v/>
      </c>
    </row>
    <row r="576" spans="8:15" ht="16.5" thickTop="1" thickBot="1" x14ac:dyDescent="0.3">
      <c r="H576" s="6">
        <f t="shared" si="65"/>
        <v>6</v>
      </c>
      <c r="I576" s="5">
        <v>43</v>
      </c>
      <c r="J576" s="4">
        <f t="shared" si="66"/>
        <v>57</v>
      </c>
      <c r="K576" s="3" t="s">
        <v>62</v>
      </c>
      <c r="L576" s="1">
        <v>10</v>
      </c>
      <c r="M576" s="16">
        <f t="shared" si="67"/>
        <v>128</v>
      </c>
      <c r="N576" s="18">
        <f t="shared" si="68"/>
        <v>12.8</v>
      </c>
      <c r="O576" s="2" t="str">
        <f t="shared" si="69"/>
        <v/>
      </c>
    </row>
    <row r="577" spans="8:15" ht="16.5" thickTop="1" thickBot="1" x14ac:dyDescent="0.3">
      <c r="H577" s="6">
        <f t="shared" si="65"/>
        <v>7</v>
      </c>
      <c r="I577" s="5">
        <v>43</v>
      </c>
      <c r="J577" s="4">
        <f t="shared" si="66"/>
        <v>73</v>
      </c>
      <c r="K577" s="3" t="s">
        <v>299</v>
      </c>
      <c r="L577" s="1">
        <v>100</v>
      </c>
      <c r="M577" s="16">
        <f t="shared" si="67"/>
        <v>35</v>
      </c>
      <c r="N577" s="18">
        <f t="shared" si="68"/>
        <v>35</v>
      </c>
      <c r="O577" s="2" t="str">
        <f t="shared" si="69"/>
        <v/>
      </c>
    </row>
    <row r="578" spans="8:15" ht="16.5" thickTop="1" thickBot="1" x14ac:dyDescent="0.3">
      <c r="H578" s="6">
        <f t="shared" ref="H578:H641" si="70">IF(I578=I577,H577+1,1)</f>
        <v>8</v>
      </c>
      <c r="I578" s="5">
        <v>43</v>
      </c>
      <c r="J578" s="4">
        <f t="shared" si="66"/>
        <v>204</v>
      </c>
      <c r="K578" s="3" t="s">
        <v>134</v>
      </c>
      <c r="L578" s="1">
        <v>30</v>
      </c>
      <c r="M578" s="16">
        <f t="shared" si="67"/>
        <v>366.3</v>
      </c>
      <c r="N578" s="18">
        <f t="shared" si="68"/>
        <v>109.89</v>
      </c>
      <c r="O578" s="2" t="str">
        <f t="shared" si="69"/>
        <v/>
      </c>
    </row>
    <row r="579" spans="8:15" ht="16.5" thickTop="1" thickBot="1" x14ac:dyDescent="0.3">
      <c r="H579" s="6">
        <f t="shared" si="70"/>
        <v>9</v>
      </c>
      <c r="I579" s="5">
        <v>43</v>
      </c>
      <c r="J579" s="4">
        <f t="shared" ref="J579:J642" si="71">INDEX(A:A,MATCH(PROPER(TRIM(K579)),B:B,0))</f>
        <v>302</v>
      </c>
      <c r="K579" s="3" t="s">
        <v>382</v>
      </c>
      <c r="L579" s="1">
        <v>5</v>
      </c>
      <c r="M579" s="16">
        <f t="shared" ref="M579:M642" si="72">VLOOKUP(J579,$A:$C,3,FALSE)</f>
        <v>246.2</v>
      </c>
      <c r="N579" s="18">
        <f t="shared" ref="N579:N642" si="73">L579*M579*0.01</f>
        <v>12.31</v>
      </c>
      <c r="O579" s="2" t="str">
        <f t="shared" ref="O579:O642" si="74">IF(H579&lt;&gt;1,"",SUMIF(I579:I634,I579,N579:N634))</f>
        <v/>
      </c>
    </row>
    <row r="580" spans="8:15" ht="16.5" thickTop="1" thickBot="1" x14ac:dyDescent="0.3">
      <c r="H580" s="6">
        <f t="shared" si="70"/>
        <v>10</v>
      </c>
      <c r="I580" s="5">
        <v>43</v>
      </c>
      <c r="J580" s="4">
        <f t="shared" si="71"/>
        <v>196</v>
      </c>
      <c r="K580" s="3" t="s">
        <v>126</v>
      </c>
      <c r="L580" s="1">
        <v>5</v>
      </c>
      <c r="M580" s="16">
        <f t="shared" si="72"/>
        <v>0</v>
      </c>
      <c r="N580" s="18">
        <f t="shared" si="73"/>
        <v>0</v>
      </c>
      <c r="O580" s="2" t="str">
        <f t="shared" si="74"/>
        <v/>
      </c>
    </row>
    <row r="581" spans="8:15" ht="16.5" thickTop="1" thickBot="1" x14ac:dyDescent="0.3">
      <c r="H581" s="6">
        <f t="shared" si="70"/>
        <v>11</v>
      </c>
      <c r="I581" s="5">
        <v>43</v>
      </c>
      <c r="J581" s="4">
        <f t="shared" si="71"/>
        <v>125</v>
      </c>
      <c r="K581" s="3" t="s">
        <v>296</v>
      </c>
      <c r="L581" s="1">
        <v>5</v>
      </c>
      <c r="M581" s="16">
        <f t="shared" si="72"/>
        <v>309</v>
      </c>
      <c r="N581" s="18">
        <f t="shared" si="73"/>
        <v>15.450000000000001</v>
      </c>
      <c r="O581" s="2" t="str">
        <f t="shared" si="74"/>
        <v/>
      </c>
    </row>
    <row r="582" spans="8:15" ht="16.5" thickTop="1" thickBot="1" x14ac:dyDescent="0.3">
      <c r="H582" s="6">
        <f t="shared" si="70"/>
        <v>12</v>
      </c>
      <c r="I582" s="5">
        <v>43</v>
      </c>
      <c r="J582" s="4">
        <f t="shared" si="71"/>
        <v>66</v>
      </c>
      <c r="K582" s="3" t="s">
        <v>295</v>
      </c>
      <c r="L582" s="1">
        <v>5</v>
      </c>
      <c r="M582" s="16">
        <f t="shared" si="72"/>
        <v>101.3</v>
      </c>
      <c r="N582" s="18">
        <f t="shared" si="73"/>
        <v>5.0650000000000004</v>
      </c>
      <c r="O582" s="2" t="str">
        <f t="shared" si="74"/>
        <v/>
      </c>
    </row>
    <row r="583" spans="8:15" ht="16.5" thickTop="1" thickBot="1" x14ac:dyDescent="0.3">
      <c r="H583" s="6">
        <f t="shared" si="70"/>
        <v>1</v>
      </c>
      <c r="I583" s="5">
        <v>44</v>
      </c>
      <c r="J583" s="4">
        <f t="shared" si="71"/>
        <v>288</v>
      </c>
      <c r="K583" s="3" t="s">
        <v>363</v>
      </c>
      <c r="L583" s="1">
        <v>100</v>
      </c>
      <c r="M583" s="16">
        <f t="shared" si="72"/>
        <v>296.8</v>
      </c>
      <c r="N583" s="18">
        <f t="shared" si="73"/>
        <v>296.8</v>
      </c>
      <c r="O583" s="2">
        <f t="shared" si="74"/>
        <v>1472.0500000000002</v>
      </c>
    </row>
    <row r="584" spans="8:15" ht="16.5" thickTop="1" thickBot="1" x14ac:dyDescent="0.3">
      <c r="H584" s="6">
        <f t="shared" si="70"/>
        <v>2</v>
      </c>
      <c r="I584" s="5">
        <v>44</v>
      </c>
      <c r="J584" s="4">
        <f t="shared" si="71"/>
        <v>303</v>
      </c>
      <c r="K584" s="3" t="s">
        <v>384</v>
      </c>
      <c r="L584" s="1">
        <v>30</v>
      </c>
      <c r="M584" s="16">
        <f t="shared" si="72"/>
        <v>414.3</v>
      </c>
      <c r="N584" s="18">
        <f t="shared" si="73"/>
        <v>124.29</v>
      </c>
      <c r="O584" s="2" t="str">
        <f t="shared" si="74"/>
        <v/>
      </c>
    </row>
    <row r="585" spans="8:15" ht="16.5" thickTop="1" thickBot="1" x14ac:dyDescent="0.3">
      <c r="H585" s="6">
        <f t="shared" si="70"/>
        <v>3</v>
      </c>
      <c r="I585" s="5">
        <v>44</v>
      </c>
      <c r="J585" s="4">
        <f t="shared" si="71"/>
        <v>73</v>
      </c>
      <c r="K585" s="3" t="s">
        <v>299</v>
      </c>
      <c r="L585" s="1">
        <v>50</v>
      </c>
      <c r="M585" s="16">
        <f t="shared" si="72"/>
        <v>35</v>
      </c>
      <c r="N585" s="18">
        <f t="shared" si="73"/>
        <v>17.5</v>
      </c>
      <c r="O585" s="2" t="str">
        <f t="shared" si="74"/>
        <v/>
      </c>
    </row>
    <row r="586" spans="8:15" ht="16.5" thickTop="1" thickBot="1" x14ac:dyDescent="0.3">
      <c r="H586" s="6">
        <f t="shared" si="70"/>
        <v>4</v>
      </c>
      <c r="I586" s="5">
        <v>44</v>
      </c>
      <c r="J586" s="4">
        <f t="shared" si="71"/>
        <v>57</v>
      </c>
      <c r="K586" s="3" t="s">
        <v>62</v>
      </c>
      <c r="L586" s="1">
        <v>30</v>
      </c>
      <c r="M586" s="16">
        <f t="shared" si="72"/>
        <v>128</v>
      </c>
      <c r="N586" s="18">
        <f t="shared" si="73"/>
        <v>38.4</v>
      </c>
      <c r="O586" s="2" t="str">
        <f t="shared" si="74"/>
        <v/>
      </c>
    </row>
    <row r="587" spans="8:15" ht="16.5" thickTop="1" thickBot="1" x14ac:dyDescent="0.3">
      <c r="H587" s="6">
        <f t="shared" si="70"/>
        <v>5</v>
      </c>
      <c r="I587" s="5">
        <v>44</v>
      </c>
      <c r="J587" s="4">
        <f t="shared" si="71"/>
        <v>211</v>
      </c>
      <c r="K587" s="3" t="s">
        <v>215</v>
      </c>
      <c r="L587" s="1">
        <v>30</v>
      </c>
      <c r="M587" s="16">
        <f t="shared" si="72"/>
        <v>28.1</v>
      </c>
      <c r="N587" s="18">
        <f t="shared" si="73"/>
        <v>8.43</v>
      </c>
      <c r="O587" s="2" t="str">
        <f t="shared" si="74"/>
        <v/>
      </c>
    </row>
    <row r="588" spans="8:15" ht="16.5" thickTop="1" thickBot="1" x14ac:dyDescent="0.3">
      <c r="H588" s="6">
        <f t="shared" si="70"/>
        <v>6</v>
      </c>
      <c r="I588" s="5">
        <v>44</v>
      </c>
      <c r="J588" s="4">
        <f t="shared" si="71"/>
        <v>223</v>
      </c>
      <c r="K588" s="3" t="s">
        <v>293</v>
      </c>
      <c r="L588" s="1">
        <v>15</v>
      </c>
      <c r="M588" s="16">
        <f t="shared" si="72"/>
        <v>76.5</v>
      </c>
      <c r="N588" s="18">
        <f t="shared" si="73"/>
        <v>11.475</v>
      </c>
      <c r="O588" s="2" t="str">
        <f t="shared" si="74"/>
        <v/>
      </c>
    </row>
    <row r="589" spans="8:15" ht="16.5" thickTop="1" thickBot="1" x14ac:dyDescent="0.3">
      <c r="H589" s="6">
        <f t="shared" si="70"/>
        <v>7</v>
      </c>
      <c r="I589" s="5">
        <v>44</v>
      </c>
      <c r="J589" s="4">
        <f t="shared" si="71"/>
        <v>149</v>
      </c>
      <c r="K589" s="3" t="s">
        <v>292</v>
      </c>
      <c r="L589" s="1">
        <v>5</v>
      </c>
      <c r="M589" s="16">
        <f t="shared" si="72"/>
        <v>110</v>
      </c>
      <c r="N589" s="18">
        <f t="shared" si="73"/>
        <v>5.5</v>
      </c>
      <c r="O589" s="2" t="str">
        <f t="shared" si="74"/>
        <v/>
      </c>
    </row>
    <row r="590" spans="8:15" ht="16.5" thickTop="1" thickBot="1" x14ac:dyDescent="0.3">
      <c r="H590" s="6">
        <f t="shared" si="70"/>
        <v>8</v>
      </c>
      <c r="I590" s="5">
        <v>44</v>
      </c>
      <c r="J590" s="4">
        <f t="shared" si="71"/>
        <v>204</v>
      </c>
      <c r="K590" s="3" t="s">
        <v>134</v>
      </c>
      <c r="L590" s="1">
        <v>5</v>
      </c>
      <c r="M590" s="16">
        <f t="shared" si="72"/>
        <v>366.3</v>
      </c>
      <c r="N590" s="18">
        <f t="shared" si="73"/>
        <v>18.315000000000001</v>
      </c>
      <c r="O590" s="2" t="str">
        <f t="shared" si="74"/>
        <v/>
      </c>
    </row>
    <row r="591" spans="8:15" ht="16.5" thickTop="1" thickBot="1" x14ac:dyDescent="0.3">
      <c r="H591" s="6">
        <f t="shared" si="70"/>
        <v>9</v>
      </c>
      <c r="I591" s="5">
        <v>44</v>
      </c>
      <c r="J591" s="4">
        <f t="shared" si="71"/>
        <v>124</v>
      </c>
      <c r="K591" s="3" t="s">
        <v>339</v>
      </c>
      <c r="L591" s="1">
        <v>280</v>
      </c>
      <c r="M591" s="16">
        <f t="shared" si="72"/>
        <v>47</v>
      </c>
      <c r="N591" s="18">
        <f t="shared" si="73"/>
        <v>131.6</v>
      </c>
      <c r="O591" s="2" t="str">
        <f t="shared" si="74"/>
        <v/>
      </c>
    </row>
    <row r="592" spans="8:15" ht="16.5" thickTop="1" thickBot="1" x14ac:dyDescent="0.3">
      <c r="H592" s="6">
        <f t="shared" si="70"/>
        <v>10</v>
      </c>
      <c r="I592" s="5">
        <v>44</v>
      </c>
      <c r="J592" s="4">
        <f t="shared" si="71"/>
        <v>147</v>
      </c>
      <c r="K592" s="3" t="s">
        <v>301</v>
      </c>
      <c r="L592" s="1">
        <v>15</v>
      </c>
      <c r="M592" s="16">
        <f t="shared" si="72"/>
        <v>167</v>
      </c>
      <c r="N592" s="18">
        <f t="shared" si="73"/>
        <v>25.05</v>
      </c>
      <c r="O592" s="2" t="str">
        <f t="shared" si="74"/>
        <v/>
      </c>
    </row>
    <row r="593" spans="8:15" ht="16.5" thickTop="1" thickBot="1" x14ac:dyDescent="0.3">
      <c r="H593" s="6">
        <f t="shared" si="70"/>
        <v>11</v>
      </c>
      <c r="I593" s="5">
        <v>44</v>
      </c>
      <c r="J593" s="4">
        <f t="shared" si="71"/>
        <v>196</v>
      </c>
      <c r="K593" s="3" t="s">
        <v>340</v>
      </c>
      <c r="L593" s="1">
        <v>5</v>
      </c>
      <c r="M593" s="16">
        <f t="shared" si="72"/>
        <v>0</v>
      </c>
      <c r="N593" s="18">
        <f t="shared" si="73"/>
        <v>0</v>
      </c>
      <c r="O593" s="2" t="str">
        <f t="shared" si="74"/>
        <v/>
      </c>
    </row>
    <row r="594" spans="8:15" ht="16.5" thickTop="1" thickBot="1" x14ac:dyDescent="0.3">
      <c r="H594" s="6">
        <f t="shared" si="70"/>
        <v>12</v>
      </c>
      <c r="I594" s="5">
        <v>44</v>
      </c>
      <c r="J594" s="4">
        <f t="shared" si="71"/>
        <v>125</v>
      </c>
      <c r="K594" s="3" t="s">
        <v>296</v>
      </c>
      <c r="L594" s="1">
        <v>5</v>
      </c>
      <c r="M594" s="16">
        <f t="shared" si="72"/>
        <v>309</v>
      </c>
      <c r="N594" s="18">
        <f t="shared" si="73"/>
        <v>15.450000000000001</v>
      </c>
      <c r="O594" s="2" t="str">
        <f t="shared" si="74"/>
        <v/>
      </c>
    </row>
    <row r="595" spans="8:15" ht="16.5" thickTop="1" thickBot="1" x14ac:dyDescent="0.3">
      <c r="H595" s="6">
        <f t="shared" si="70"/>
        <v>13</v>
      </c>
      <c r="I595" s="5">
        <v>44</v>
      </c>
      <c r="J595" s="4">
        <f t="shared" si="71"/>
        <v>304</v>
      </c>
      <c r="K595" s="3" t="s">
        <v>385</v>
      </c>
      <c r="L595" s="1">
        <v>280</v>
      </c>
      <c r="M595" s="16">
        <f t="shared" si="72"/>
        <v>278.3</v>
      </c>
      <c r="N595" s="18">
        <f t="shared" si="73"/>
        <v>779.24</v>
      </c>
      <c r="O595" s="2" t="str">
        <f t="shared" si="74"/>
        <v/>
      </c>
    </row>
    <row r="596" spans="8:15" ht="16.5" thickTop="1" thickBot="1" x14ac:dyDescent="0.3">
      <c r="H596" s="6">
        <f t="shared" si="70"/>
        <v>1</v>
      </c>
      <c r="I596" s="5">
        <v>45</v>
      </c>
      <c r="J596" s="4">
        <f t="shared" si="71"/>
        <v>305</v>
      </c>
      <c r="K596" s="3" t="s">
        <v>386</v>
      </c>
      <c r="L596" s="1">
        <v>500</v>
      </c>
      <c r="M596" s="16">
        <f t="shared" si="72"/>
        <v>19</v>
      </c>
      <c r="N596" s="18">
        <f t="shared" si="73"/>
        <v>95</v>
      </c>
      <c r="O596" s="2">
        <f t="shared" si="74"/>
        <v>2076.1099999999997</v>
      </c>
    </row>
    <row r="597" spans="8:15" ht="16.5" thickTop="1" thickBot="1" x14ac:dyDescent="0.3">
      <c r="H597" s="6">
        <f t="shared" si="70"/>
        <v>2</v>
      </c>
      <c r="I597" s="5">
        <v>45</v>
      </c>
      <c r="J597" s="4">
        <f t="shared" si="71"/>
        <v>258</v>
      </c>
      <c r="K597" s="3" t="s">
        <v>308</v>
      </c>
      <c r="L597" s="1">
        <v>250</v>
      </c>
      <c r="M597" s="16">
        <f t="shared" si="72"/>
        <v>153.30000000000001</v>
      </c>
      <c r="N597" s="18">
        <f t="shared" si="73"/>
        <v>383.25</v>
      </c>
      <c r="O597" s="2" t="str">
        <f t="shared" si="74"/>
        <v/>
      </c>
    </row>
    <row r="598" spans="8:15" ht="16.5" thickTop="1" thickBot="1" x14ac:dyDescent="0.3">
      <c r="H598" s="6">
        <f t="shared" si="70"/>
        <v>3</v>
      </c>
      <c r="I598" s="5">
        <v>45</v>
      </c>
      <c r="J598" s="4">
        <f t="shared" si="71"/>
        <v>299</v>
      </c>
      <c r="K598" s="3" t="s">
        <v>378</v>
      </c>
      <c r="L598" s="1">
        <v>250</v>
      </c>
      <c r="M598" s="16">
        <f t="shared" si="72"/>
        <v>308.8</v>
      </c>
      <c r="N598" s="18">
        <f t="shared" si="73"/>
        <v>772</v>
      </c>
      <c r="O598" s="2" t="str">
        <f t="shared" si="74"/>
        <v/>
      </c>
    </row>
    <row r="599" spans="8:15" ht="16.5" thickTop="1" thickBot="1" x14ac:dyDescent="0.3">
      <c r="H599" s="6">
        <f t="shared" si="70"/>
        <v>4</v>
      </c>
      <c r="I599" s="5">
        <v>45</v>
      </c>
      <c r="J599" s="4">
        <f t="shared" si="71"/>
        <v>16</v>
      </c>
      <c r="K599" s="3" t="s">
        <v>26</v>
      </c>
      <c r="L599" s="1">
        <v>250</v>
      </c>
      <c r="M599" s="16">
        <f t="shared" si="72"/>
        <v>229</v>
      </c>
      <c r="N599" s="18">
        <f t="shared" si="73"/>
        <v>572.5</v>
      </c>
      <c r="O599" s="2" t="str">
        <f t="shared" si="74"/>
        <v/>
      </c>
    </row>
    <row r="600" spans="8:15" ht="16.5" thickTop="1" thickBot="1" x14ac:dyDescent="0.3">
      <c r="H600" s="6">
        <f t="shared" si="70"/>
        <v>5</v>
      </c>
      <c r="I600" s="5">
        <v>45</v>
      </c>
      <c r="J600" s="4">
        <f t="shared" si="71"/>
        <v>73</v>
      </c>
      <c r="K600" s="3" t="s">
        <v>299</v>
      </c>
      <c r="L600" s="1">
        <v>150</v>
      </c>
      <c r="M600" s="16">
        <f t="shared" si="72"/>
        <v>35</v>
      </c>
      <c r="N600" s="18">
        <f t="shared" si="73"/>
        <v>52.5</v>
      </c>
      <c r="O600" s="2" t="str">
        <f t="shared" si="74"/>
        <v/>
      </c>
    </row>
    <row r="601" spans="8:15" ht="16.5" thickTop="1" thickBot="1" x14ac:dyDescent="0.3">
      <c r="H601" s="6">
        <f t="shared" si="70"/>
        <v>6</v>
      </c>
      <c r="I601" s="5">
        <v>45</v>
      </c>
      <c r="J601" s="4">
        <f t="shared" si="71"/>
        <v>63</v>
      </c>
      <c r="K601" s="3" t="s">
        <v>66</v>
      </c>
      <c r="L601" s="1">
        <v>100</v>
      </c>
      <c r="M601" s="16">
        <f t="shared" si="72"/>
        <v>31</v>
      </c>
      <c r="N601" s="18">
        <f t="shared" si="73"/>
        <v>31</v>
      </c>
      <c r="O601" s="2" t="str">
        <f t="shared" si="74"/>
        <v/>
      </c>
    </row>
    <row r="602" spans="8:15" ht="16.5" thickTop="1" thickBot="1" x14ac:dyDescent="0.3">
      <c r="H602" s="6">
        <f t="shared" si="70"/>
        <v>7</v>
      </c>
      <c r="I602" s="5">
        <v>45</v>
      </c>
      <c r="J602" s="4">
        <f t="shared" si="71"/>
        <v>298</v>
      </c>
      <c r="K602" s="3" t="s">
        <v>377</v>
      </c>
      <c r="L602" s="1">
        <v>100</v>
      </c>
      <c r="M602" s="16">
        <f t="shared" si="72"/>
        <v>27.1</v>
      </c>
      <c r="N602" s="18">
        <f t="shared" si="73"/>
        <v>27.1</v>
      </c>
      <c r="O602" s="2" t="str">
        <f t="shared" si="74"/>
        <v/>
      </c>
    </row>
    <row r="603" spans="8:15" ht="16.5" thickTop="1" thickBot="1" x14ac:dyDescent="0.3">
      <c r="H603" s="6">
        <f t="shared" si="70"/>
        <v>8</v>
      </c>
      <c r="I603" s="5">
        <v>45</v>
      </c>
      <c r="J603" s="4">
        <f t="shared" si="71"/>
        <v>195</v>
      </c>
      <c r="K603" s="3" t="s">
        <v>125</v>
      </c>
      <c r="L603" s="1">
        <v>100</v>
      </c>
      <c r="M603" s="16">
        <f t="shared" si="72"/>
        <v>28.2</v>
      </c>
      <c r="N603" s="18">
        <f t="shared" si="73"/>
        <v>28.2</v>
      </c>
      <c r="O603" s="2" t="str">
        <f t="shared" si="74"/>
        <v/>
      </c>
    </row>
    <row r="604" spans="8:15" ht="16.5" thickTop="1" thickBot="1" x14ac:dyDescent="0.3">
      <c r="H604" s="6">
        <f t="shared" si="70"/>
        <v>9</v>
      </c>
      <c r="I604" s="5">
        <v>45</v>
      </c>
      <c r="J604" s="4">
        <f t="shared" si="71"/>
        <v>149</v>
      </c>
      <c r="K604" s="3" t="s">
        <v>292</v>
      </c>
      <c r="L604" s="1">
        <v>50</v>
      </c>
      <c r="M604" s="16">
        <f t="shared" si="72"/>
        <v>110</v>
      </c>
      <c r="N604" s="18">
        <f t="shared" si="73"/>
        <v>55</v>
      </c>
      <c r="O604" s="2" t="str">
        <f t="shared" si="74"/>
        <v/>
      </c>
    </row>
    <row r="605" spans="8:15" ht="16.5" thickTop="1" thickBot="1" x14ac:dyDescent="0.3">
      <c r="H605" s="6">
        <f t="shared" si="70"/>
        <v>10</v>
      </c>
      <c r="I605" s="5">
        <v>45</v>
      </c>
      <c r="J605" s="4">
        <f t="shared" si="71"/>
        <v>57</v>
      </c>
      <c r="K605" s="3" t="s">
        <v>62</v>
      </c>
      <c r="L605" s="1">
        <v>10</v>
      </c>
      <c r="M605" s="16">
        <f t="shared" si="72"/>
        <v>128</v>
      </c>
      <c r="N605" s="18">
        <f t="shared" si="73"/>
        <v>12.8</v>
      </c>
      <c r="O605" s="2" t="str">
        <f t="shared" si="74"/>
        <v/>
      </c>
    </row>
    <row r="606" spans="8:15" ht="16.5" thickTop="1" thickBot="1" x14ac:dyDescent="0.3">
      <c r="H606" s="6">
        <f t="shared" si="70"/>
        <v>11</v>
      </c>
      <c r="I606" s="5">
        <v>45</v>
      </c>
      <c r="J606" s="4">
        <f t="shared" si="71"/>
        <v>127</v>
      </c>
      <c r="K606" s="3" t="s">
        <v>294</v>
      </c>
      <c r="L606" s="1">
        <v>2</v>
      </c>
      <c r="M606" s="16">
        <f t="shared" si="72"/>
        <v>277</v>
      </c>
      <c r="N606" s="18">
        <f t="shared" si="73"/>
        <v>5.54</v>
      </c>
      <c r="O606" s="2" t="str">
        <f t="shared" si="74"/>
        <v/>
      </c>
    </row>
    <row r="607" spans="8:15" ht="16.5" thickTop="1" thickBot="1" x14ac:dyDescent="0.3">
      <c r="H607" s="6">
        <f t="shared" si="70"/>
        <v>12</v>
      </c>
      <c r="I607" s="5">
        <v>45</v>
      </c>
      <c r="J607" s="4">
        <f t="shared" si="71"/>
        <v>306</v>
      </c>
      <c r="K607" s="3" t="s">
        <v>387</v>
      </c>
      <c r="L607" s="1">
        <v>5</v>
      </c>
      <c r="M607" s="16">
        <f t="shared" si="72"/>
        <v>252.2</v>
      </c>
      <c r="N607" s="18">
        <f t="shared" si="73"/>
        <v>12.61</v>
      </c>
      <c r="O607" s="2" t="str">
        <f t="shared" si="74"/>
        <v/>
      </c>
    </row>
    <row r="608" spans="8:15" ht="16.5" thickTop="1" thickBot="1" x14ac:dyDescent="0.3">
      <c r="H608" s="6">
        <f t="shared" si="70"/>
        <v>13</v>
      </c>
      <c r="I608" s="5">
        <v>45</v>
      </c>
      <c r="J608" s="4">
        <f t="shared" si="71"/>
        <v>198</v>
      </c>
      <c r="K608" s="3" t="s">
        <v>128</v>
      </c>
      <c r="L608" s="1">
        <v>5</v>
      </c>
      <c r="M608" s="16">
        <f t="shared" si="72"/>
        <v>263.2</v>
      </c>
      <c r="N608" s="18">
        <f t="shared" si="73"/>
        <v>13.16</v>
      </c>
      <c r="O608" s="2" t="str">
        <f t="shared" si="74"/>
        <v/>
      </c>
    </row>
    <row r="609" spans="8:15" ht="16.5" thickTop="1" thickBot="1" x14ac:dyDescent="0.3">
      <c r="H609" s="6">
        <f t="shared" si="70"/>
        <v>14</v>
      </c>
      <c r="I609" s="5">
        <v>45</v>
      </c>
      <c r="J609" s="4">
        <f t="shared" si="71"/>
        <v>196</v>
      </c>
      <c r="K609" s="3" t="s">
        <v>126</v>
      </c>
      <c r="L609" s="1">
        <v>5</v>
      </c>
      <c r="M609" s="16">
        <f t="shared" si="72"/>
        <v>0</v>
      </c>
      <c r="N609" s="18">
        <f t="shared" si="73"/>
        <v>0</v>
      </c>
      <c r="O609" s="2" t="str">
        <f t="shared" si="74"/>
        <v/>
      </c>
    </row>
    <row r="610" spans="8:15" ht="16.5" thickTop="1" thickBot="1" x14ac:dyDescent="0.3">
      <c r="H610" s="6">
        <f t="shared" si="70"/>
        <v>15</v>
      </c>
      <c r="I610" s="5">
        <v>45</v>
      </c>
      <c r="J610" s="4">
        <f t="shared" si="71"/>
        <v>125</v>
      </c>
      <c r="K610" s="3" t="s">
        <v>296</v>
      </c>
      <c r="L610" s="1">
        <v>5</v>
      </c>
      <c r="M610" s="16">
        <f t="shared" si="72"/>
        <v>309</v>
      </c>
      <c r="N610" s="18">
        <f t="shared" si="73"/>
        <v>15.450000000000001</v>
      </c>
      <c r="O610" s="2" t="str">
        <f t="shared" si="74"/>
        <v/>
      </c>
    </row>
    <row r="611" spans="8:15" ht="16.5" thickTop="1" thickBot="1" x14ac:dyDescent="0.3">
      <c r="H611" s="6">
        <f t="shared" si="70"/>
        <v>1</v>
      </c>
      <c r="I611" s="5">
        <v>46</v>
      </c>
      <c r="J611" s="4">
        <f t="shared" si="71"/>
        <v>3</v>
      </c>
      <c r="K611" s="3" t="s">
        <v>13</v>
      </c>
      <c r="L611" s="1">
        <v>500</v>
      </c>
      <c r="M611" s="16">
        <f t="shared" si="72"/>
        <v>410</v>
      </c>
      <c r="N611" s="18">
        <f t="shared" si="73"/>
        <v>2050</v>
      </c>
      <c r="O611" s="2">
        <f t="shared" si="74"/>
        <v>4548.37</v>
      </c>
    </row>
    <row r="612" spans="8:15" ht="16.5" thickTop="1" thickBot="1" x14ac:dyDescent="0.3">
      <c r="H612" s="6">
        <f t="shared" si="70"/>
        <v>2</v>
      </c>
      <c r="I612" s="5">
        <v>46</v>
      </c>
      <c r="J612" s="4">
        <f t="shared" si="71"/>
        <v>7</v>
      </c>
      <c r="K612" s="3" t="s">
        <v>20</v>
      </c>
      <c r="L612" s="1">
        <v>150</v>
      </c>
      <c r="M612" s="16">
        <f t="shared" si="72"/>
        <v>157</v>
      </c>
      <c r="N612" s="18">
        <f t="shared" si="73"/>
        <v>235.5</v>
      </c>
      <c r="O612" s="2" t="str">
        <f t="shared" si="74"/>
        <v/>
      </c>
    </row>
    <row r="613" spans="8:15" ht="16.5" thickTop="1" thickBot="1" x14ac:dyDescent="0.3">
      <c r="H613" s="6">
        <f t="shared" si="70"/>
        <v>3</v>
      </c>
      <c r="I613" s="5">
        <v>46</v>
      </c>
      <c r="J613" s="4">
        <f t="shared" si="71"/>
        <v>73</v>
      </c>
      <c r="K613" s="3" t="s">
        <v>299</v>
      </c>
      <c r="L613" s="1">
        <v>150</v>
      </c>
      <c r="M613" s="16">
        <f t="shared" si="72"/>
        <v>35</v>
      </c>
      <c r="N613" s="18">
        <f t="shared" si="73"/>
        <v>52.5</v>
      </c>
      <c r="O613" s="2" t="str">
        <f t="shared" si="74"/>
        <v/>
      </c>
    </row>
    <row r="614" spans="8:15" ht="16.5" thickTop="1" thickBot="1" x14ac:dyDescent="0.3">
      <c r="H614" s="6">
        <f t="shared" si="70"/>
        <v>4</v>
      </c>
      <c r="I614" s="5">
        <v>46</v>
      </c>
      <c r="J614" s="4">
        <f t="shared" si="71"/>
        <v>270</v>
      </c>
      <c r="K614" s="3" t="s">
        <v>328</v>
      </c>
      <c r="L614" s="1">
        <v>500</v>
      </c>
      <c r="M614" s="16">
        <f t="shared" si="72"/>
        <v>6</v>
      </c>
      <c r="N614" s="18">
        <f t="shared" si="73"/>
        <v>30</v>
      </c>
      <c r="O614" s="2" t="str">
        <f t="shared" si="74"/>
        <v/>
      </c>
    </row>
    <row r="615" spans="8:15" ht="16.5" thickTop="1" thickBot="1" x14ac:dyDescent="0.3">
      <c r="H615" s="6">
        <f t="shared" si="70"/>
        <v>5</v>
      </c>
      <c r="I615" s="5">
        <v>46</v>
      </c>
      <c r="J615" s="4">
        <f t="shared" si="71"/>
        <v>179</v>
      </c>
      <c r="K615" s="3" t="s">
        <v>311</v>
      </c>
      <c r="L615" s="1">
        <v>30</v>
      </c>
      <c r="M615" s="16">
        <f t="shared" si="72"/>
        <v>53.6</v>
      </c>
      <c r="N615" s="18">
        <f t="shared" si="73"/>
        <v>16.080000000000002</v>
      </c>
      <c r="O615" s="2" t="str">
        <f t="shared" si="74"/>
        <v/>
      </c>
    </row>
    <row r="616" spans="8:15" ht="16.5" thickTop="1" thickBot="1" x14ac:dyDescent="0.3">
      <c r="H616" s="6">
        <f t="shared" si="70"/>
        <v>6</v>
      </c>
      <c r="I616" s="5">
        <v>46</v>
      </c>
      <c r="J616" s="4">
        <f t="shared" si="71"/>
        <v>307</v>
      </c>
      <c r="K616" s="3" t="s">
        <v>388</v>
      </c>
      <c r="L616" s="1">
        <v>30</v>
      </c>
      <c r="M616" s="16">
        <f t="shared" si="72"/>
        <v>248.3</v>
      </c>
      <c r="N616" s="18">
        <f t="shared" si="73"/>
        <v>74.489999999999995</v>
      </c>
      <c r="O616" s="2" t="str">
        <f t="shared" si="74"/>
        <v/>
      </c>
    </row>
    <row r="617" spans="8:15" ht="16.5" thickTop="1" thickBot="1" x14ac:dyDescent="0.3">
      <c r="H617" s="6">
        <f t="shared" si="70"/>
        <v>7</v>
      </c>
      <c r="I617" s="5">
        <v>46</v>
      </c>
      <c r="J617" s="4">
        <f t="shared" si="71"/>
        <v>46</v>
      </c>
      <c r="K617" s="3" t="s">
        <v>315</v>
      </c>
      <c r="L617" s="1">
        <v>20</v>
      </c>
      <c r="M617" s="16">
        <f t="shared" si="72"/>
        <v>395</v>
      </c>
      <c r="N617" s="18">
        <f t="shared" si="73"/>
        <v>79</v>
      </c>
      <c r="O617" s="2" t="str">
        <f t="shared" si="74"/>
        <v/>
      </c>
    </row>
    <row r="618" spans="8:15" ht="16.5" thickTop="1" thickBot="1" x14ac:dyDescent="0.3">
      <c r="H618" s="6">
        <f t="shared" si="70"/>
        <v>8</v>
      </c>
      <c r="I618" s="5">
        <v>46</v>
      </c>
      <c r="J618" s="4">
        <f t="shared" si="71"/>
        <v>227</v>
      </c>
      <c r="K618" s="3" t="s">
        <v>239</v>
      </c>
      <c r="L618" s="1">
        <v>10</v>
      </c>
      <c r="M618" s="16">
        <f t="shared" si="72"/>
        <v>375</v>
      </c>
      <c r="N618" s="18">
        <f t="shared" si="73"/>
        <v>37.5</v>
      </c>
      <c r="O618" s="2" t="str">
        <f t="shared" si="74"/>
        <v/>
      </c>
    </row>
    <row r="619" spans="8:15" ht="16.5" thickTop="1" thickBot="1" x14ac:dyDescent="0.3">
      <c r="H619" s="6">
        <f t="shared" si="70"/>
        <v>9</v>
      </c>
      <c r="I619" s="5">
        <v>46</v>
      </c>
      <c r="J619" s="4">
        <f t="shared" si="71"/>
        <v>97</v>
      </c>
      <c r="K619" s="3" t="s">
        <v>162</v>
      </c>
      <c r="L619" s="1">
        <v>50</v>
      </c>
      <c r="M619" s="16">
        <f t="shared" si="72"/>
        <v>345</v>
      </c>
      <c r="N619" s="18">
        <f t="shared" si="73"/>
        <v>172.5</v>
      </c>
      <c r="O619" s="2" t="str">
        <f t="shared" si="74"/>
        <v/>
      </c>
    </row>
    <row r="620" spans="8:15" ht="16.5" thickTop="1" thickBot="1" x14ac:dyDescent="0.3">
      <c r="H620" s="6">
        <f t="shared" si="70"/>
        <v>10</v>
      </c>
      <c r="I620" s="5">
        <v>46</v>
      </c>
      <c r="J620" s="4">
        <f t="shared" si="71"/>
        <v>308</v>
      </c>
      <c r="K620" s="3" t="s">
        <v>389</v>
      </c>
      <c r="L620" s="1">
        <v>100</v>
      </c>
      <c r="M620" s="16">
        <f t="shared" si="72"/>
        <v>396.3</v>
      </c>
      <c r="N620" s="18">
        <f t="shared" si="73"/>
        <v>396.3</v>
      </c>
      <c r="O620" s="2" t="str">
        <f t="shared" si="74"/>
        <v/>
      </c>
    </row>
    <row r="621" spans="8:15" ht="16.5" thickTop="1" thickBot="1" x14ac:dyDescent="0.3">
      <c r="H621" s="6">
        <f t="shared" si="70"/>
        <v>11</v>
      </c>
      <c r="I621" s="5">
        <v>46</v>
      </c>
      <c r="J621" s="4">
        <f t="shared" si="71"/>
        <v>265</v>
      </c>
      <c r="K621" s="3" t="s">
        <v>321</v>
      </c>
      <c r="L621" s="1">
        <v>100</v>
      </c>
      <c r="M621" s="16">
        <f t="shared" si="72"/>
        <v>885.7</v>
      </c>
      <c r="N621" s="18">
        <f t="shared" si="73"/>
        <v>885.7</v>
      </c>
      <c r="O621" s="2" t="str">
        <f t="shared" si="74"/>
        <v/>
      </c>
    </row>
    <row r="622" spans="8:15" ht="16.5" thickTop="1" thickBot="1" x14ac:dyDescent="0.3">
      <c r="H622" s="6">
        <f t="shared" si="70"/>
        <v>12</v>
      </c>
      <c r="I622" s="5">
        <v>46</v>
      </c>
      <c r="J622" s="4">
        <f t="shared" si="71"/>
        <v>309</v>
      </c>
      <c r="K622" s="3" t="s">
        <v>390</v>
      </c>
      <c r="L622" s="1">
        <v>400</v>
      </c>
      <c r="M622" s="16">
        <f t="shared" si="72"/>
        <v>129.69999999999999</v>
      </c>
      <c r="N622" s="18">
        <f t="shared" si="73"/>
        <v>518.79999999999995</v>
      </c>
      <c r="O622" s="2" t="str">
        <f t="shared" si="74"/>
        <v/>
      </c>
    </row>
    <row r="623" spans="8:15" ht="16.5" thickTop="1" thickBot="1" x14ac:dyDescent="0.3">
      <c r="H623" s="6">
        <f t="shared" si="70"/>
        <v>1</v>
      </c>
      <c r="I623" s="5">
        <v>47</v>
      </c>
      <c r="J623" s="4">
        <f t="shared" si="71"/>
        <v>310</v>
      </c>
      <c r="K623" s="3" t="s">
        <v>391</v>
      </c>
      <c r="L623" s="1">
        <v>500</v>
      </c>
      <c r="M623" s="16">
        <f t="shared" si="72"/>
        <v>192</v>
      </c>
      <c r="N623" s="18">
        <f t="shared" si="73"/>
        <v>960</v>
      </c>
      <c r="O623" s="2">
        <f t="shared" si="74"/>
        <v>1293.8</v>
      </c>
    </row>
    <row r="624" spans="8:15" ht="16.5" thickTop="1" thickBot="1" x14ac:dyDescent="0.3">
      <c r="H624" s="6">
        <f t="shared" si="70"/>
        <v>2</v>
      </c>
      <c r="I624" s="5">
        <v>47</v>
      </c>
      <c r="J624" s="4">
        <f t="shared" si="71"/>
        <v>57</v>
      </c>
      <c r="K624" s="3" t="s">
        <v>62</v>
      </c>
      <c r="L624" s="1">
        <v>10</v>
      </c>
      <c r="M624" s="16">
        <f t="shared" si="72"/>
        <v>128</v>
      </c>
      <c r="N624" s="18">
        <f t="shared" si="73"/>
        <v>12.8</v>
      </c>
      <c r="O624" s="2" t="str">
        <f t="shared" si="74"/>
        <v/>
      </c>
    </row>
    <row r="625" spans="8:15" ht="16.5" thickTop="1" thickBot="1" x14ac:dyDescent="0.3">
      <c r="H625" s="6">
        <f t="shared" si="70"/>
        <v>3</v>
      </c>
      <c r="I625" s="5">
        <v>47</v>
      </c>
      <c r="J625" s="4">
        <f t="shared" si="71"/>
        <v>203</v>
      </c>
      <c r="K625" s="3" t="s">
        <v>133</v>
      </c>
      <c r="L625" s="1">
        <v>10</v>
      </c>
      <c r="M625" s="16">
        <f t="shared" si="72"/>
        <v>282.60000000000002</v>
      </c>
      <c r="N625" s="18">
        <f t="shared" si="73"/>
        <v>28.26</v>
      </c>
      <c r="O625" s="2" t="str">
        <f t="shared" si="74"/>
        <v/>
      </c>
    </row>
    <row r="626" spans="8:15" ht="16.5" thickTop="1" thickBot="1" x14ac:dyDescent="0.3">
      <c r="H626" s="6">
        <f t="shared" si="70"/>
        <v>4</v>
      </c>
      <c r="I626" s="5">
        <v>47</v>
      </c>
      <c r="J626" s="4">
        <f t="shared" si="71"/>
        <v>64</v>
      </c>
      <c r="K626" s="3" t="s">
        <v>393</v>
      </c>
      <c r="L626" s="1">
        <v>5</v>
      </c>
      <c r="M626" s="16">
        <f t="shared" si="72"/>
        <v>29</v>
      </c>
      <c r="N626" s="18">
        <f t="shared" si="73"/>
        <v>1.45</v>
      </c>
      <c r="O626" s="2" t="str">
        <f t="shared" si="74"/>
        <v/>
      </c>
    </row>
    <row r="627" spans="8:15" ht="16.5" thickTop="1" thickBot="1" x14ac:dyDescent="0.3">
      <c r="H627" s="6">
        <f t="shared" si="70"/>
        <v>5</v>
      </c>
      <c r="I627" s="5">
        <v>47</v>
      </c>
      <c r="J627" s="4">
        <f t="shared" si="71"/>
        <v>295</v>
      </c>
      <c r="K627" s="3" t="s">
        <v>371</v>
      </c>
      <c r="L627" s="1">
        <v>30</v>
      </c>
      <c r="M627" s="16">
        <f t="shared" si="72"/>
        <v>18</v>
      </c>
      <c r="N627" s="18">
        <f t="shared" si="73"/>
        <v>5.4</v>
      </c>
      <c r="O627" s="2" t="str">
        <f t="shared" si="74"/>
        <v/>
      </c>
    </row>
    <row r="628" spans="8:15" ht="16.5" thickTop="1" thickBot="1" x14ac:dyDescent="0.3">
      <c r="H628" s="6">
        <f t="shared" si="70"/>
        <v>6</v>
      </c>
      <c r="I628" s="5">
        <v>47</v>
      </c>
      <c r="J628" s="4">
        <f t="shared" si="71"/>
        <v>157</v>
      </c>
      <c r="K628" s="3" t="s">
        <v>195</v>
      </c>
      <c r="L628" s="1">
        <v>30</v>
      </c>
      <c r="M628" s="16">
        <f t="shared" si="72"/>
        <v>883</v>
      </c>
      <c r="N628" s="18">
        <f t="shared" si="73"/>
        <v>264.89999999999998</v>
      </c>
      <c r="O628" s="2" t="str">
        <f t="shared" si="74"/>
        <v/>
      </c>
    </row>
    <row r="629" spans="8:15" ht="16.5" thickTop="1" thickBot="1" x14ac:dyDescent="0.3">
      <c r="H629" s="6">
        <f t="shared" si="70"/>
        <v>7</v>
      </c>
      <c r="I629" s="5">
        <v>47</v>
      </c>
      <c r="J629" s="4">
        <f t="shared" si="71"/>
        <v>196</v>
      </c>
      <c r="K629" s="3" t="s">
        <v>126</v>
      </c>
      <c r="L629" s="1">
        <v>5</v>
      </c>
      <c r="M629" s="16">
        <f t="shared" si="72"/>
        <v>0</v>
      </c>
      <c r="N629" s="18">
        <f t="shared" si="73"/>
        <v>0</v>
      </c>
      <c r="O629" s="2" t="str">
        <f t="shared" si="74"/>
        <v/>
      </c>
    </row>
    <row r="630" spans="8:15" ht="16.5" thickTop="1" thickBot="1" x14ac:dyDescent="0.3">
      <c r="H630" s="6">
        <f t="shared" si="70"/>
        <v>8</v>
      </c>
      <c r="I630" s="5">
        <v>47</v>
      </c>
      <c r="J630" s="4">
        <f t="shared" si="71"/>
        <v>125</v>
      </c>
      <c r="K630" s="3" t="s">
        <v>296</v>
      </c>
      <c r="L630" s="1">
        <v>5</v>
      </c>
      <c r="M630" s="16">
        <f t="shared" si="72"/>
        <v>309</v>
      </c>
      <c r="N630" s="18">
        <f t="shared" si="73"/>
        <v>15.450000000000001</v>
      </c>
      <c r="O630" s="2" t="str">
        <f t="shared" si="74"/>
        <v/>
      </c>
    </row>
    <row r="631" spans="8:15" ht="16.5" thickTop="1" thickBot="1" x14ac:dyDescent="0.3">
      <c r="H631" s="6">
        <f t="shared" si="70"/>
        <v>9</v>
      </c>
      <c r="I631" s="5">
        <v>47</v>
      </c>
      <c r="J631" s="4">
        <f t="shared" si="71"/>
        <v>127</v>
      </c>
      <c r="K631" s="3" t="s">
        <v>294</v>
      </c>
      <c r="L631" s="1">
        <v>2</v>
      </c>
      <c r="M631" s="16">
        <f t="shared" si="72"/>
        <v>277</v>
      </c>
      <c r="N631" s="18">
        <f t="shared" si="73"/>
        <v>5.54</v>
      </c>
      <c r="O631" s="2" t="str">
        <f t="shared" si="74"/>
        <v/>
      </c>
    </row>
    <row r="632" spans="8:15" ht="16.5" thickTop="1" thickBot="1" x14ac:dyDescent="0.3">
      <c r="H632" s="6">
        <f t="shared" si="70"/>
        <v>1</v>
      </c>
      <c r="I632" s="5">
        <v>48</v>
      </c>
      <c r="J632" s="4">
        <f t="shared" si="71"/>
        <v>97</v>
      </c>
      <c r="K632" s="3" t="s">
        <v>162</v>
      </c>
      <c r="L632" s="1">
        <v>100</v>
      </c>
      <c r="M632" s="16">
        <f t="shared" si="72"/>
        <v>345</v>
      </c>
      <c r="N632" s="18">
        <f t="shared" si="73"/>
        <v>345</v>
      </c>
      <c r="O632" s="2">
        <f t="shared" si="74"/>
        <v>1168.58</v>
      </c>
    </row>
    <row r="633" spans="8:15" ht="16.5" thickTop="1" thickBot="1" x14ac:dyDescent="0.3">
      <c r="H633" s="6">
        <f t="shared" si="70"/>
        <v>2</v>
      </c>
      <c r="I633" s="5">
        <v>48</v>
      </c>
      <c r="J633" s="4">
        <f t="shared" si="71"/>
        <v>219</v>
      </c>
      <c r="K633" s="3" t="s">
        <v>406</v>
      </c>
      <c r="L633" s="1">
        <v>150</v>
      </c>
      <c r="M633" s="16">
        <f t="shared" si="72"/>
        <v>5.9</v>
      </c>
      <c r="N633" s="18">
        <f t="shared" si="73"/>
        <v>8.85</v>
      </c>
      <c r="O633" s="2" t="str">
        <f t="shared" si="74"/>
        <v/>
      </c>
    </row>
    <row r="634" spans="8:15" ht="16.5" thickTop="1" thickBot="1" x14ac:dyDescent="0.3">
      <c r="H634" s="6">
        <f t="shared" si="70"/>
        <v>3</v>
      </c>
      <c r="I634" s="5">
        <v>48</v>
      </c>
      <c r="J634" s="4">
        <f t="shared" si="71"/>
        <v>7</v>
      </c>
      <c r="K634" s="3" t="s">
        <v>407</v>
      </c>
      <c r="L634" s="1">
        <v>50</v>
      </c>
      <c r="M634" s="16">
        <f t="shared" si="72"/>
        <v>157</v>
      </c>
      <c r="N634" s="18">
        <f t="shared" si="73"/>
        <v>78.5</v>
      </c>
      <c r="O634" s="2" t="str">
        <f t="shared" si="74"/>
        <v/>
      </c>
    </row>
    <row r="635" spans="8:15" ht="16.5" thickTop="1" thickBot="1" x14ac:dyDescent="0.3">
      <c r="H635" s="6">
        <f t="shared" si="70"/>
        <v>4</v>
      </c>
      <c r="I635" s="5">
        <v>48</v>
      </c>
      <c r="J635" s="4">
        <f t="shared" si="71"/>
        <v>301</v>
      </c>
      <c r="K635" s="3" t="s">
        <v>381</v>
      </c>
      <c r="L635" s="1">
        <v>150</v>
      </c>
      <c r="M635" s="16">
        <f t="shared" si="72"/>
        <v>15</v>
      </c>
      <c r="N635" s="18">
        <f t="shared" si="73"/>
        <v>22.5</v>
      </c>
      <c r="O635" s="2" t="str">
        <f t="shared" si="74"/>
        <v/>
      </c>
    </row>
    <row r="636" spans="8:15" ht="16.5" thickTop="1" thickBot="1" x14ac:dyDescent="0.3">
      <c r="H636" s="6">
        <f t="shared" si="70"/>
        <v>5</v>
      </c>
      <c r="I636" s="5">
        <v>48</v>
      </c>
      <c r="J636" s="4">
        <f t="shared" si="71"/>
        <v>63</v>
      </c>
      <c r="K636" s="3" t="s">
        <v>66</v>
      </c>
      <c r="L636" s="1">
        <v>100</v>
      </c>
      <c r="M636" s="16">
        <f t="shared" si="72"/>
        <v>31</v>
      </c>
      <c r="N636" s="18">
        <f t="shared" si="73"/>
        <v>31</v>
      </c>
      <c r="O636" s="2" t="str">
        <f t="shared" si="74"/>
        <v/>
      </c>
    </row>
    <row r="637" spans="8:15" ht="16.5" thickTop="1" thickBot="1" x14ac:dyDescent="0.3">
      <c r="H637" s="6">
        <f t="shared" si="70"/>
        <v>6</v>
      </c>
      <c r="I637" s="5">
        <v>48</v>
      </c>
      <c r="J637" s="4">
        <f t="shared" si="71"/>
        <v>225</v>
      </c>
      <c r="K637" s="3" t="s">
        <v>237</v>
      </c>
      <c r="L637" s="1">
        <v>100</v>
      </c>
      <c r="M637" s="16">
        <f t="shared" si="72"/>
        <v>32</v>
      </c>
      <c r="N637" s="18">
        <f t="shared" si="73"/>
        <v>32</v>
      </c>
      <c r="O637" s="2" t="str">
        <f t="shared" si="74"/>
        <v/>
      </c>
    </row>
    <row r="638" spans="8:15" ht="16.5" thickTop="1" thickBot="1" x14ac:dyDescent="0.3">
      <c r="H638" s="6">
        <f t="shared" si="70"/>
        <v>7</v>
      </c>
      <c r="I638" s="5">
        <v>48</v>
      </c>
      <c r="J638" s="4">
        <f t="shared" si="71"/>
        <v>73</v>
      </c>
      <c r="K638" s="3" t="s">
        <v>299</v>
      </c>
      <c r="L638" s="1">
        <v>100</v>
      </c>
      <c r="M638" s="16">
        <f t="shared" si="72"/>
        <v>35</v>
      </c>
      <c r="N638" s="18">
        <f t="shared" si="73"/>
        <v>35</v>
      </c>
      <c r="O638" s="2" t="str">
        <f t="shared" si="74"/>
        <v/>
      </c>
    </row>
    <row r="639" spans="8:15" ht="16.5" thickTop="1" thickBot="1" x14ac:dyDescent="0.3">
      <c r="H639" s="6">
        <f t="shared" si="70"/>
        <v>8</v>
      </c>
      <c r="I639" s="5">
        <v>48</v>
      </c>
      <c r="J639" s="4">
        <f t="shared" si="71"/>
        <v>57</v>
      </c>
      <c r="K639" s="3" t="s">
        <v>62</v>
      </c>
      <c r="L639" s="1">
        <v>10</v>
      </c>
      <c r="M639" s="16">
        <f t="shared" si="72"/>
        <v>128</v>
      </c>
      <c r="N639" s="18">
        <f t="shared" si="73"/>
        <v>12.8</v>
      </c>
      <c r="O639" s="2" t="str">
        <f t="shared" si="74"/>
        <v/>
      </c>
    </row>
    <row r="640" spans="8:15" ht="16.5" thickTop="1" thickBot="1" x14ac:dyDescent="0.3">
      <c r="H640" s="6">
        <f t="shared" si="70"/>
        <v>9</v>
      </c>
      <c r="I640" s="5">
        <v>48</v>
      </c>
      <c r="J640" s="4">
        <f t="shared" si="71"/>
        <v>196</v>
      </c>
      <c r="K640" s="3" t="s">
        <v>340</v>
      </c>
      <c r="L640" s="1">
        <v>5</v>
      </c>
      <c r="M640" s="16">
        <f t="shared" si="72"/>
        <v>0</v>
      </c>
      <c r="N640" s="18">
        <f t="shared" si="73"/>
        <v>0</v>
      </c>
      <c r="O640" s="2" t="str">
        <f t="shared" si="74"/>
        <v/>
      </c>
    </row>
    <row r="641" spans="8:15" ht="16.5" thickTop="1" thickBot="1" x14ac:dyDescent="0.3">
      <c r="H641" s="6">
        <f t="shared" si="70"/>
        <v>10</v>
      </c>
      <c r="I641" s="5">
        <v>48</v>
      </c>
      <c r="J641" s="4">
        <f t="shared" si="71"/>
        <v>125</v>
      </c>
      <c r="K641" s="3" t="s">
        <v>296</v>
      </c>
      <c r="L641" s="1">
        <v>5</v>
      </c>
      <c r="M641" s="16">
        <f t="shared" si="72"/>
        <v>309</v>
      </c>
      <c r="N641" s="18">
        <f t="shared" si="73"/>
        <v>15.450000000000001</v>
      </c>
      <c r="O641" s="2" t="str">
        <f t="shared" si="74"/>
        <v/>
      </c>
    </row>
    <row r="642" spans="8:15" ht="16.5" thickTop="1" thickBot="1" x14ac:dyDescent="0.3">
      <c r="H642" s="6">
        <f t="shared" ref="H642:H705" si="75">IF(I642=I641,H641+1,1)</f>
        <v>11</v>
      </c>
      <c r="I642" s="5">
        <v>48</v>
      </c>
      <c r="J642" s="4">
        <f t="shared" si="71"/>
        <v>179</v>
      </c>
      <c r="K642" s="3" t="s">
        <v>311</v>
      </c>
      <c r="L642" s="1">
        <v>30</v>
      </c>
      <c r="M642" s="16">
        <f t="shared" si="72"/>
        <v>53.6</v>
      </c>
      <c r="N642" s="18">
        <f t="shared" si="73"/>
        <v>16.080000000000002</v>
      </c>
      <c r="O642" s="2" t="str">
        <f t="shared" si="74"/>
        <v/>
      </c>
    </row>
    <row r="643" spans="8:15" ht="16.5" thickTop="1" thickBot="1" x14ac:dyDescent="0.3">
      <c r="H643" s="6">
        <f t="shared" si="75"/>
        <v>12</v>
      </c>
      <c r="I643" s="5">
        <v>48</v>
      </c>
      <c r="J643" s="4">
        <f t="shared" ref="J643:J707" si="76">INDEX(A:A,MATCH(PROPER(TRIM(K643)),B:B,0))</f>
        <v>220</v>
      </c>
      <c r="K643" s="3" t="s">
        <v>225</v>
      </c>
      <c r="L643" s="1">
        <v>15</v>
      </c>
      <c r="M643" s="16">
        <f t="shared" ref="M643:M706" si="77">VLOOKUP(J643,$A:$C,3,FALSE)</f>
        <v>857</v>
      </c>
      <c r="N643" s="18">
        <f t="shared" ref="N643:N706" si="78">L643*M643*0.01</f>
        <v>128.55000000000001</v>
      </c>
      <c r="O643" s="2" t="str">
        <f t="shared" ref="O643:O706" si="79">IF(H643&lt;&gt;1,"",SUMIF(I643:I698,I643,N643:N698))</f>
        <v/>
      </c>
    </row>
    <row r="644" spans="8:15" ht="16.5" thickTop="1" thickBot="1" x14ac:dyDescent="0.3">
      <c r="H644" s="6">
        <f t="shared" si="75"/>
        <v>13</v>
      </c>
      <c r="I644" s="5">
        <v>48</v>
      </c>
      <c r="J644" s="4">
        <f t="shared" si="76"/>
        <v>265</v>
      </c>
      <c r="K644" s="3" t="s">
        <v>321</v>
      </c>
      <c r="L644" s="1">
        <v>50</v>
      </c>
      <c r="M644" s="16">
        <f t="shared" si="77"/>
        <v>885.7</v>
      </c>
      <c r="N644" s="18">
        <f t="shared" si="78"/>
        <v>442.85</v>
      </c>
      <c r="O644" s="2" t="str">
        <f t="shared" si="79"/>
        <v/>
      </c>
    </row>
    <row r="645" spans="8:15" ht="16.5" thickTop="1" thickBot="1" x14ac:dyDescent="0.3">
      <c r="H645" s="6">
        <f t="shared" si="75"/>
        <v>1</v>
      </c>
      <c r="I645" s="5">
        <v>49</v>
      </c>
      <c r="J645" s="4">
        <f t="shared" si="76"/>
        <v>309</v>
      </c>
      <c r="K645" s="3" t="s">
        <v>390</v>
      </c>
      <c r="L645" s="1">
        <v>300</v>
      </c>
      <c r="M645" s="16">
        <f t="shared" si="77"/>
        <v>129.69999999999999</v>
      </c>
      <c r="N645" s="18">
        <f t="shared" si="78"/>
        <v>389.1</v>
      </c>
      <c r="O645" s="2">
        <f t="shared" si="79"/>
        <v>1054.94</v>
      </c>
    </row>
    <row r="646" spans="8:15" ht="16.5" thickTop="1" thickBot="1" x14ac:dyDescent="0.3">
      <c r="H646" s="6">
        <f t="shared" si="75"/>
        <v>2</v>
      </c>
      <c r="I646" s="5">
        <v>49</v>
      </c>
      <c r="J646" s="4">
        <f t="shared" si="76"/>
        <v>311</v>
      </c>
      <c r="K646" s="3" t="s">
        <v>408</v>
      </c>
      <c r="L646" s="1">
        <v>150</v>
      </c>
      <c r="M646" s="16">
        <f t="shared" si="77"/>
        <v>15.3</v>
      </c>
      <c r="N646" s="18">
        <f t="shared" si="78"/>
        <v>22.95</v>
      </c>
      <c r="O646" s="2" t="str">
        <f t="shared" si="79"/>
        <v/>
      </c>
    </row>
    <row r="647" spans="8:15" ht="16.5" thickTop="1" thickBot="1" x14ac:dyDescent="0.3">
      <c r="H647" s="6">
        <f t="shared" si="75"/>
        <v>3</v>
      </c>
      <c r="I647" s="5">
        <v>49</v>
      </c>
      <c r="J647" s="4">
        <f t="shared" si="76"/>
        <v>258</v>
      </c>
      <c r="K647" s="3" t="s">
        <v>308</v>
      </c>
      <c r="L647" s="1">
        <v>100</v>
      </c>
      <c r="M647" s="16">
        <f t="shared" si="77"/>
        <v>153.30000000000001</v>
      </c>
      <c r="N647" s="18">
        <f t="shared" si="78"/>
        <v>153.30000000000001</v>
      </c>
      <c r="O647" s="2" t="str">
        <f t="shared" si="79"/>
        <v/>
      </c>
    </row>
    <row r="648" spans="8:15" ht="16.5" thickTop="1" thickBot="1" x14ac:dyDescent="0.3">
      <c r="H648" s="6">
        <f t="shared" si="75"/>
        <v>4</v>
      </c>
      <c r="I648" s="5">
        <v>49</v>
      </c>
      <c r="J648" s="4">
        <f t="shared" si="76"/>
        <v>73</v>
      </c>
      <c r="K648" s="3" t="s">
        <v>299</v>
      </c>
      <c r="L648" s="1">
        <v>100</v>
      </c>
      <c r="M648" s="16">
        <f t="shared" si="77"/>
        <v>35</v>
      </c>
      <c r="N648" s="18">
        <f t="shared" si="78"/>
        <v>35</v>
      </c>
      <c r="O648" s="2" t="str">
        <f t="shared" si="79"/>
        <v/>
      </c>
    </row>
    <row r="649" spans="8:15" ht="16.5" thickTop="1" thickBot="1" x14ac:dyDescent="0.3">
      <c r="H649" s="6">
        <f t="shared" si="75"/>
        <v>5</v>
      </c>
      <c r="I649" s="5">
        <v>49</v>
      </c>
      <c r="J649" s="4">
        <f t="shared" si="76"/>
        <v>57</v>
      </c>
      <c r="K649" s="3" t="s">
        <v>409</v>
      </c>
      <c r="L649" s="1">
        <v>10</v>
      </c>
      <c r="M649" s="16">
        <f t="shared" si="77"/>
        <v>128</v>
      </c>
      <c r="N649" s="18">
        <f t="shared" si="78"/>
        <v>12.8</v>
      </c>
      <c r="O649" s="2" t="str">
        <f t="shared" si="79"/>
        <v/>
      </c>
    </row>
    <row r="650" spans="8:15" ht="16.5" thickTop="1" thickBot="1" x14ac:dyDescent="0.3">
      <c r="H650" s="6">
        <f t="shared" si="75"/>
        <v>6</v>
      </c>
      <c r="I650" s="5">
        <v>49</v>
      </c>
      <c r="J650" s="4">
        <f t="shared" si="76"/>
        <v>225</v>
      </c>
      <c r="K650" s="3" t="s">
        <v>237</v>
      </c>
      <c r="L650" s="1">
        <v>50</v>
      </c>
      <c r="M650" s="16">
        <f t="shared" si="77"/>
        <v>32</v>
      </c>
      <c r="N650" s="18">
        <f t="shared" si="78"/>
        <v>16</v>
      </c>
      <c r="O650" s="2" t="str">
        <f t="shared" si="79"/>
        <v/>
      </c>
    </row>
    <row r="651" spans="8:15" ht="16.5" thickTop="1" thickBot="1" x14ac:dyDescent="0.3">
      <c r="H651" s="6">
        <f t="shared" si="75"/>
        <v>7</v>
      </c>
      <c r="I651" s="5">
        <v>49</v>
      </c>
      <c r="J651" s="4">
        <f t="shared" si="76"/>
        <v>220</v>
      </c>
      <c r="K651" s="3" t="s">
        <v>225</v>
      </c>
      <c r="L651" s="1">
        <v>15</v>
      </c>
      <c r="M651" s="16">
        <f t="shared" si="77"/>
        <v>857</v>
      </c>
      <c r="N651" s="18">
        <f t="shared" si="78"/>
        <v>128.55000000000001</v>
      </c>
      <c r="O651" s="2" t="str">
        <f t="shared" si="79"/>
        <v/>
      </c>
    </row>
    <row r="652" spans="8:15" ht="16.5" thickTop="1" thickBot="1" x14ac:dyDescent="0.3">
      <c r="H652" s="6">
        <f t="shared" si="75"/>
        <v>8</v>
      </c>
      <c r="I652" s="5">
        <v>49</v>
      </c>
      <c r="J652" s="4">
        <f t="shared" si="76"/>
        <v>179</v>
      </c>
      <c r="K652" s="3" t="s">
        <v>311</v>
      </c>
      <c r="L652" s="1">
        <v>30</v>
      </c>
      <c r="M652" s="16">
        <f t="shared" si="77"/>
        <v>53.6</v>
      </c>
      <c r="N652" s="18">
        <f t="shared" si="78"/>
        <v>16.080000000000002</v>
      </c>
      <c r="O652" s="2" t="str">
        <f t="shared" si="79"/>
        <v/>
      </c>
    </row>
    <row r="653" spans="8:15" ht="16.5" thickTop="1" thickBot="1" x14ac:dyDescent="0.3">
      <c r="H653" s="6">
        <f t="shared" si="75"/>
        <v>9</v>
      </c>
      <c r="I653" s="5">
        <v>49</v>
      </c>
      <c r="J653" s="4">
        <f t="shared" si="76"/>
        <v>196</v>
      </c>
      <c r="K653" s="3" t="s">
        <v>340</v>
      </c>
      <c r="L653" s="1">
        <v>5</v>
      </c>
      <c r="M653" s="16">
        <f t="shared" si="77"/>
        <v>0</v>
      </c>
      <c r="N653" s="18">
        <f t="shared" si="78"/>
        <v>0</v>
      </c>
      <c r="O653" s="2" t="str">
        <f t="shared" si="79"/>
        <v/>
      </c>
    </row>
    <row r="654" spans="8:15" ht="16.5" thickTop="1" thickBot="1" x14ac:dyDescent="0.3">
      <c r="H654" s="6">
        <f t="shared" si="75"/>
        <v>10</v>
      </c>
      <c r="I654" s="5">
        <v>49</v>
      </c>
      <c r="J654" s="4">
        <f t="shared" si="76"/>
        <v>125</v>
      </c>
      <c r="K654" s="3" t="s">
        <v>296</v>
      </c>
      <c r="L654" s="1">
        <v>5</v>
      </c>
      <c r="M654" s="16">
        <f t="shared" si="77"/>
        <v>309</v>
      </c>
      <c r="N654" s="18">
        <f t="shared" si="78"/>
        <v>15.450000000000001</v>
      </c>
      <c r="O654" s="2" t="str">
        <f t="shared" si="79"/>
        <v/>
      </c>
    </row>
    <row r="655" spans="8:15" ht="16.5" thickTop="1" thickBot="1" x14ac:dyDescent="0.3">
      <c r="H655" s="6">
        <f t="shared" si="75"/>
        <v>11</v>
      </c>
      <c r="I655" s="5">
        <v>49</v>
      </c>
      <c r="J655" s="4">
        <f t="shared" si="76"/>
        <v>265</v>
      </c>
      <c r="K655" s="3" t="s">
        <v>321</v>
      </c>
      <c r="L655" s="1">
        <v>30</v>
      </c>
      <c r="M655" s="16">
        <f t="shared" si="77"/>
        <v>885.7</v>
      </c>
      <c r="N655" s="18">
        <f t="shared" si="78"/>
        <v>265.70999999999998</v>
      </c>
      <c r="O655" s="2" t="str">
        <f t="shared" si="79"/>
        <v/>
      </c>
    </row>
    <row r="656" spans="8:15" ht="16.5" thickTop="1" thickBot="1" x14ac:dyDescent="0.3">
      <c r="H656" s="6">
        <f t="shared" si="75"/>
        <v>1</v>
      </c>
      <c r="I656" s="5">
        <v>50</v>
      </c>
      <c r="J656" s="4">
        <f t="shared" si="76"/>
        <v>309</v>
      </c>
      <c r="K656" s="3" t="s">
        <v>390</v>
      </c>
      <c r="L656" s="1">
        <v>300</v>
      </c>
      <c r="M656" s="16">
        <f t="shared" si="77"/>
        <v>129.69999999999999</v>
      </c>
      <c r="N656" s="18">
        <f t="shared" si="78"/>
        <v>389.1</v>
      </c>
      <c r="O656" s="2">
        <f t="shared" si="79"/>
        <v>1101.69</v>
      </c>
    </row>
    <row r="657" spans="8:15" ht="16.5" thickTop="1" thickBot="1" x14ac:dyDescent="0.3">
      <c r="H657" s="6">
        <f t="shared" si="75"/>
        <v>2</v>
      </c>
      <c r="I657" s="5">
        <v>50</v>
      </c>
      <c r="J657" s="4">
        <f t="shared" si="76"/>
        <v>7</v>
      </c>
      <c r="K657" s="3" t="s">
        <v>407</v>
      </c>
      <c r="L657" s="1">
        <v>100</v>
      </c>
      <c r="M657" s="16">
        <f t="shared" si="77"/>
        <v>157</v>
      </c>
      <c r="N657" s="18">
        <f t="shared" si="78"/>
        <v>157</v>
      </c>
      <c r="O657" s="2" t="str">
        <f t="shared" si="79"/>
        <v/>
      </c>
    </row>
    <row r="658" spans="8:15" ht="16.5" thickTop="1" thickBot="1" x14ac:dyDescent="0.3">
      <c r="H658" s="6">
        <f t="shared" si="75"/>
        <v>3</v>
      </c>
      <c r="I658" s="5">
        <v>50</v>
      </c>
      <c r="J658" s="4">
        <f t="shared" si="76"/>
        <v>225</v>
      </c>
      <c r="K658" s="3" t="s">
        <v>237</v>
      </c>
      <c r="L658" s="1">
        <v>50</v>
      </c>
      <c r="M658" s="16">
        <f t="shared" si="77"/>
        <v>32</v>
      </c>
      <c r="N658" s="18">
        <f t="shared" si="78"/>
        <v>16</v>
      </c>
      <c r="O658" s="2" t="str">
        <f t="shared" si="79"/>
        <v/>
      </c>
    </row>
    <row r="659" spans="8:15" ht="16.5" thickTop="1" thickBot="1" x14ac:dyDescent="0.3">
      <c r="H659" s="6">
        <f t="shared" si="75"/>
        <v>4</v>
      </c>
      <c r="I659" s="5">
        <v>50</v>
      </c>
      <c r="J659" s="4">
        <f t="shared" si="76"/>
        <v>57</v>
      </c>
      <c r="K659" s="3" t="s">
        <v>62</v>
      </c>
      <c r="L659" s="1">
        <v>10</v>
      </c>
      <c r="M659" s="16">
        <f t="shared" si="77"/>
        <v>128</v>
      </c>
      <c r="N659" s="18">
        <f t="shared" si="78"/>
        <v>12.8</v>
      </c>
      <c r="O659" s="2" t="str">
        <f t="shared" si="79"/>
        <v/>
      </c>
    </row>
    <row r="660" spans="8:15" ht="16.5" thickTop="1" thickBot="1" x14ac:dyDescent="0.3">
      <c r="H660" s="6">
        <f t="shared" si="75"/>
        <v>5</v>
      </c>
      <c r="I660" s="5">
        <v>50</v>
      </c>
      <c r="J660" s="4">
        <f t="shared" si="76"/>
        <v>63</v>
      </c>
      <c r="K660" s="3" t="s">
        <v>66</v>
      </c>
      <c r="L660" s="1">
        <v>100</v>
      </c>
      <c r="M660" s="16">
        <f t="shared" si="77"/>
        <v>31</v>
      </c>
      <c r="N660" s="18">
        <f t="shared" si="78"/>
        <v>31</v>
      </c>
      <c r="O660" s="2" t="str">
        <f t="shared" si="79"/>
        <v/>
      </c>
    </row>
    <row r="661" spans="8:15" ht="16.5" thickTop="1" thickBot="1" x14ac:dyDescent="0.3">
      <c r="H661" s="6">
        <f t="shared" si="75"/>
        <v>6</v>
      </c>
      <c r="I661" s="5">
        <v>50</v>
      </c>
      <c r="J661" s="4">
        <f t="shared" si="76"/>
        <v>50</v>
      </c>
      <c r="K661" s="3" t="s">
        <v>410</v>
      </c>
      <c r="L661" s="1">
        <v>100</v>
      </c>
      <c r="M661" s="16">
        <f t="shared" si="77"/>
        <v>70</v>
      </c>
      <c r="N661" s="18">
        <f t="shared" si="78"/>
        <v>70</v>
      </c>
      <c r="O661" s="2" t="str">
        <f t="shared" si="79"/>
        <v/>
      </c>
    </row>
    <row r="662" spans="8:15" ht="16.5" thickTop="1" thickBot="1" x14ac:dyDescent="0.3">
      <c r="H662" s="6">
        <f t="shared" si="75"/>
        <v>7</v>
      </c>
      <c r="I662" s="5">
        <v>50</v>
      </c>
      <c r="J662" s="4">
        <f t="shared" si="76"/>
        <v>179</v>
      </c>
      <c r="K662" s="3" t="s">
        <v>311</v>
      </c>
      <c r="L662" s="1">
        <v>30</v>
      </c>
      <c r="M662" s="16">
        <f t="shared" si="77"/>
        <v>53.6</v>
      </c>
      <c r="N662" s="18">
        <f t="shared" si="78"/>
        <v>16.080000000000002</v>
      </c>
      <c r="O662" s="2" t="str">
        <f t="shared" si="79"/>
        <v/>
      </c>
    </row>
    <row r="663" spans="8:15" ht="16.5" thickTop="1" thickBot="1" x14ac:dyDescent="0.3">
      <c r="H663" s="6">
        <f t="shared" si="75"/>
        <v>8</v>
      </c>
      <c r="I663" s="5">
        <v>50</v>
      </c>
      <c r="J663" s="4">
        <f t="shared" si="76"/>
        <v>220</v>
      </c>
      <c r="K663" s="3" t="s">
        <v>225</v>
      </c>
      <c r="L663" s="1">
        <v>15</v>
      </c>
      <c r="M663" s="16">
        <f t="shared" si="77"/>
        <v>857</v>
      </c>
      <c r="N663" s="18">
        <f t="shared" si="78"/>
        <v>128.55000000000001</v>
      </c>
      <c r="O663" s="2" t="str">
        <f t="shared" si="79"/>
        <v/>
      </c>
    </row>
    <row r="664" spans="8:15" ht="16.5" thickTop="1" thickBot="1" x14ac:dyDescent="0.3">
      <c r="H664" s="6">
        <f t="shared" si="75"/>
        <v>9</v>
      </c>
      <c r="I664" s="5">
        <v>50</v>
      </c>
      <c r="J664" s="4">
        <f t="shared" si="76"/>
        <v>265</v>
      </c>
      <c r="K664" s="3" t="s">
        <v>321</v>
      </c>
      <c r="L664" s="1">
        <v>30</v>
      </c>
      <c r="M664" s="16">
        <f t="shared" si="77"/>
        <v>885.7</v>
      </c>
      <c r="N664" s="18">
        <f t="shared" si="78"/>
        <v>265.70999999999998</v>
      </c>
      <c r="O664" s="2" t="str">
        <f t="shared" si="79"/>
        <v/>
      </c>
    </row>
    <row r="665" spans="8:15" ht="16.5" thickTop="1" thickBot="1" x14ac:dyDescent="0.3">
      <c r="H665" s="6">
        <f t="shared" si="75"/>
        <v>10</v>
      </c>
      <c r="I665" s="5">
        <v>50</v>
      </c>
      <c r="J665" s="4">
        <f t="shared" si="76"/>
        <v>196</v>
      </c>
      <c r="K665" s="3" t="s">
        <v>340</v>
      </c>
      <c r="L665" s="1">
        <v>5</v>
      </c>
      <c r="M665" s="16">
        <f t="shared" si="77"/>
        <v>0</v>
      </c>
      <c r="N665" s="18">
        <f t="shared" si="78"/>
        <v>0</v>
      </c>
      <c r="O665" s="2" t="str">
        <f t="shared" si="79"/>
        <v/>
      </c>
    </row>
    <row r="666" spans="8:15" ht="16.5" thickTop="1" thickBot="1" x14ac:dyDescent="0.3">
      <c r="H666" s="6">
        <f t="shared" si="75"/>
        <v>11</v>
      </c>
      <c r="I666" s="5">
        <v>50</v>
      </c>
      <c r="J666" s="4">
        <f t="shared" si="76"/>
        <v>125</v>
      </c>
      <c r="K666" s="3" t="s">
        <v>296</v>
      </c>
      <c r="L666" s="1">
        <v>5</v>
      </c>
      <c r="M666" s="16">
        <f t="shared" si="77"/>
        <v>309</v>
      </c>
      <c r="N666" s="18">
        <f t="shared" si="78"/>
        <v>15.450000000000001</v>
      </c>
      <c r="O666" s="2" t="str">
        <f t="shared" si="79"/>
        <v/>
      </c>
    </row>
    <row r="667" spans="8:15" ht="16.5" thickTop="1" thickBot="1" x14ac:dyDescent="0.3">
      <c r="H667" s="6">
        <f t="shared" si="75"/>
        <v>1</v>
      </c>
      <c r="I667" s="5">
        <v>51</v>
      </c>
      <c r="J667" s="4">
        <f t="shared" si="76"/>
        <v>35</v>
      </c>
      <c r="K667" s="3" t="s">
        <v>412</v>
      </c>
      <c r="L667" s="1">
        <v>300</v>
      </c>
      <c r="M667" s="16">
        <f t="shared" si="77"/>
        <v>70</v>
      </c>
      <c r="N667" s="18">
        <f t="shared" si="78"/>
        <v>210</v>
      </c>
      <c r="O667" s="2">
        <f t="shared" si="79"/>
        <v>472.22</v>
      </c>
    </row>
    <row r="668" spans="8:15" ht="16.5" thickTop="1" thickBot="1" x14ac:dyDescent="0.3">
      <c r="H668" s="6">
        <f t="shared" si="75"/>
        <v>2</v>
      </c>
      <c r="I668" s="5">
        <v>51</v>
      </c>
      <c r="J668" s="4">
        <f t="shared" si="76"/>
        <v>186</v>
      </c>
      <c r="K668" s="3" t="s">
        <v>413</v>
      </c>
      <c r="L668" s="1">
        <v>200</v>
      </c>
      <c r="M668" s="16">
        <f t="shared" si="77"/>
        <v>62.9</v>
      </c>
      <c r="N668" s="18">
        <f t="shared" si="78"/>
        <v>125.8</v>
      </c>
      <c r="O668" s="2" t="str">
        <f t="shared" si="79"/>
        <v/>
      </c>
    </row>
    <row r="669" spans="8:15" ht="16.5" thickTop="1" thickBot="1" x14ac:dyDescent="0.3">
      <c r="H669" s="6">
        <f t="shared" si="75"/>
        <v>3</v>
      </c>
      <c r="I669" s="5">
        <v>51</v>
      </c>
      <c r="J669" s="4">
        <f t="shared" si="76"/>
        <v>6</v>
      </c>
      <c r="K669" s="3" t="s">
        <v>414</v>
      </c>
      <c r="L669" s="1">
        <v>100</v>
      </c>
      <c r="M669" s="16">
        <f t="shared" si="77"/>
        <v>33</v>
      </c>
      <c r="N669" s="18">
        <f t="shared" si="78"/>
        <v>33</v>
      </c>
      <c r="O669" s="2" t="str">
        <f t="shared" si="79"/>
        <v/>
      </c>
    </row>
    <row r="670" spans="8:15" ht="16.5" thickTop="1" thickBot="1" x14ac:dyDescent="0.3">
      <c r="H670" s="6">
        <f t="shared" si="75"/>
        <v>4</v>
      </c>
      <c r="I670" s="5">
        <v>51</v>
      </c>
      <c r="J670" s="4">
        <f t="shared" si="76"/>
        <v>47</v>
      </c>
      <c r="K670" s="3" t="s">
        <v>415</v>
      </c>
      <c r="L670" s="1">
        <v>30</v>
      </c>
      <c r="M670" s="16">
        <f t="shared" si="77"/>
        <v>324</v>
      </c>
      <c r="N670" s="18">
        <f t="shared" si="78"/>
        <v>97.2</v>
      </c>
      <c r="O670" s="2" t="str">
        <f t="shared" si="79"/>
        <v/>
      </c>
    </row>
    <row r="671" spans="8:15" ht="16.5" thickTop="1" thickBot="1" x14ac:dyDescent="0.3">
      <c r="H671" s="6">
        <f t="shared" si="75"/>
        <v>5</v>
      </c>
      <c r="I671" s="5">
        <v>51</v>
      </c>
      <c r="J671" s="4">
        <f t="shared" si="76"/>
        <v>313</v>
      </c>
      <c r="K671" s="3" t="s">
        <v>416</v>
      </c>
      <c r="L671" s="1">
        <v>2</v>
      </c>
      <c r="M671" s="16">
        <f t="shared" si="77"/>
        <v>311</v>
      </c>
      <c r="N671" s="18">
        <f t="shared" si="78"/>
        <v>6.22</v>
      </c>
      <c r="O671" s="2" t="str">
        <f t="shared" si="79"/>
        <v/>
      </c>
    </row>
    <row r="672" spans="8:15" ht="16.5" thickTop="1" thickBot="1" x14ac:dyDescent="0.3">
      <c r="H672" s="6">
        <f t="shared" si="75"/>
        <v>6</v>
      </c>
      <c r="I672" s="5">
        <v>51</v>
      </c>
      <c r="J672" s="4">
        <f t="shared" si="76"/>
        <v>312</v>
      </c>
      <c r="K672" s="3" t="s">
        <v>411</v>
      </c>
      <c r="L672" s="1">
        <v>25</v>
      </c>
      <c r="M672" s="16">
        <f t="shared" si="77"/>
        <v>0</v>
      </c>
      <c r="N672" s="18">
        <f t="shared" si="78"/>
        <v>0</v>
      </c>
      <c r="O672" s="2" t="str">
        <f t="shared" si="79"/>
        <v/>
      </c>
    </row>
    <row r="673" spans="8:15" ht="16.5" thickTop="1" thickBot="1" x14ac:dyDescent="0.3">
      <c r="H673" s="6">
        <f t="shared" si="75"/>
        <v>1</v>
      </c>
      <c r="I673" s="5">
        <v>52</v>
      </c>
      <c r="J673" s="4">
        <f t="shared" si="76"/>
        <v>314</v>
      </c>
      <c r="K673" s="3" t="s">
        <v>417</v>
      </c>
      <c r="L673" s="1">
        <v>300</v>
      </c>
      <c r="M673" s="16">
        <f t="shared" si="77"/>
        <v>129.69999999999999</v>
      </c>
      <c r="N673" s="18">
        <f t="shared" si="78"/>
        <v>389.1</v>
      </c>
      <c r="O673" s="2">
        <f t="shared" si="79"/>
        <v>849.9</v>
      </c>
    </row>
    <row r="674" spans="8:15" ht="16.5" thickTop="1" thickBot="1" x14ac:dyDescent="0.3">
      <c r="H674" s="6">
        <f t="shared" si="75"/>
        <v>2</v>
      </c>
      <c r="I674" s="5">
        <v>52</v>
      </c>
      <c r="J674" s="4">
        <f t="shared" si="76"/>
        <v>207</v>
      </c>
      <c r="K674" s="3" t="s">
        <v>180</v>
      </c>
      <c r="L674" s="1">
        <v>200</v>
      </c>
      <c r="M674" s="16">
        <f t="shared" si="77"/>
        <v>197</v>
      </c>
      <c r="N674" s="18">
        <f t="shared" si="78"/>
        <v>394</v>
      </c>
      <c r="O674" s="2" t="str">
        <f t="shared" si="79"/>
        <v/>
      </c>
    </row>
    <row r="675" spans="8:15" ht="16.5" thickTop="1" thickBot="1" x14ac:dyDescent="0.3">
      <c r="H675" s="6">
        <f t="shared" si="75"/>
        <v>3</v>
      </c>
      <c r="I675" s="5">
        <v>52</v>
      </c>
      <c r="J675" s="4">
        <f t="shared" si="76"/>
        <v>96</v>
      </c>
      <c r="K675" s="3" t="s">
        <v>420</v>
      </c>
      <c r="L675" s="1">
        <v>200</v>
      </c>
      <c r="M675" s="16">
        <f t="shared" si="77"/>
        <v>0</v>
      </c>
      <c r="N675" s="18">
        <f t="shared" si="78"/>
        <v>0</v>
      </c>
      <c r="O675" s="2" t="str">
        <f t="shared" si="79"/>
        <v/>
      </c>
    </row>
    <row r="676" spans="8:15" ht="16.5" thickTop="1" thickBot="1" x14ac:dyDescent="0.3">
      <c r="H676" s="6">
        <f t="shared" si="75"/>
        <v>4</v>
      </c>
      <c r="I676" s="5">
        <v>52</v>
      </c>
      <c r="J676" s="4">
        <f t="shared" si="76"/>
        <v>315</v>
      </c>
      <c r="K676" s="3" t="s">
        <v>419</v>
      </c>
      <c r="L676" s="1">
        <v>10</v>
      </c>
      <c r="M676" s="16">
        <f t="shared" si="77"/>
        <v>1</v>
      </c>
      <c r="N676" s="18">
        <f t="shared" si="78"/>
        <v>0.1</v>
      </c>
      <c r="O676" s="2" t="str">
        <f t="shared" si="79"/>
        <v/>
      </c>
    </row>
    <row r="677" spans="8:15" ht="16.5" thickTop="1" thickBot="1" x14ac:dyDescent="0.3">
      <c r="H677" s="6">
        <f t="shared" si="75"/>
        <v>5</v>
      </c>
      <c r="I677" s="5">
        <v>52</v>
      </c>
      <c r="J677" s="4">
        <f t="shared" si="76"/>
        <v>276</v>
      </c>
      <c r="K677" s="3" t="s">
        <v>334</v>
      </c>
      <c r="L677" s="1">
        <v>10</v>
      </c>
      <c r="M677" s="16">
        <f t="shared" si="77"/>
        <v>98.5</v>
      </c>
      <c r="N677" s="18">
        <f t="shared" si="78"/>
        <v>9.85</v>
      </c>
      <c r="O677" s="2" t="str">
        <f t="shared" si="79"/>
        <v/>
      </c>
    </row>
    <row r="678" spans="8:15" ht="16.5" thickTop="1" thickBot="1" x14ac:dyDescent="0.3">
      <c r="H678" s="6">
        <f t="shared" si="75"/>
        <v>6</v>
      </c>
      <c r="I678" s="5">
        <v>52</v>
      </c>
      <c r="J678" s="4">
        <f t="shared" si="76"/>
        <v>275</v>
      </c>
      <c r="K678" s="3" t="s">
        <v>333</v>
      </c>
      <c r="L678" s="1">
        <v>50</v>
      </c>
      <c r="M678" s="16">
        <f t="shared" si="77"/>
        <v>72.099999999999994</v>
      </c>
      <c r="N678" s="18">
        <f t="shared" si="78"/>
        <v>36.049999999999997</v>
      </c>
      <c r="O678" s="2" t="str">
        <f t="shared" si="79"/>
        <v/>
      </c>
    </row>
    <row r="679" spans="8:15" ht="16.5" thickTop="1" thickBot="1" x14ac:dyDescent="0.3">
      <c r="H679" s="6">
        <f t="shared" si="75"/>
        <v>7</v>
      </c>
      <c r="I679" s="5">
        <v>52</v>
      </c>
      <c r="J679" s="4">
        <f t="shared" si="76"/>
        <v>57</v>
      </c>
      <c r="K679" s="3" t="s">
        <v>62</v>
      </c>
      <c r="L679" s="1">
        <v>10</v>
      </c>
      <c r="M679" s="16">
        <f t="shared" si="77"/>
        <v>128</v>
      </c>
      <c r="N679" s="18">
        <f t="shared" si="78"/>
        <v>12.8</v>
      </c>
      <c r="O679" s="2" t="str">
        <f t="shared" si="79"/>
        <v/>
      </c>
    </row>
    <row r="680" spans="8:15" ht="16.5" thickTop="1" thickBot="1" x14ac:dyDescent="0.3">
      <c r="H680" s="6">
        <f t="shared" si="75"/>
        <v>8</v>
      </c>
      <c r="I680" s="5">
        <v>52</v>
      </c>
      <c r="J680" s="4">
        <f t="shared" si="76"/>
        <v>215</v>
      </c>
      <c r="K680" s="3" t="s">
        <v>219</v>
      </c>
      <c r="L680" s="1">
        <v>10</v>
      </c>
      <c r="M680" s="16">
        <f t="shared" si="77"/>
        <v>80</v>
      </c>
      <c r="N680" s="18">
        <f t="shared" si="78"/>
        <v>8</v>
      </c>
      <c r="O680" s="2" t="str">
        <f t="shared" si="79"/>
        <v/>
      </c>
    </row>
    <row r="681" spans="8:15" ht="16.5" thickTop="1" thickBot="1" x14ac:dyDescent="0.3">
      <c r="H681" s="6">
        <f t="shared" si="75"/>
        <v>9</v>
      </c>
      <c r="I681" s="5">
        <v>52</v>
      </c>
      <c r="J681" s="4">
        <f t="shared" si="76"/>
        <v>196</v>
      </c>
      <c r="K681" s="3" t="s">
        <v>340</v>
      </c>
      <c r="L681" s="1">
        <v>5</v>
      </c>
      <c r="M681" s="16">
        <f t="shared" si="77"/>
        <v>0</v>
      </c>
      <c r="N681" s="18">
        <f t="shared" si="78"/>
        <v>0</v>
      </c>
      <c r="O681" s="2" t="str">
        <f t="shared" si="79"/>
        <v/>
      </c>
    </row>
    <row r="682" spans="8:15" ht="16.5" thickTop="1" thickBot="1" x14ac:dyDescent="0.3">
      <c r="H682" s="6">
        <f t="shared" si="75"/>
        <v>1</v>
      </c>
      <c r="I682" s="5">
        <v>53</v>
      </c>
      <c r="J682" s="4">
        <f t="shared" si="76"/>
        <v>97</v>
      </c>
      <c r="K682" s="3" t="s">
        <v>162</v>
      </c>
      <c r="L682" s="1">
        <v>500</v>
      </c>
      <c r="M682" s="16">
        <f t="shared" si="77"/>
        <v>345</v>
      </c>
      <c r="N682" s="18">
        <f t="shared" si="78"/>
        <v>1725</v>
      </c>
      <c r="O682" s="2">
        <f t="shared" si="79"/>
        <v>2394.85</v>
      </c>
    </row>
    <row r="683" spans="8:15" ht="16.5" thickTop="1" thickBot="1" x14ac:dyDescent="0.3">
      <c r="H683" s="6">
        <f t="shared" si="75"/>
        <v>2</v>
      </c>
      <c r="I683" s="5">
        <v>53</v>
      </c>
      <c r="J683" s="4">
        <f t="shared" si="76"/>
        <v>96</v>
      </c>
      <c r="K683" s="3" t="s">
        <v>420</v>
      </c>
      <c r="L683" s="1">
        <v>300</v>
      </c>
      <c r="M683" s="16">
        <f t="shared" si="77"/>
        <v>0</v>
      </c>
      <c r="N683" s="18">
        <f t="shared" si="78"/>
        <v>0</v>
      </c>
      <c r="O683" s="2" t="str">
        <f t="shared" si="79"/>
        <v/>
      </c>
    </row>
    <row r="684" spans="8:15" ht="16.5" thickTop="1" thickBot="1" x14ac:dyDescent="0.3">
      <c r="H684" s="6">
        <f t="shared" si="75"/>
        <v>3</v>
      </c>
      <c r="I684" s="5">
        <v>53</v>
      </c>
      <c r="J684" s="4">
        <f t="shared" si="76"/>
        <v>316</v>
      </c>
      <c r="K684" s="3" t="s">
        <v>421</v>
      </c>
      <c r="L684" s="1">
        <v>7</v>
      </c>
      <c r="M684" s="16">
        <f t="shared" si="77"/>
        <v>325</v>
      </c>
      <c r="N684" s="18">
        <f t="shared" si="78"/>
        <v>22.75</v>
      </c>
      <c r="O684" s="2" t="str">
        <f t="shared" si="79"/>
        <v/>
      </c>
    </row>
    <row r="685" spans="8:15" ht="16.5" thickTop="1" thickBot="1" x14ac:dyDescent="0.3">
      <c r="H685" s="6">
        <f t="shared" si="75"/>
        <v>4</v>
      </c>
      <c r="I685" s="5">
        <v>53</v>
      </c>
      <c r="J685" s="4">
        <f t="shared" si="76"/>
        <v>46</v>
      </c>
      <c r="K685" s="3" t="s">
        <v>315</v>
      </c>
      <c r="L685" s="1">
        <v>10</v>
      </c>
      <c r="M685" s="16">
        <f t="shared" si="77"/>
        <v>395</v>
      </c>
      <c r="N685" s="18">
        <f t="shared" si="78"/>
        <v>39.5</v>
      </c>
      <c r="O685" s="2" t="str">
        <f t="shared" si="79"/>
        <v/>
      </c>
    </row>
    <row r="686" spans="8:15" ht="16.5" thickTop="1" thickBot="1" x14ac:dyDescent="0.3">
      <c r="H686" s="6">
        <f t="shared" si="75"/>
        <v>5</v>
      </c>
      <c r="I686" s="5">
        <v>53</v>
      </c>
      <c r="J686" s="4">
        <f t="shared" si="76"/>
        <v>196</v>
      </c>
      <c r="K686" s="3" t="s">
        <v>340</v>
      </c>
      <c r="L686" s="1">
        <v>5</v>
      </c>
      <c r="M686" s="16">
        <f t="shared" si="77"/>
        <v>0</v>
      </c>
      <c r="N686" s="18">
        <f t="shared" si="78"/>
        <v>0</v>
      </c>
      <c r="O686" s="2" t="str">
        <f t="shared" si="79"/>
        <v/>
      </c>
    </row>
    <row r="687" spans="8:15" ht="16.5" thickTop="1" thickBot="1" x14ac:dyDescent="0.3">
      <c r="H687" s="6">
        <f t="shared" si="75"/>
        <v>6</v>
      </c>
      <c r="I687" s="5">
        <v>53</v>
      </c>
      <c r="J687" s="4">
        <f t="shared" si="76"/>
        <v>173</v>
      </c>
      <c r="K687" s="3" t="s">
        <v>423</v>
      </c>
      <c r="L687" s="1">
        <v>30</v>
      </c>
      <c r="M687" s="16">
        <f t="shared" si="77"/>
        <v>597</v>
      </c>
      <c r="N687" s="18">
        <f t="shared" si="78"/>
        <v>179.1</v>
      </c>
      <c r="O687" s="2" t="str">
        <f t="shared" si="79"/>
        <v/>
      </c>
    </row>
    <row r="688" spans="8:15" ht="16.5" thickTop="1" thickBot="1" x14ac:dyDescent="0.3">
      <c r="H688" s="6">
        <f t="shared" si="75"/>
        <v>7</v>
      </c>
      <c r="I688" s="5">
        <v>53</v>
      </c>
      <c r="J688" s="4">
        <f t="shared" si="76"/>
        <v>220</v>
      </c>
      <c r="K688" s="3" t="s">
        <v>225</v>
      </c>
      <c r="L688" s="1">
        <v>50</v>
      </c>
      <c r="M688" s="16">
        <f t="shared" si="77"/>
        <v>857</v>
      </c>
      <c r="N688" s="18">
        <f t="shared" si="78"/>
        <v>428.5</v>
      </c>
      <c r="O688" s="2" t="str">
        <f t="shared" si="79"/>
        <v/>
      </c>
    </row>
    <row r="689" spans="8:15" ht="16.5" thickTop="1" thickBot="1" x14ac:dyDescent="0.3">
      <c r="H689" s="6">
        <f t="shared" si="75"/>
        <v>1</v>
      </c>
      <c r="I689" s="5">
        <v>54</v>
      </c>
      <c r="J689" s="4">
        <f t="shared" si="76"/>
        <v>7</v>
      </c>
      <c r="K689" s="3" t="s">
        <v>407</v>
      </c>
      <c r="L689" s="1">
        <v>4</v>
      </c>
      <c r="M689" s="16">
        <f t="shared" si="77"/>
        <v>157</v>
      </c>
      <c r="N689" s="18">
        <f t="shared" si="78"/>
        <v>6.28</v>
      </c>
      <c r="O689" s="2">
        <f t="shared" si="79"/>
        <v>486.81</v>
      </c>
    </row>
    <row r="690" spans="8:15" ht="16.5" thickTop="1" thickBot="1" x14ac:dyDescent="0.3">
      <c r="H690" s="6">
        <f t="shared" si="75"/>
        <v>2</v>
      </c>
      <c r="I690" s="5">
        <v>54</v>
      </c>
      <c r="J690" s="4">
        <f t="shared" si="76"/>
        <v>235</v>
      </c>
      <c r="K690" s="3" t="s">
        <v>424</v>
      </c>
      <c r="L690" s="1">
        <v>200</v>
      </c>
      <c r="M690" s="16">
        <f t="shared" si="77"/>
        <v>58.9</v>
      </c>
      <c r="N690" s="18">
        <f t="shared" si="78"/>
        <v>117.8</v>
      </c>
      <c r="O690" s="2" t="str">
        <f t="shared" si="79"/>
        <v/>
      </c>
    </row>
    <row r="691" spans="8:15" ht="16.5" thickTop="1" thickBot="1" x14ac:dyDescent="0.3">
      <c r="H691" s="6">
        <f t="shared" si="75"/>
        <v>3</v>
      </c>
      <c r="I691" s="5">
        <v>54</v>
      </c>
      <c r="J691" s="4">
        <f t="shared" si="76"/>
        <v>155</v>
      </c>
      <c r="K691" s="3" t="s">
        <v>425</v>
      </c>
      <c r="L691" s="1">
        <v>50</v>
      </c>
      <c r="M691" s="16">
        <f t="shared" si="77"/>
        <v>660</v>
      </c>
      <c r="N691" s="18">
        <f t="shared" si="78"/>
        <v>330</v>
      </c>
      <c r="O691" s="2" t="str">
        <f t="shared" si="79"/>
        <v/>
      </c>
    </row>
    <row r="692" spans="8:15" ht="16.5" thickTop="1" thickBot="1" x14ac:dyDescent="0.3">
      <c r="H692" s="6">
        <f t="shared" si="75"/>
        <v>4</v>
      </c>
      <c r="I692" s="5">
        <v>54</v>
      </c>
      <c r="J692" s="4">
        <f t="shared" si="76"/>
        <v>57</v>
      </c>
      <c r="K692" s="3" t="s">
        <v>409</v>
      </c>
      <c r="L692" s="1">
        <v>10</v>
      </c>
      <c r="M692" s="16">
        <f t="shared" si="77"/>
        <v>128</v>
      </c>
      <c r="N692" s="18">
        <f t="shared" si="78"/>
        <v>12.8</v>
      </c>
      <c r="O692" s="2" t="str">
        <f t="shared" si="79"/>
        <v/>
      </c>
    </row>
    <row r="693" spans="8:15" ht="16.5" thickTop="1" thickBot="1" x14ac:dyDescent="0.3">
      <c r="H693" s="6">
        <f t="shared" si="75"/>
        <v>5</v>
      </c>
      <c r="I693" s="5">
        <v>54</v>
      </c>
      <c r="J693" s="4">
        <f t="shared" si="76"/>
        <v>295</v>
      </c>
      <c r="K693" s="3" t="s">
        <v>371</v>
      </c>
      <c r="L693" s="1">
        <v>15</v>
      </c>
      <c r="M693" s="16">
        <f t="shared" si="77"/>
        <v>18</v>
      </c>
      <c r="N693" s="18">
        <f t="shared" si="78"/>
        <v>2.7</v>
      </c>
      <c r="O693" s="2" t="str">
        <f t="shared" si="79"/>
        <v/>
      </c>
    </row>
    <row r="694" spans="8:15" ht="16.5" thickTop="1" thickBot="1" x14ac:dyDescent="0.3">
      <c r="H694" s="6">
        <f t="shared" si="75"/>
        <v>6</v>
      </c>
      <c r="I694" s="5">
        <v>54</v>
      </c>
      <c r="J694" s="4">
        <f t="shared" si="76"/>
        <v>203</v>
      </c>
      <c r="K694" s="3" t="s">
        <v>133</v>
      </c>
      <c r="L694" s="1">
        <v>5</v>
      </c>
      <c r="M694" s="16">
        <f t="shared" si="77"/>
        <v>282.60000000000002</v>
      </c>
      <c r="N694" s="18">
        <f t="shared" si="78"/>
        <v>14.13</v>
      </c>
      <c r="O694" s="2" t="str">
        <f t="shared" si="79"/>
        <v/>
      </c>
    </row>
    <row r="695" spans="8:15" ht="16.5" thickTop="1" thickBot="1" x14ac:dyDescent="0.3">
      <c r="H695" s="6">
        <f t="shared" si="75"/>
        <v>7</v>
      </c>
      <c r="I695" s="5">
        <v>54</v>
      </c>
      <c r="J695" s="4">
        <f t="shared" si="76"/>
        <v>60</v>
      </c>
      <c r="K695" s="3" t="s">
        <v>426</v>
      </c>
      <c r="L695" s="1">
        <v>10</v>
      </c>
      <c r="M695" s="16">
        <f t="shared" si="77"/>
        <v>31</v>
      </c>
      <c r="N695" s="18">
        <f t="shared" si="78"/>
        <v>3.1</v>
      </c>
      <c r="O695" s="2" t="str">
        <f t="shared" si="79"/>
        <v/>
      </c>
    </row>
    <row r="696" spans="8:15" ht="16.5" thickTop="1" thickBot="1" x14ac:dyDescent="0.3">
      <c r="H696" s="6">
        <f t="shared" si="75"/>
        <v>8</v>
      </c>
      <c r="I696" s="5">
        <v>54</v>
      </c>
      <c r="J696" s="4">
        <f t="shared" si="76"/>
        <v>196</v>
      </c>
      <c r="K696" s="3" t="s">
        <v>340</v>
      </c>
      <c r="L696" s="1">
        <v>5</v>
      </c>
      <c r="M696" s="16">
        <f t="shared" si="77"/>
        <v>0</v>
      </c>
      <c r="N696" s="18">
        <f t="shared" si="78"/>
        <v>0</v>
      </c>
      <c r="O696" s="2" t="str">
        <f t="shared" si="79"/>
        <v/>
      </c>
    </row>
    <row r="697" spans="8:15" ht="16.5" thickTop="1" thickBot="1" x14ac:dyDescent="0.3">
      <c r="H697" s="6">
        <f t="shared" si="75"/>
        <v>1</v>
      </c>
      <c r="I697" s="5">
        <v>55</v>
      </c>
      <c r="J697" s="4">
        <f t="shared" si="76"/>
        <v>67</v>
      </c>
      <c r="K697" s="3" t="s">
        <v>427</v>
      </c>
      <c r="L697" s="1">
        <v>400</v>
      </c>
      <c r="M697" s="16">
        <f t="shared" si="77"/>
        <v>17</v>
      </c>
      <c r="N697" s="18">
        <f t="shared" si="78"/>
        <v>68</v>
      </c>
      <c r="O697" s="2">
        <f t="shared" si="79"/>
        <v>465.33</v>
      </c>
    </row>
    <row r="698" spans="8:15" ht="16.5" thickTop="1" thickBot="1" x14ac:dyDescent="0.3">
      <c r="H698" s="6">
        <f t="shared" si="75"/>
        <v>2</v>
      </c>
      <c r="I698" s="5">
        <v>55</v>
      </c>
      <c r="J698" s="4">
        <f t="shared" si="76"/>
        <v>317</v>
      </c>
      <c r="K698" s="3" t="s">
        <v>428</v>
      </c>
      <c r="L698" s="1">
        <v>200</v>
      </c>
      <c r="M698" s="16">
        <f t="shared" si="77"/>
        <v>28.1</v>
      </c>
      <c r="N698" s="18">
        <f t="shared" si="78"/>
        <v>56.2</v>
      </c>
      <c r="O698" s="2" t="str">
        <f t="shared" si="79"/>
        <v/>
      </c>
    </row>
    <row r="699" spans="8:15" ht="16.5" thickTop="1" thickBot="1" x14ac:dyDescent="0.3">
      <c r="H699" s="6">
        <f t="shared" si="75"/>
        <v>3</v>
      </c>
      <c r="I699" s="5">
        <v>55</v>
      </c>
      <c r="J699" s="4">
        <f t="shared" si="76"/>
        <v>73</v>
      </c>
      <c r="K699" s="3" t="s">
        <v>299</v>
      </c>
      <c r="L699" s="1">
        <v>100</v>
      </c>
      <c r="M699" s="16">
        <f t="shared" si="77"/>
        <v>35</v>
      </c>
      <c r="N699" s="18">
        <f t="shared" si="78"/>
        <v>35</v>
      </c>
      <c r="O699" s="2" t="str">
        <f t="shared" si="79"/>
        <v/>
      </c>
    </row>
    <row r="700" spans="8:15" ht="16.5" thickTop="1" thickBot="1" x14ac:dyDescent="0.3">
      <c r="H700" s="6">
        <f t="shared" si="75"/>
        <v>4</v>
      </c>
      <c r="I700" s="5">
        <v>55</v>
      </c>
      <c r="J700" s="4">
        <f t="shared" si="76"/>
        <v>7</v>
      </c>
      <c r="K700" s="3" t="s">
        <v>407</v>
      </c>
      <c r="L700" s="1">
        <v>4</v>
      </c>
      <c r="M700" s="16">
        <f t="shared" si="77"/>
        <v>157</v>
      </c>
      <c r="N700" s="18">
        <f t="shared" si="78"/>
        <v>6.28</v>
      </c>
      <c r="O700" s="2" t="str">
        <f t="shared" si="79"/>
        <v/>
      </c>
    </row>
    <row r="701" spans="8:15" ht="16.5" thickTop="1" thickBot="1" x14ac:dyDescent="0.3">
      <c r="H701" s="6">
        <f t="shared" si="75"/>
        <v>5</v>
      </c>
      <c r="I701" s="5">
        <v>55</v>
      </c>
      <c r="J701" s="4">
        <f t="shared" si="76"/>
        <v>157</v>
      </c>
      <c r="K701" s="3" t="s">
        <v>195</v>
      </c>
      <c r="L701" s="1">
        <v>30</v>
      </c>
      <c r="M701" s="16">
        <f t="shared" si="77"/>
        <v>883</v>
      </c>
      <c r="N701" s="18">
        <f t="shared" si="78"/>
        <v>264.89999999999998</v>
      </c>
      <c r="O701" s="2" t="str">
        <f t="shared" si="79"/>
        <v/>
      </c>
    </row>
    <row r="702" spans="8:15" ht="16.5" thickTop="1" thickBot="1" x14ac:dyDescent="0.3">
      <c r="H702" s="6">
        <f t="shared" si="75"/>
        <v>6</v>
      </c>
      <c r="I702" s="5">
        <v>55</v>
      </c>
      <c r="J702" s="4">
        <f t="shared" si="76"/>
        <v>196</v>
      </c>
      <c r="K702" s="3" t="s">
        <v>340</v>
      </c>
      <c r="L702" s="1">
        <v>5</v>
      </c>
      <c r="M702" s="16">
        <f t="shared" si="77"/>
        <v>0</v>
      </c>
      <c r="N702" s="18">
        <f t="shared" si="78"/>
        <v>0</v>
      </c>
      <c r="O702" s="2" t="str">
        <f t="shared" si="79"/>
        <v/>
      </c>
    </row>
    <row r="703" spans="8:15" ht="16.5" thickTop="1" thickBot="1" x14ac:dyDescent="0.3">
      <c r="H703" s="6">
        <f t="shared" si="75"/>
        <v>7</v>
      </c>
      <c r="I703" s="5">
        <v>55</v>
      </c>
      <c r="J703" s="4">
        <f t="shared" si="76"/>
        <v>125</v>
      </c>
      <c r="K703" s="3" t="s">
        <v>296</v>
      </c>
      <c r="L703" s="1">
        <v>5</v>
      </c>
      <c r="M703" s="16">
        <f t="shared" si="77"/>
        <v>309</v>
      </c>
      <c r="N703" s="18">
        <f t="shared" si="78"/>
        <v>15.450000000000001</v>
      </c>
      <c r="O703" s="2" t="str">
        <f t="shared" si="79"/>
        <v/>
      </c>
    </row>
    <row r="704" spans="8:15" ht="16.5" thickTop="1" thickBot="1" x14ac:dyDescent="0.3">
      <c r="H704" s="6">
        <f t="shared" si="75"/>
        <v>8</v>
      </c>
      <c r="I704" s="5">
        <v>55</v>
      </c>
      <c r="J704" s="4">
        <f t="shared" si="76"/>
        <v>194</v>
      </c>
      <c r="K704" s="3" t="s">
        <v>430</v>
      </c>
      <c r="L704" s="1">
        <v>5</v>
      </c>
      <c r="M704" s="16">
        <f t="shared" si="77"/>
        <v>316.39999999999998</v>
      </c>
      <c r="N704" s="18">
        <f t="shared" si="78"/>
        <v>15.82</v>
      </c>
      <c r="O704" s="2" t="str">
        <f t="shared" si="79"/>
        <v/>
      </c>
    </row>
    <row r="705" spans="8:15" ht="16.5" thickTop="1" thickBot="1" x14ac:dyDescent="0.3">
      <c r="H705" s="6">
        <f t="shared" si="75"/>
        <v>9</v>
      </c>
      <c r="I705" s="5">
        <v>55</v>
      </c>
      <c r="J705" s="4">
        <f t="shared" si="76"/>
        <v>65</v>
      </c>
      <c r="K705" s="3" t="s">
        <v>228</v>
      </c>
      <c r="L705" s="1">
        <v>10</v>
      </c>
      <c r="M705" s="16">
        <f t="shared" si="77"/>
        <v>36.799999999999997</v>
      </c>
      <c r="N705" s="18">
        <f t="shared" si="78"/>
        <v>3.68</v>
      </c>
      <c r="O705" s="2" t="str">
        <f t="shared" si="79"/>
        <v/>
      </c>
    </row>
    <row r="706" spans="8:15" ht="16.5" thickTop="1" thickBot="1" x14ac:dyDescent="0.3">
      <c r="H706" s="6">
        <f t="shared" ref="H706:H769" si="80">IF(I706=I705,H705+1,1)</f>
        <v>1</v>
      </c>
      <c r="I706" s="5">
        <v>56</v>
      </c>
      <c r="J706" s="4">
        <f t="shared" si="76"/>
        <v>209</v>
      </c>
      <c r="K706" s="3" t="s">
        <v>432</v>
      </c>
      <c r="L706" s="1">
        <v>500</v>
      </c>
      <c r="M706" s="16">
        <f t="shared" si="77"/>
        <v>35</v>
      </c>
      <c r="N706" s="18">
        <f t="shared" si="78"/>
        <v>175</v>
      </c>
      <c r="O706" s="2">
        <f t="shared" si="79"/>
        <v>1755.6</v>
      </c>
    </row>
    <row r="707" spans="8:15" ht="16.5" thickTop="1" thickBot="1" x14ac:dyDescent="0.3">
      <c r="H707" s="6">
        <f t="shared" si="80"/>
        <v>2</v>
      </c>
      <c r="I707" s="5">
        <v>56</v>
      </c>
      <c r="J707" s="4">
        <f t="shared" si="76"/>
        <v>318</v>
      </c>
      <c r="K707" s="3" t="s">
        <v>698</v>
      </c>
      <c r="L707" s="1">
        <v>100</v>
      </c>
      <c r="M707" s="16">
        <f t="shared" ref="M707:M770" si="81">VLOOKUP(J707,$A:$C,3,FALSE)</f>
        <v>666.7</v>
      </c>
      <c r="N707" s="18">
        <f t="shared" ref="N707:N770" si="82">L707*M707*0.01</f>
        <v>666.7</v>
      </c>
      <c r="O707" s="2" t="str">
        <f t="shared" ref="O707:O770" si="83">IF(H707&lt;&gt;1,"",SUMIF(I707:I762,I707,N707:N762))</f>
        <v/>
      </c>
    </row>
    <row r="708" spans="8:15" ht="16.5" thickTop="1" thickBot="1" x14ac:dyDescent="0.3">
      <c r="H708" s="6">
        <f t="shared" si="80"/>
        <v>3</v>
      </c>
      <c r="I708" s="5">
        <v>56</v>
      </c>
      <c r="J708" s="4">
        <f t="shared" ref="J708:J770" si="84">INDEX(A:A,MATCH(PROPER(TRIM(K708)),B:B,0))</f>
        <v>57</v>
      </c>
      <c r="K708" s="3" t="s">
        <v>409</v>
      </c>
      <c r="L708" s="1">
        <v>10</v>
      </c>
      <c r="M708" s="16">
        <f t="shared" si="81"/>
        <v>128</v>
      </c>
      <c r="N708" s="18">
        <f t="shared" si="82"/>
        <v>12.8</v>
      </c>
      <c r="O708" s="2" t="str">
        <f t="shared" si="83"/>
        <v/>
      </c>
    </row>
    <row r="709" spans="8:15" ht="16.5" thickTop="1" thickBot="1" x14ac:dyDescent="0.3">
      <c r="H709" s="6">
        <f t="shared" si="80"/>
        <v>4</v>
      </c>
      <c r="I709" s="5">
        <v>56</v>
      </c>
      <c r="J709" s="4">
        <f t="shared" si="84"/>
        <v>319</v>
      </c>
      <c r="K709" s="3" t="s">
        <v>433</v>
      </c>
      <c r="L709" s="1">
        <v>10</v>
      </c>
      <c r="M709" s="16">
        <f t="shared" si="81"/>
        <v>40</v>
      </c>
      <c r="N709" s="18">
        <f t="shared" si="82"/>
        <v>4</v>
      </c>
      <c r="O709" s="2" t="str">
        <f t="shared" si="83"/>
        <v/>
      </c>
    </row>
    <row r="710" spans="8:15" ht="16.5" thickTop="1" thickBot="1" x14ac:dyDescent="0.3">
      <c r="H710" s="6">
        <f t="shared" si="80"/>
        <v>5</v>
      </c>
      <c r="I710" s="5">
        <v>56</v>
      </c>
      <c r="J710" s="4">
        <f t="shared" si="84"/>
        <v>157</v>
      </c>
      <c r="K710" s="3" t="s">
        <v>195</v>
      </c>
      <c r="L710" s="1">
        <v>100</v>
      </c>
      <c r="M710" s="16">
        <f t="shared" si="81"/>
        <v>883</v>
      </c>
      <c r="N710" s="18">
        <f t="shared" si="82"/>
        <v>883</v>
      </c>
      <c r="O710" s="2" t="str">
        <f t="shared" si="83"/>
        <v/>
      </c>
    </row>
    <row r="711" spans="8:15" ht="16.5" thickTop="1" thickBot="1" x14ac:dyDescent="0.3">
      <c r="H711" s="6">
        <f t="shared" si="80"/>
        <v>6</v>
      </c>
      <c r="I711" s="5">
        <v>56</v>
      </c>
      <c r="J711" s="4">
        <f t="shared" si="84"/>
        <v>196</v>
      </c>
      <c r="K711" s="3" t="s">
        <v>340</v>
      </c>
      <c r="L711" s="1">
        <v>5</v>
      </c>
      <c r="M711" s="16">
        <f t="shared" si="81"/>
        <v>0</v>
      </c>
      <c r="N711" s="18">
        <f t="shared" si="82"/>
        <v>0</v>
      </c>
      <c r="O711" s="2" t="str">
        <f t="shared" si="83"/>
        <v/>
      </c>
    </row>
    <row r="712" spans="8:15" ht="16.5" thickTop="1" thickBot="1" x14ac:dyDescent="0.3">
      <c r="H712" s="6">
        <f t="shared" si="80"/>
        <v>7</v>
      </c>
      <c r="I712" s="5">
        <v>56</v>
      </c>
      <c r="J712" s="4">
        <f t="shared" si="84"/>
        <v>124</v>
      </c>
      <c r="K712" s="3" t="s">
        <v>339</v>
      </c>
      <c r="L712" s="1">
        <v>30</v>
      </c>
      <c r="M712" s="16">
        <f t="shared" si="81"/>
        <v>47</v>
      </c>
      <c r="N712" s="18">
        <f t="shared" si="82"/>
        <v>14.1</v>
      </c>
      <c r="O712" s="2" t="str">
        <f t="shared" si="83"/>
        <v/>
      </c>
    </row>
    <row r="713" spans="8:15" ht="16.5" thickTop="1" thickBot="1" x14ac:dyDescent="0.3">
      <c r="H713" s="6">
        <f t="shared" si="80"/>
        <v>1</v>
      </c>
      <c r="I713" s="5">
        <v>57</v>
      </c>
      <c r="J713" s="4">
        <f t="shared" si="84"/>
        <v>320</v>
      </c>
      <c r="K713" s="3" t="s">
        <v>437</v>
      </c>
      <c r="L713" s="1">
        <v>100</v>
      </c>
      <c r="M713" s="16">
        <f t="shared" si="81"/>
        <v>362</v>
      </c>
      <c r="N713" s="18">
        <f t="shared" si="82"/>
        <v>362</v>
      </c>
      <c r="O713" s="2">
        <f t="shared" si="83"/>
        <v>826.03499999999997</v>
      </c>
    </row>
    <row r="714" spans="8:15" ht="16.5" thickTop="1" thickBot="1" x14ac:dyDescent="0.3">
      <c r="H714" s="6">
        <f t="shared" si="80"/>
        <v>2</v>
      </c>
      <c r="I714" s="5">
        <v>57</v>
      </c>
      <c r="J714" s="4">
        <f t="shared" si="84"/>
        <v>322</v>
      </c>
      <c r="K714" s="3" t="s">
        <v>438</v>
      </c>
      <c r="L714" s="1">
        <v>5</v>
      </c>
      <c r="M714" s="16">
        <f t="shared" si="81"/>
        <v>52.2</v>
      </c>
      <c r="N714" s="18">
        <f t="shared" si="82"/>
        <v>2.61</v>
      </c>
      <c r="O714" s="2" t="str">
        <f t="shared" si="83"/>
        <v/>
      </c>
    </row>
    <row r="715" spans="8:15" ht="16.5" thickTop="1" thickBot="1" x14ac:dyDescent="0.3">
      <c r="H715" s="6">
        <f t="shared" si="80"/>
        <v>3</v>
      </c>
      <c r="I715" s="5">
        <v>57</v>
      </c>
      <c r="J715" s="4">
        <f t="shared" si="84"/>
        <v>46</v>
      </c>
      <c r="K715" s="3" t="s">
        <v>315</v>
      </c>
      <c r="L715" s="1">
        <v>30</v>
      </c>
      <c r="M715" s="16">
        <f t="shared" si="81"/>
        <v>395</v>
      </c>
      <c r="N715" s="18">
        <f t="shared" si="82"/>
        <v>118.5</v>
      </c>
      <c r="O715" s="2" t="str">
        <f t="shared" si="83"/>
        <v/>
      </c>
    </row>
    <row r="716" spans="8:15" ht="16.5" thickTop="1" thickBot="1" x14ac:dyDescent="0.3">
      <c r="H716" s="6">
        <f t="shared" si="80"/>
        <v>4</v>
      </c>
      <c r="I716" s="5">
        <v>57</v>
      </c>
      <c r="J716" s="4">
        <f t="shared" si="84"/>
        <v>6</v>
      </c>
      <c r="K716" s="3" t="s">
        <v>414</v>
      </c>
      <c r="L716" s="1">
        <v>150</v>
      </c>
      <c r="M716" s="16">
        <f t="shared" si="81"/>
        <v>33</v>
      </c>
      <c r="N716" s="18">
        <f t="shared" si="82"/>
        <v>49.5</v>
      </c>
      <c r="O716" s="2" t="str">
        <f t="shared" si="83"/>
        <v/>
      </c>
    </row>
    <row r="717" spans="8:15" ht="16.5" thickTop="1" thickBot="1" x14ac:dyDescent="0.3">
      <c r="H717" s="6">
        <f t="shared" si="80"/>
        <v>5</v>
      </c>
      <c r="I717" s="5">
        <v>57</v>
      </c>
      <c r="J717" s="4">
        <f t="shared" si="84"/>
        <v>7</v>
      </c>
      <c r="K717" s="3" t="s">
        <v>407</v>
      </c>
      <c r="L717" s="1">
        <v>2</v>
      </c>
      <c r="M717" s="16">
        <f t="shared" si="81"/>
        <v>157</v>
      </c>
      <c r="N717" s="18">
        <f t="shared" si="82"/>
        <v>3.14</v>
      </c>
      <c r="O717" s="2" t="str">
        <f t="shared" si="83"/>
        <v/>
      </c>
    </row>
    <row r="718" spans="8:15" ht="16.5" thickTop="1" thickBot="1" x14ac:dyDescent="0.3">
      <c r="H718" s="6">
        <f t="shared" si="80"/>
        <v>6</v>
      </c>
      <c r="I718" s="5">
        <v>57</v>
      </c>
      <c r="J718" s="4">
        <f t="shared" si="84"/>
        <v>323</v>
      </c>
      <c r="K718" s="3" t="s">
        <v>439</v>
      </c>
      <c r="L718" s="1">
        <v>5</v>
      </c>
      <c r="M718" s="16">
        <f t="shared" si="81"/>
        <v>285.7</v>
      </c>
      <c r="N718" s="18">
        <f t="shared" si="82"/>
        <v>14.285</v>
      </c>
      <c r="O718" s="2" t="str">
        <f t="shared" si="83"/>
        <v/>
      </c>
    </row>
    <row r="719" spans="8:15" ht="16.5" thickTop="1" thickBot="1" x14ac:dyDescent="0.3">
      <c r="H719" s="6">
        <f t="shared" si="80"/>
        <v>7</v>
      </c>
      <c r="I719" s="5">
        <v>57</v>
      </c>
      <c r="J719" s="4">
        <f t="shared" si="84"/>
        <v>196</v>
      </c>
      <c r="K719" s="3" t="s">
        <v>340</v>
      </c>
      <c r="L719" s="1">
        <v>2</v>
      </c>
      <c r="M719" s="16">
        <f t="shared" si="81"/>
        <v>0</v>
      </c>
      <c r="N719" s="18">
        <f t="shared" si="82"/>
        <v>0</v>
      </c>
      <c r="O719" s="2" t="str">
        <f t="shared" si="83"/>
        <v/>
      </c>
    </row>
    <row r="720" spans="8:15" ht="16.5" thickTop="1" thickBot="1" x14ac:dyDescent="0.3">
      <c r="H720" s="6">
        <f t="shared" si="80"/>
        <v>8</v>
      </c>
      <c r="I720" s="5">
        <v>57</v>
      </c>
      <c r="J720" s="4">
        <f t="shared" si="84"/>
        <v>155</v>
      </c>
      <c r="K720" s="3" t="s">
        <v>425</v>
      </c>
      <c r="L720" s="1">
        <v>30</v>
      </c>
      <c r="M720" s="16">
        <f t="shared" si="81"/>
        <v>660</v>
      </c>
      <c r="N720" s="18">
        <f t="shared" si="82"/>
        <v>198</v>
      </c>
      <c r="O720" s="2" t="str">
        <f t="shared" si="83"/>
        <v/>
      </c>
    </row>
    <row r="721" spans="8:15" ht="16.5" thickTop="1" thickBot="1" x14ac:dyDescent="0.3">
      <c r="H721" s="6">
        <f t="shared" si="80"/>
        <v>9</v>
      </c>
      <c r="I721" s="5">
        <v>57</v>
      </c>
      <c r="J721" s="4">
        <f t="shared" si="84"/>
        <v>321</v>
      </c>
      <c r="K721" s="3" t="s">
        <v>440</v>
      </c>
      <c r="L721" s="1">
        <v>30</v>
      </c>
      <c r="M721" s="16">
        <f t="shared" si="81"/>
        <v>260</v>
      </c>
      <c r="N721" s="18">
        <f t="shared" si="82"/>
        <v>78</v>
      </c>
      <c r="O721" s="2" t="str">
        <f t="shared" si="83"/>
        <v/>
      </c>
    </row>
    <row r="722" spans="8:15" ht="16.5" thickTop="1" thickBot="1" x14ac:dyDescent="0.3">
      <c r="H722" s="6">
        <f t="shared" si="80"/>
        <v>1</v>
      </c>
      <c r="I722" s="5">
        <v>58</v>
      </c>
      <c r="J722" s="4">
        <f t="shared" si="84"/>
        <v>273</v>
      </c>
      <c r="K722" s="3" t="s">
        <v>331</v>
      </c>
      <c r="L722" s="1">
        <v>400</v>
      </c>
      <c r="M722" s="16">
        <f t="shared" si="81"/>
        <v>164</v>
      </c>
      <c r="N722" s="18">
        <f t="shared" si="82"/>
        <v>656</v>
      </c>
      <c r="O722" s="2">
        <f t="shared" si="83"/>
        <v>1748.72</v>
      </c>
    </row>
    <row r="723" spans="8:15" ht="16.5" thickTop="1" thickBot="1" x14ac:dyDescent="0.3">
      <c r="H723" s="6">
        <f t="shared" si="80"/>
        <v>2</v>
      </c>
      <c r="I723" s="5">
        <v>58</v>
      </c>
      <c r="J723" s="4">
        <f t="shared" si="84"/>
        <v>324</v>
      </c>
      <c r="K723" s="3" t="s">
        <v>451</v>
      </c>
      <c r="L723" s="1">
        <v>100</v>
      </c>
      <c r="M723" s="16">
        <f t="shared" si="81"/>
        <v>593.29999999999995</v>
      </c>
      <c r="N723" s="18">
        <f t="shared" si="82"/>
        <v>593.29999999999995</v>
      </c>
      <c r="O723" s="2" t="str">
        <f t="shared" si="83"/>
        <v/>
      </c>
    </row>
    <row r="724" spans="8:15" ht="16.5" thickTop="1" thickBot="1" x14ac:dyDescent="0.3">
      <c r="H724" s="6">
        <f t="shared" si="80"/>
        <v>3</v>
      </c>
      <c r="I724" s="5">
        <v>58</v>
      </c>
      <c r="J724" s="4">
        <f t="shared" si="84"/>
        <v>232</v>
      </c>
      <c r="K724" s="3" t="s">
        <v>245</v>
      </c>
      <c r="L724" s="1">
        <v>50</v>
      </c>
      <c r="M724" s="16">
        <f t="shared" si="81"/>
        <v>17</v>
      </c>
      <c r="N724" s="18">
        <f t="shared" si="82"/>
        <v>8.5</v>
      </c>
      <c r="O724" s="2" t="str">
        <f t="shared" si="83"/>
        <v/>
      </c>
    </row>
    <row r="725" spans="8:15" ht="16.5" thickTop="1" thickBot="1" x14ac:dyDescent="0.3">
      <c r="H725" s="6">
        <f t="shared" si="80"/>
        <v>4</v>
      </c>
      <c r="I725" s="5">
        <v>58</v>
      </c>
      <c r="J725" s="4">
        <f t="shared" si="84"/>
        <v>57</v>
      </c>
      <c r="K725" s="3" t="s">
        <v>62</v>
      </c>
      <c r="L725" s="1">
        <v>10</v>
      </c>
      <c r="M725" s="16">
        <f t="shared" si="81"/>
        <v>128</v>
      </c>
      <c r="N725" s="18">
        <f t="shared" si="82"/>
        <v>12.8</v>
      </c>
      <c r="O725" s="2" t="str">
        <f t="shared" si="83"/>
        <v/>
      </c>
    </row>
    <row r="726" spans="8:15" ht="16.5" thickTop="1" thickBot="1" x14ac:dyDescent="0.3">
      <c r="H726" s="6">
        <f t="shared" si="80"/>
        <v>5</v>
      </c>
      <c r="I726" s="5">
        <v>58</v>
      </c>
      <c r="J726" s="4">
        <f t="shared" si="84"/>
        <v>157</v>
      </c>
      <c r="K726" s="3" t="s">
        <v>195</v>
      </c>
      <c r="L726" s="1">
        <v>50</v>
      </c>
      <c r="M726" s="16">
        <f t="shared" si="81"/>
        <v>883</v>
      </c>
      <c r="N726" s="18">
        <f t="shared" si="82"/>
        <v>441.5</v>
      </c>
      <c r="O726" s="2" t="str">
        <f t="shared" si="83"/>
        <v/>
      </c>
    </row>
    <row r="727" spans="8:15" ht="16.5" thickTop="1" thickBot="1" x14ac:dyDescent="0.3">
      <c r="H727" s="6">
        <f t="shared" si="80"/>
        <v>6</v>
      </c>
      <c r="I727" s="5">
        <v>58</v>
      </c>
      <c r="J727" s="4">
        <f t="shared" si="84"/>
        <v>196</v>
      </c>
      <c r="K727" s="3" t="s">
        <v>340</v>
      </c>
      <c r="L727" s="1">
        <v>5</v>
      </c>
      <c r="M727" s="16">
        <f t="shared" si="81"/>
        <v>0</v>
      </c>
      <c r="N727" s="18">
        <f t="shared" si="82"/>
        <v>0</v>
      </c>
      <c r="O727" s="2" t="str">
        <f t="shared" si="83"/>
        <v/>
      </c>
    </row>
    <row r="728" spans="8:15" ht="16.5" thickTop="1" thickBot="1" x14ac:dyDescent="0.3">
      <c r="H728" s="6">
        <f t="shared" si="80"/>
        <v>7</v>
      </c>
      <c r="I728" s="5">
        <v>58</v>
      </c>
      <c r="J728" s="4">
        <f t="shared" si="84"/>
        <v>325</v>
      </c>
      <c r="K728" s="3" t="s">
        <v>452</v>
      </c>
      <c r="L728" s="1">
        <v>5</v>
      </c>
      <c r="M728" s="16">
        <f t="shared" si="81"/>
        <v>376.2</v>
      </c>
      <c r="N728" s="18">
        <f t="shared" si="82"/>
        <v>18.809999999999999</v>
      </c>
      <c r="O728" s="2" t="str">
        <f t="shared" si="83"/>
        <v/>
      </c>
    </row>
    <row r="729" spans="8:15" ht="16.5" thickTop="1" thickBot="1" x14ac:dyDescent="0.3">
      <c r="H729" s="6">
        <f t="shared" si="80"/>
        <v>8</v>
      </c>
      <c r="I729" s="5">
        <v>58</v>
      </c>
      <c r="J729" s="4">
        <f t="shared" si="84"/>
        <v>203</v>
      </c>
      <c r="K729" s="3" t="s">
        <v>133</v>
      </c>
      <c r="L729" s="1">
        <v>5</v>
      </c>
      <c r="M729" s="16">
        <f t="shared" si="81"/>
        <v>282.60000000000002</v>
      </c>
      <c r="N729" s="18">
        <f t="shared" si="82"/>
        <v>14.13</v>
      </c>
      <c r="O729" s="2" t="str">
        <f t="shared" si="83"/>
        <v/>
      </c>
    </row>
    <row r="730" spans="8:15" ht="16.5" thickTop="1" thickBot="1" x14ac:dyDescent="0.3">
      <c r="H730" s="6">
        <f t="shared" si="80"/>
        <v>9</v>
      </c>
      <c r="I730" s="5">
        <v>58</v>
      </c>
      <c r="J730" s="4">
        <f t="shared" si="84"/>
        <v>65</v>
      </c>
      <c r="K730" s="3" t="s">
        <v>228</v>
      </c>
      <c r="L730" s="1">
        <v>10</v>
      </c>
      <c r="M730" s="16">
        <f t="shared" si="81"/>
        <v>36.799999999999997</v>
      </c>
      <c r="N730" s="18">
        <f t="shared" si="82"/>
        <v>3.68</v>
      </c>
      <c r="O730" s="2" t="str">
        <f t="shared" si="83"/>
        <v/>
      </c>
    </row>
    <row r="731" spans="8:15" ht="16.5" thickTop="1" thickBot="1" x14ac:dyDescent="0.3">
      <c r="H731" s="6">
        <f t="shared" si="80"/>
        <v>1</v>
      </c>
      <c r="I731" s="5">
        <v>59</v>
      </c>
      <c r="J731" s="4">
        <f t="shared" si="84"/>
        <v>12</v>
      </c>
      <c r="K731" s="3" t="s">
        <v>22</v>
      </c>
      <c r="L731" s="1">
        <v>500</v>
      </c>
      <c r="M731" s="16">
        <f t="shared" si="81"/>
        <v>241</v>
      </c>
      <c r="N731" s="18">
        <f t="shared" si="82"/>
        <v>1205</v>
      </c>
      <c r="O731" s="2">
        <f t="shared" si="83"/>
        <v>1634.04</v>
      </c>
    </row>
    <row r="732" spans="8:15" ht="16.5" thickTop="1" thickBot="1" x14ac:dyDescent="0.3">
      <c r="H732" s="6">
        <f t="shared" si="80"/>
        <v>2</v>
      </c>
      <c r="I732" s="5">
        <v>59</v>
      </c>
      <c r="J732" s="4">
        <f t="shared" si="84"/>
        <v>73</v>
      </c>
      <c r="K732" s="3" t="s">
        <v>73</v>
      </c>
      <c r="L732" s="1">
        <v>100</v>
      </c>
      <c r="M732" s="16">
        <f t="shared" si="81"/>
        <v>35</v>
      </c>
      <c r="N732" s="18">
        <f t="shared" si="82"/>
        <v>35</v>
      </c>
      <c r="O732" s="2" t="str">
        <f t="shared" si="83"/>
        <v/>
      </c>
    </row>
    <row r="733" spans="8:15" ht="16.5" thickTop="1" thickBot="1" x14ac:dyDescent="0.3">
      <c r="H733" s="6">
        <f t="shared" si="80"/>
        <v>3</v>
      </c>
      <c r="I733" s="5">
        <v>59</v>
      </c>
      <c r="J733" s="4">
        <f t="shared" si="84"/>
        <v>211</v>
      </c>
      <c r="K733" s="3" t="s">
        <v>215</v>
      </c>
      <c r="L733" s="1">
        <v>100</v>
      </c>
      <c r="M733" s="16">
        <f t="shared" si="81"/>
        <v>28.1</v>
      </c>
      <c r="N733" s="18">
        <f t="shared" si="82"/>
        <v>28.1</v>
      </c>
      <c r="O733" s="2" t="str">
        <f t="shared" si="83"/>
        <v/>
      </c>
    </row>
    <row r="734" spans="8:15" ht="16.5" thickTop="1" thickBot="1" x14ac:dyDescent="0.3">
      <c r="H734" s="6">
        <f t="shared" si="80"/>
        <v>4</v>
      </c>
      <c r="I734" s="5">
        <v>59</v>
      </c>
      <c r="J734" s="4">
        <f t="shared" si="84"/>
        <v>67</v>
      </c>
      <c r="K734" s="3" t="s">
        <v>67</v>
      </c>
      <c r="L734" s="1">
        <v>100</v>
      </c>
      <c r="M734" s="16">
        <f t="shared" si="81"/>
        <v>17</v>
      </c>
      <c r="N734" s="18">
        <f t="shared" si="82"/>
        <v>17</v>
      </c>
      <c r="O734" s="2" t="str">
        <f t="shared" si="83"/>
        <v/>
      </c>
    </row>
    <row r="735" spans="8:15" ht="16.5" thickTop="1" thickBot="1" x14ac:dyDescent="0.3">
      <c r="H735" s="6">
        <f t="shared" si="80"/>
        <v>5</v>
      </c>
      <c r="I735" s="5">
        <v>59</v>
      </c>
      <c r="J735" s="4">
        <f t="shared" si="84"/>
        <v>57</v>
      </c>
      <c r="K735" s="3" t="s">
        <v>409</v>
      </c>
      <c r="L735" s="1">
        <v>10</v>
      </c>
      <c r="M735" s="16">
        <f t="shared" si="81"/>
        <v>128</v>
      </c>
      <c r="N735" s="18">
        <f t="shared" si="82"/>
        <v>12.8</v>
      </c>
      <c r="O735" s="2" t="str">
        <f t="shared" si="83"/>
        <v/>
      </c>
    </row>
    <row r="736" spans="8:15" ht="16.5" thickTop="1" thickBot="1" x14ac:dyDescent="0.3">
      <c r="H736" s="6">
        <f t="shared" si="80"/>
        <v>6</v>
      </c>
      <c r="I736" s="5">
        <v>59</v>
      </c>
      <c r="J736" s="4">
        <f t="shared" si="84"/>
        <v>65</v>
      </c>
      <c r="K736" s="3" t="s">
        <v>228</v>
      </c>
      <c r="L736" s="1">
        <v>30</v>
      </c>
      <c r="M736" s="16">
        <f t="shared" si="81"/>
        <v>36.799999999999997</v>
      </c>
      <c r="N736" s="18">
        <f t="shared" si="82"/>
        <v>11.040000000000001</v>
      </c>
      <c r="O736" s="2" t="str">
        <f t="shared" si="83"/>
        <v/>
      </c>
    </row>
    <row r="737" spans="8:15" ht="16.5" thickTop="1" thickBot="1" x14ac:dyDescent="0.3">
      <c r="H737" s="6">
        <f t="shared" si="80"/>
        <v>7</v>
      </c>
      <c r="I737" s="5">
        <v>59</v>
      </c>
      <c r="J737" s="4">
        <f t="shared" si="84"/>
        <v>196</v>
      </c>
      <c r="K737" s="3" t="s">
        <v>340</v>
      </c>
      <c r="L737" s="1">
        <v>5</v>
      </c>
      <c r="M737" s="16">
        <f t="shared" si="81"/>
        <v>0</v>
      </c>
      <c r="N737" s="18">
        <f t="shared" si="82"/>
        <v>0</v>
      </c>
      <c r="O737" s="2" t="str">
        <f t="shared" si="83"/>
        <v/>
      </c>
    </row>
    <row r="738" spans="8:15" ht="16.5" thickTop="1" thickBot="1" x14ac:dyDescent="0.3">
      <c r="H738" s="6">
        <f t="shared" si="80"/>
        <v>8</v>
      </c>
      <c r="I738" s="5">
        <v>59</v>
      </c>
      <c r="J738" s="4">
        <f t="shared" si="84"/>
        <v>125</v>
      </c>
      <c r="K738" s="3" t="s">
        <v>296</v>
      </c>
      <c r="L738" s="1">
        <v>5</v>
      </c>
      <c r="M738" s="16">
        <f t="shared" si="81"/>
        <v>309</v>
      </c>
      <c r="N738" s="18">
        <f t="shared" si="82"/>
        <v>15.450000000000001</v>
      </c>
      <c r="O738" s="2" t="str">
        <f t="shared" si="83"/>
        <v/>
      </c>
    </row>
    <row r="739" spans="8:15" ht="16.5" thickTop="1" thickBot="1" x14ac:dyDescent="0.3">
      <c r="H739" s="6">
        <f t="shared" si="80"/>
        <v>9</v>
      </c>
      <c r="I739" s="5">
        <v>59</v>
      </c>
      <c r="J739" s="4">
        <f t="shared" si="84"/>
        <v>325</v>
      </c>
      <c r="K739" s="3" t="s">
        <v>452</v>
      </c>
      <c r="L739" s="1">
        <v>5</v>
      </c>
      <c r="M739" s="16">
        <f t="shared" si="81"/>
        <v>376.2</v>
      </c>
      <c r="N739" s="18">
        <f t="shared" si="82"/>
        <v>18.809999999999999</v>
      </c>
      <c r="O739" s="2" t="str">
        <f t="shared" si="83"/>
        <v/>
      </c>
    </row>
    <row r="740" spans="8:15" ht="16.5" thickTop="1" thickBot="1" x14ac:dyDescent="0.3">
      <c r="H740" s="6">
        <f t="shared" si="80"/>
        <v>10</v>
      </c>
      <c r="I740" s="5">
        <v>59</v>
      </c>
      <c r="J740" s="4">
        <f t="shared" si="84"/>
        <v>203</v>
      </c>
      <c r="K740" s="3" t="s">
        <v>133</v>
      </c>
      <c r="L740" s="1">
        <v>5</v>
      </c>
      <c r="M740" s="16">
        <f t="shared" si="81"/>
        <v>282.60000000000002</v>
      </c>
      <c r="N740" s="18">
        <f t="shared" si="82"/>
        <v>14.13</v>
      </c>
      <c r="O740" s="2" t="str">
        <f t="shared" si="83"/>
        <v/>
      </c>
    </row>
    <row r="741" spans="8:15" ht="16.5" thickTop="1" thickBot="1" x14ac:dyDescent="0.3">
      <c r="H741" s="6">
        <f t="shared" si="80"/>
        <v>11</v>
      </c>
      <c r="I741" s="5">
        <v>59</v>
      </c>
      <c r="J741" s="4">
        <f t="shared" si="84"/>
        <v>272</v>
      </c>
      <c r="K741" s="3" t="s">
        <v>330</v>
      </c>
      <c r="L741" s="1">
        <v>4</v>
      </c>
      <c r="M741" s="16">
        <f t="shared" si="81"/>
        <v>275</v>
      </c>
      <c r="N741" s="18">
        <f t="shared" si="82"/>
        <v>11</v>
      </c>
      <c r="O741" s="2" t="str">
        <f t="shared" si="83"/>
        <v/>
      </c>
    </row>
    <row r="742" spans="8:15" ht="16.5" thickTop="1" thickBot="1" x14ac:dyDescent="0.3">
      <c r="H742" s="6">
        <f t="shared" si="80"/>
        <v>12</v>
      </c>
      <c r="I742" s="5">
        <v>59</v>
      </c>
      <c r="J742" s="4">
        <f t="shared" si="84"/>
        <v>265</v>
      </c>
      <c r="K742" s="3" t="s">
        <v>321</v>
      </c>
      <c r="L742" s="1">
        <v>30</v>
      </c>
      <c r="M742" s="16">
        <f t="shared" si="81"/>
        <v>885.7</v>
      </c>
      <c r="N742" s="18">
        <f t="shared" si="82"/>
        <v>265.70999999999998</v>
      </c>
      <c r="O742" s="2" t="str">
        <f t="shared" si="83"/>
        <v/>
      </c>
    </row>
    <row r="743" spans="8:15" ht="16.5" thickTop="1" thickBot="1" x14ac:dyDescent="0.3">
      <c r="H743" s="6">
        <f t="shared" si="80"/>
        <v>1</v>
      </c>
      <c r="I743" s="5">
        <v>60</v>
      </c>
      <c r="J743" s="4">
        <f t="shared" si="84"/>
        <v>326</v>
      </c>
      <c r="K743" s="3" t="s">
        <v>456</v>
      </c>
      <c r="L743" s="1">
        <v>500</v>
      </c>
      <c r="M743" s="16">
        <f t="shared" si="81"/>
        <v>160.19999999999999</v>
      </c>
      <c r="N743" s="18">
        <f t="shared" si="82"/>
        <v>801</v>
      </c>
      <c r="O743" s="2">
        <f t="shared" si="83"/>
        <v>1354.77</v>
      </c>
    </row>
    <row r="744" spans="8:15" ht="16.5" thickTop="1" thickBot="1" x14ac:dyDescent="0.3">
      <c r="H744" s="6">
        <f t="shared" si="80"/>
        <v>2</v>
      </c>
      <c r="I744" s="5">
        <v>60</v>
      </c>
      <c r="J744" s="4">
        <f t="shared" si="84"/>
        <v>97</v>
      </c>
      <c r="K744" s="3" t="s">
        <v>162</v>
      </c>
      <c r="L744" s="1">
        <v>50</v>
      </c>
      <c r="M744" s="16">
        <f t="shared" si="81"/>
        <v>345</v>
      </c>
      <c r="N744" s="18">
        <f t="shared" si="82"/>
        <v>172.5</v>
      </c>
      <c r="O744" s="2" t="str">
        <f t="shared" si="83"/>
        <v/>
      </c>
    </row>
    <row r="745" spans="8:15" ht="16.5" thickTop="1" thickBot="1" x14ac:dyDescent="0.3">
      <c r="H745" s="6">
        <f t="shared" si="80"/>
        <v>3</v>
      </c>
      <c r="I745" s="5">
        <v>60</v>
      </c>
      <c r="J745" s="4">
        <f t="shared" si="84"/>
        <v>196</v>
      </c>
      <c r="K745" s="3" t="s">
        <v>340</v>
      </c>
      <c r="L745" s="1">
        <v>10</v>
      </c>
      <c r="M745" s="16">
        <f t="shared" si="81"/>
        <v>0</v>
      </c>
      <c r="N745" s="18">
        <f t="shared" si="82"/>
        <v>0</v>
      </c>
      <c r="O745" s="2" t="str">
        <f t="shared" si="83"/>
        <v/>
      </c>
    </row>
    <row r="746" spans="8:15" ht="16.5" thickTop="1" thickBot="1" x14ac:dyDescent="0.3">
      <c r="H746" s="6">
        <f t="shared" si="80"/>
        <v>4</v>
      </c>
      <c r="I746" s="5">
        <v>60</v>
      </c>
      <c r="J746" s="4">
        <f t="shared" si="84"/>
        <v>322</v>
      </c>
      <c r="K746" s="3" t="s">
        <v>438</v>
      </c>
      <c r="L746" s="1">
        <v>5</v>
      </c>
      <c r="M746" s="16">
        <f t="shared" si="81"/>
        <v>52.2</v>
      </c>
      <c r="N746" s="18">
        <f t="shared" si="82"/>
        <v>2.61</v>
      </c>
      <c r="O746" s="2" t="str">
        <f t="shared" si="83"/>
        <v/>
      </c>
    </row>
    <row r="747" spans="8:15" ht="16.5" thickTop="1" thickBot="1" x14ac:dyDescent="0.3">
      <c r="H747" s="6">
        <f t="shared" si="80"/>
        <v>5</v>
      </c>
      <c r="I747" s="5">
        <v>60</v>
      </c>
      <c r="J747" s="4">
        <f t="shared" si="84"/>
        <v>73</v>
      </c>
      <c r="K747" s="3" t="s">
        <v>299</v>
      </c>
      <c r="L747" s="1">
        <v>100</v>
      </c>
      <c r="M747" s="16">
        <f t="shared" si="81"/>
        <v>35</v>
      </c>
      <c r="N747" s="18">
        <f t="shared" si="82"/>
        <v>35</v>
      </c>
      <c r="O747" s="2" t="str">
        <f t="shared" si="83"/>
        <v/>
      </c>
    </row>
    <row r="748" spans="8:15" ht="16.5" thickTop="1" thickBot="1" x14ac:dyDescent="0.3">
      <c r="H748" s="6">
        <f t="shared" si="80"/>
        <v>6</v>
      </c>
      <c r="I748" s="5">
        <v>60</v>
      </c>
      <c r="J748" s="4">
        <f t="shared" si="84"/>
        <v>211</v>
      </c>
      <c r="K748" s="3" t="s">
        <v>215</v>
      </c>
      <c r="L748" s="1">
        <v>100</v>
      </c>
      <c r="M748" s="16">
        <f t="shared" si="81"/>
        <v>28.1</v>
      </c>
      <c r="N748" s="18">
        <f t="shared" si="82"/>
        <v>28.1</v>
      </c>
      <c r="O748" s="2" t="str">
        <f t="shared" si="83"/>
        <v/>
      </c>
    </row>
    <row r="749" spans="8:15" ht="16.5" thickTop="1" thickBot="1" x14ac:dyDescent="0.3">
      <c r="H749" s="6">
        <f t="shared" si="80"/>
        <v>7</v>
      </c>
      <c r="I749" s="5">
        <v>60</v>
      </c>
      <c r="J749" s="4">
        <f t="shared" si="84"/>
        <v>67</v>
      </c>
      <c r="K749" s="3" t="s">
        <v>427</v>
      </c>
      <c r="L749" s="1">
        <v>100</v>
      </c>
      <c r="M749" s="16">
        <f t="shared" si="81"/>
        <v>17</v>
      </c>
      <c r="N749" s="18">
        <f t="shared" si="82"/>
        <v>17</v>
      </c>
      <c r="O749" s="2" t="str">
        <f t="shared" si="83"/>
        <v/>
      </c>
    </row>
    <row r="750" spans="8:15" ht="16.5" thickTop="1" thickBot="1" x14ac:dyDescent="0.3">
      <c r="H750" s="6">
        <f t="shared" si="80"/>
        <v>8</v>
      </c>
      <c r="I750" s="5">
        <v>60</v>
      </c>
      <c r="J750" s="4">
        <f t="shared" si="84"/>
        <v>57</v>
      </c>
      <c r="K750" s="3" t="s">
        <v>409</v>
      </c>
      <c r="L750" s="1">
        <v>10</v>
      </c>
      <c r="M750" s="16">
        <f t="shared" si="81"/>
        <v>128</v>
      </c>
      <c r="N750" s="18">
        <f t="shared" si="82"/>
        <v>12.8</v>
      </c>
      <c r="O750" s="2" t="str">
        <f t="shared" si="83"/>
        <v/>
      </c>
    </row>
    <row r="751" spans="8:15" ht="16.5" thickTop="1" thickBot="1" x14ac:dyDescent="0.3">
      <c r="H751" s="6">
        <f t="shared" si="80"/>
        <v>9</v>
      </c>
      <c r="I751" s="5">
        <v>60</v>
      </c>
      <c r="J751" s="4">
        <f t="shared" si="84"/>
        <v>327</v>
      </c>
      <c r="K751" s="3" t="s">
        <v>431</v>
      </c>
      <c r="L751" s="1">
        <v>20</v>
      </c>
      <c r="M751" s="16">
        <f t="shared" si="81"/>
        <v>23</v>
      </c>
      <c r="N751" s="18">
        <f t="shared" si="82"/>
        <v>4.6000000000000005</v>
      </c>
      <c r="O751" s="2" t="str">
        <f t="shared" si="83"/>
        <v/>
      </c>
    </row>
    <row r="752" spans="8:15" ht="16.5" thickTop="1" thickBot="1" x14ac:dyDescent="0.3">
      <c r="H752" s="6">
        <f t="shared" si="80"/>
        <v>10</v>
      </c>
      <c r="I752" s="5">
        <v>60</v>
      </c>
      <c r="J752" s="4">
        <f t="shared" si="84"/>
        <v>125</v>
      </c>
      <c r="K752" s="3" t="s">
        <v>296</v>
      </c>
      <c r="L752" s="1">
        <v>5</v>
      </c>
      <c r="M752" s="16">
        <f t="shared" si="81"/>
        <v>309</v>
      </c>
      <c r="N752" s="18">
        <f t="shared" si="82"/>
        <v>15.450000000000001</v>
      </c>
      <c r="O752" s="2" t="str">
        <f t="shared" si="83"/>
        <v/>
      </c>
    </row>
    <row r="753" spans="8:15" ht="16.5" thickTop="1" thickBot="1" x14ac:dyDescent="0.3">
      <c r="H753" s="6">
        <f t="shared" si="80"/>
        <v>11</v>
      </c>
      <c r="I753" s="5">
        <v>60</v>
      </c>
      <c r="J753" s="4">
        <f t="shared" si="84"/>
        <v>265</v>
      </c>
      <c r="K753" s="3" t="s">
        <v>321</v>
      </c>
      <c r="L753" s="1">
        <v>30</v>
      </c>
      <c r="M753" s="16">
        <f t="shared" si="81"/>
        <v>885.7</v>
      </c>
      <c r="N753" s="18">
        <f t="shared" si="82"/>
        <v>265.70999999999998</v>
      </c>
      <c r="O753" s="2" t="str">
        <f t="shared" si="83"/>
        <v/>
      </c>
    </row>
    <row r="754" spans="8:15" ht="16.5" thickTop="1" thickBot="1" x14ac:dyDescent="0.3">
      <c r="H754" s="6">
        <f t="shared" si="80"/>
        <v>1</v>
      </c>
      <c r="I754" s="5">
        <v>61</v>
      </c>
      <c r="J754" s="4">
        <f t="shared" si="84"/>
        <v>310</v>
      </c>
      <c r="K754" s="3" t="s">
        <v>391</v>
      </c>
      <c r="L754" s="1">
        <v>500</v>
      </c>
      <c r="M754" s="16">
        <f t="shared" si="81"/>
        <v>192</v>
      </c>
      <c r="N754" s="18">
        <f t="shared" si="82"/>
        <v>960</v>
      </c>
      <c r="O754" s="2">
        <f t="shared" si="83"/>
        <v>2136.84</v>
      </c>
    </row>
    <row r="755" spans="8:15" ht="16.5" thickTop="1" thickBot="1" x14ac:dyDescent="0.3">
      <c r="H755" s="6">
        <f t="shared" si="80"/>
        <v>2</v>
      </c>
      <c r="I755" s="5">
        <v>61</v>
      </c>
      <c r="J755" s="4">
        <f t="shared" si="84"/>
        <v>57</v>
      </c>
      <c r="K755" s="3" t="s">
        <v>409</v>
      </c>
      <c r="L755" s="1">
        <v>10</v>
      </c>
      <c r="M755" s="16">
        <f t="shared" si="81"/>
        <v>128</v>
      </c>
      <c r="N755" s="18">
        <f t="shared" si="82"/>
        <v>12.8</v>
      </c>
      <c r="O755" s="2" t="str">
        <f t="shared" si="83"/>
        <v/>
      </c>
    </row>
    <row r="756" spans="8:15" ht="16.5" thickTop="1" thickBot="1" x14ac:dyDescent="0.3">
      <c r="H756" s="6">
        <f t="shared" si="80"/>
        <v>3</v>
      </c>
      <c r="I756" s="5">
        <v>61</v>
      </c>
      <c r="J756" s="4">
        <f t="shared" si="84"/>
        <v>157</v>
      </c>
      <c r="K756" s="3" t="s">
        <v>195</v>
      </c>
      <c r="L756" s="1">
        <v>30</v>
      </c>
      <c r="M756" s="16">
        <f t="shared" si="81"/>
        <v>883</v>
      </c>
      <c r="N756" s="18">
        <f t="shared" si="82"/>
        <v>264.89999999999998</v>
      </c>
      <c r="O756" s="2" t="str">
        <f t="shared" si="83"/>
        <v/>
      </c>
    </row>
    <row r="757" spans="8:15" ht="16.5" thickTop="1" thickBot="1" x14ac:dyDescent="0.3">
      <c r="H757" s="6">
        <f t="shared" si="80"/>
        <v>4</v>
      </c>
      <c r="I757" s="5">
        <v>61</v>
      </c>
      <c r="J757" s="4">
        <f t="shared" si="84"/>
        <v>80</v>
      </c>
      <c r="K757" s="3" t="s">
        <v>457</v>
      </c>
      <c r="L757" s="1">
        <v>50</v>
      </c>
      <c r="M757" s="16">
        <f t="shared" si="81"/>
        <v>68</v>
      </c>
      <c r="N757" s="18">
        <f t="shared" si="82"/>
        <v>34</v>
      </c>
      <c r="O757" s="2" t="str">
        <f t="shared" si="83"/>
        <v/>
      </c>
    </row>
    <row r="758" spans="8:15" ht="16.5" thickTop="1" thickBot="1" x14ac:dyDescent="0.3">
      <c r="H758" s="6">
        <f t="shared" si="80"/>
        <v>5</v>
      </c>
      <c r="I758" s="5">
        <v>61</v>
      </c>
      <c r="J758" s="4">
        <f t="shared" si="84"/>
        <v>203</v>
      </c>
      <c r="K758" s="3" t="s">
        <v>133</v>
      </c>
      <c r="L758" s="1">
        <v>5</v>
      </c>
      <c r="M758" s="16">
        <f t="shared" si="81"/>
        <v>282.60000000000002</v>
      </c>
      <c r="N758" s="18">
        <f t="shared" si="82"/>
        <v>14.13</v>
      </c>
      <c r="O758" s="2" t="str">
        <f t="shared" si="83"/>
        <v/>
      </c>
    </row>
    <row r="759" spans="8:15" ht="16.5" thickTop="1" thickBot="1" x14ac:dyDescent="0.3">
      <c r="H759" s="6">
        <f t="shared" si="80"/>
        <v>6</v>
      </c>
      <c r="I759" s="5">
        <v>61</v>
      </c>
      <c r="J759" s="4">
        <f t="shared" si="84"/>
        <v>127</v>
      </c>
      <c r="K759" s="3" t="s">
        <v>294</v>
      </c>
      <c r="L759" s="1">
        <v>2</v>
      </c>
      <c r="M759" s="16">
        <f t="shared" si="81"/>
        <v>277</v>
      </c>
      <c r="N759" s="18">
        <f t="shared" si="82"/>
        <v>5.54</v>
      </c>
      <c r="O759" s="2" t="str">
        <f t="shared" si="83"/>
        <v/>
      </c>
    </row>
    <row r="760" spans="8:15" ht="16.5" thickTop="1" thickBot="1" x14ac:dyDescent="0.3">
      <c r="H760" s="6">
        <f t="shared" si="80"/>
        <v>7</v>
      </c>
      <c r="I760" s="5">
        <v>61</v>
      </c>
      <c r="J760" s="4">
        <f t="shared" si="84"/>
        <v>196</v>
      </c>
      <c r="K760" s="3" t="s">
        <v>340</v>
      </c>
      <c r="L760" s="1">
        <v>5</v>
      </c>
      <c r="M760" s="16">
        <f t="shared" si="81"/>
        <v>0</v>
      </c>
      <c r="N760" s="18">
        <f t="shared" si="82"/>
        <v>0</v>
      </c>
      <c r="O760" s="2" t="str">
        <f t="shared" si="83"/>
        <v/>
      </c>
    </row>
    <row r="761" spans="8:15" ht="16.5" thickTop="1" thickBot="1" x14ac:dyDescent="0.3">
      <c r="H761" s="6">
        <f t="shared" si="80"/>
        <v>8</v>
      </c>
      <c r="I761" s="5">
        <v>61</v>
      </c>
      <c r="J761" s="4">
        <f t="shared" si="84"/>
        <v>125</v>
      </c>
      <c r="K761" s="3" t="s">
        <v>296</v>
      </c>
      <c r="L761" s="1">
        <v>5</v>
      </c>
      <c r="M761" s="16">
        <f t="shared" si="81"/>
        <v>309</v>
      </c>
      <c r="N761" s="18">
        <f t="shared" si="82"/>
        <v>15.450000000000001</v>
      </c>
      <c r="O761" s="2" t="str">
        <f t="shared" si="83"/>
        <v/>
      </c>
    </row>
    <row r="762" spans="8:15" ht="16.5" thickTop="1" thickBot="1" x14ac:dyDescent="0.3">
      <c r="H762" s="6">
        <f t="shared" si="80"/>
        <v>9</v>
      </c>
      <c r="I762" s="5">
        <v>61</v>
      </c>
      <c r="J762" s="4">
        <f t="shared" si="84"/>
        <v>194</v>
      </c>
      <c r="K762" s="3" t="s">
        <v>430</v>
      </c>
      <c r="L762" s="1">
        <v>5</v>
      </c>
      <c r="M762" s="16">
        <f t="shared" si="81"/>
        <v>316.39999999999998</v>
      </c>
      <c r="N762" s="18">
        <f t="shared" si="82"/>
        <v>15.82</v>
      </c>
      <c r="O762" s="2" t="str">
        <f t="shared" si="83"/>
        <v/>
      </c>
    </row>
    <row r="763" spans="8:15" ht="16.5" thickTop="1" thickBot="1" x14ac:dyDescent="0.3">
      <c r="H763" s="6">
        <f t="shared" si="80"/>
        <v>10</v>
      </c>
      <c r="I763" s="5">
        <v>61</v>
      </c>
      <c r="J763" s="4">
        <f t="shared" si="84"/>
        <v>328</v>
      </c>
      <c r="K763" s="3" t="s">
        <v>458</v>
      </c>
      <c r="L763" s="1">
        <v>300</v>
      </c>
      <c r="M763" s="16">
        <f t="shared" si="81"/>
        <v>271.39999999999998</v>
      </c>
      <c r="N763" s="18">
        <f t="shared" si="82"/>
        <v>814.2</v>
      </c>
      <c r="O763" s="2" t="str">
        <f t="shared" si="83"/>
        <v/>
      </c>
    </row>
    <row r="764" spans="8:15" ht="16.5" thickTop="1" thickBot="1" x14ac:dyDescent="0.3">
      <c r="H764" s="6">
        <f t="shared" si="80"/>
        <v>1</v>
      </c>
      <c r="I764" s="5">
        <v>62</v>
      </c>
      <c r="J764" s="4">
        <f t="shared" si="84"/>
        <v>97</v>
      </c>
      <c r="K764" s="3" t="s">
        <v>162</v>
      </c>
      <c r="L764" s="1">
        <v>300</v>
      </c>
      <c r="M764" s="16">
        <f t="shared" si="81"/>
        <v>345</v>
      </c>
      <c r="N764" s="18">
        <f t="shared" si="82"/>
        <v>1035</v>
      </c>
      <c r="O764" s="2">
        <f t="shared" si="83"/>
        <v>2067.1999999999998</v>
      </c>
    </row>
    <row r="765" spans="8:15" ht="16.5" thickTop="1" thickBot="1" x14ac:dyDescent="0.3">
      <c r="H765" s="6">
        <f t="shared" si="80"/>
        <v>2</v>
      </c>
      <c r="I765" s="5">
        <v>62</v>
      </c>
      <c r="J765" s="4">
        <f t="shared" si="84"/>
        <v>316</v>
      </c>
      <c r="K765" s="3" t="s">
        <v>421</v>
      </c>
      <c r="L765" s="1">
        <v>5</v>
      </c>
      <c r="M765" s="16">
        <f t="shared" si="81"/>
        <v>325</v>
      </c>
      <c r="N765" s="18">
        <f t="shared" si="82"/>
        <v>16.25</v>
      </c>
      <c r="O765" s="2" t="str">
        <f t="shared" si="83"/>
        <v/>
      </c>
    </row>
    <row r="766" spans="8:15" ht="16.5" thickTop="1" thickBot="1" x14ac:dyDescent="0.3">
      <c r="H766" s="6">
        <f t="shared" si="80"/>
        <v>3</v>
      </c>
      <c r="I766" s="5">
        <v>62</v>
      </c>
      <c r="J766" s="4">
        <f t="shared" si="84"/>
        <v>46</v>
      </c>
      <c r="K766" s="3" t="s">
        <v>315</v>
      </c>
      <c r="L766" s="1">
        <v>5</v>
      </c>
      <c r="M766" s="16">
        <f t="shared" si="81"/>
        <v>395</v>
      </c>
      <c r="N766" s="18">
        <f t="shared" si="82"/>
        <v>19.75</v>
      </c>
      <c r="O766" s="2" t="str">
        <f t="shared" si="83"/>
        <v/>
      </c>
    </row>
    <row r="767" spans="8:15" ht="16.5" thickTop="1" thickBot="1" x14ac:dyDescent="0.3">
      <c r="H767" s="6">
        <f t="shared" si="80"/>
        <v>4</v>
      </c>
      <c r="I767" s="5">
        <v>62</v>
      </c>
      <c r="J767" s="4">
        <f t="shared" si="84"/>
        <v>196</v>
      </c>
      <c r="K767" s="3" t="s">
        <v>340</v>
      </c>
      <c r="L767" s="1">
        <v>10</v>
      </c>
      <c r="M767" s="16">
        <f t="shared" si="81"/>
        <v>0</v>
      </c>
      <c r="N767" s="18">
        <f t="shared" si="82"/>
        <v>0</v>
      </c>
      <c r="O767" s="2" t="str">
        <f t="shared" si="83"/>
        <v/>
      </c>
    </row>
    <row r="768" spans="8:15" ht="16.5" thickTop="1" thickBot="1" x14ac:dyDescent="0.3">
      <c r="H768" s="6">
        <f t="shared" si="80"/>
        <v>5</v>
      </c>
      <c r="I768" s="5">
        <v>62</v>
      </c>
      <c r="J768" s="4">
        <f t="shared" si="84"/>
        <v>157</v>
      </c>
      <c r="K768" s="3" t="s">
        <v>195</v>
      </c>
      <c r="L768" s="1">
        <v>60</v>
      </c>
      <c r="M768" s="16">
        <f t="shared" si="81"/>
        <v>883</v>
      </c>
      <c r="N768" s="18">
        <f t="shared" si="82"/>
        <v>529.79999999999995</v>
      </c>
      <c r="O768" s="2" t="str">
        <f t="shared" si="83"/>
        <v/>
      </c>
    </row>
    <row r="769" spans="8:15" ht="16.5" thickTop="1" thickBot="1" x14ac:dyDescent="0.3">
      <c r="H769" s="6">
        <f t="shared" si="80"/>
        <v>6</v>
      </c>
      <c r="I769" s="5">
        <v>62</v>
      </c>
      <c r="J769" s="4">
        <f t="shared" si="84"/>
        <v>96</v>
      </c>
      <c r="K769" s="3" t="s">
        <v>420</v>
      </c>
      <c r="L769" s="1">
        <v>150</v>
      </c>
      <c r="M769" s="16">
        <f t="shared" si="81"/>
        <v>0</v>
      </c>
      <c r="N769" s="18">
        <f t="shared" si="82"/>
        <v>0</v>
      </c>
      <c r="O769" s="2" t="str">
        <f t="shared" si="83"/>
        <v/>
      </c>
    </row>
    <row r="770" spans="8:15" ht="16.5" thickTop="1" thickBot="1" x14ac:dyDescent="0.3">
      <c r="H770" s="6">
        <f t="shared" ref="H770:H833" si="85">IF(I770=I769,H769+1,1)</f>
        <v>7</v>
      </c>
      <c r="I770" s="5">
        <v>62</v>
      </c>
      <c r="J770" s="4">
        <f t="shared" si="84"/>
        <v>74</v>
      </c>
      <c r="K770" s="3" t="s">
        <v>459</v>
      </c>
      <c r="L770" s="1">
        <v>300</v>
      </c>
      <c r="M770" s="16">
        <f t="shared" si="81"/>
        <v>19</v>
      </c>
      <c r="N770" s="18">
        <f t="shared" si="82"/>
        <v>57</v>
      </c>
      <c r="O770" s="2" t="str">
        <f t="shared" si="83"/>
        <v/>
      </c>
    </row>
    <row r="771" spans="8:15" ht="16.5" thickTop="1" thickBot="1" x14ac:dyDescent="0.3">
      <c r="H771" s="6">
        <f t="shared" si="85"/>
        <v>8</v>
      </c>
      <c r="I771" s="5">
        <v>62</v>
      </c>
      <c r="J771" s="4">
        <f t="shared" ref="J771:J834" si="86">INDEX(A:A,MATCH(PROPER(TRIM(K771)),B:B,0))</f>
        <v>73</v>
      </c>
      <c r="K771" s="3" t="s">
        <v>73</v>
      </c>
      <c r="L771" s="1">
        <v>100</v>
      </c>
      <c r="M771" s="16">
        <f t="shared" ref="M771:M834" si="87">VLOOKUP(J771,$A:$C,3,FALSE)</f>
        <v>35</v>
      </c>
      <c r="N771" s="18">
        <f t="shared" ref="N771:N834" si="88">L771*M771*0.01</f>
        <v>35</v>
      </c>
      <c r="O771" s="2" t="str">
        <f t="shared" ref="O771:O834" si="89">IF(H771&lt;&gt;1,"",SUMIF(I771:I826,I771,N771:N826))</f>
        <v/>
      </c>
    </row>
    <row r="772" spans="8:15" ht="16.5" thickTop="1" thickBot="1" x14ac:dyDescent="0.3">
      <c r="H772" s="6">
        <f t="shared" si="85"/>
        <v>9</v>
      </c>
      <c r="I772" s="5">
        <v>62</v>
      </c>
      <c r="J772" s="4">
        <f t="shared" si="86"/>
        <v>57</v>
      </c>
      <c r="K772" s="3" t="s">
        <v>62</v>
      </c>
      <c r="L772" s="1">
        <v>10</v>
      </c>
      <c r="M772" s="16">
        <f t="shared" si="87"/>
        <v>128</v>
      </c>
      <c r="N772" s="18">
        <f t="shared" si="88"/>
        <v>12.8</v>
      </c>
      <c r="O772" s="2" t="str">
        <f t="shared" si="89"/>
        <v/>
      </c>
    </row>
    <row r="773" spans="8:15" ht="16.5" thickTop="1" thickBot="1" x14ac:dyDescent="0.3">
      <c r="H773" s="6">
        <f t="shared" si="85"/>
        <v>10</v>
      </c>
      <c r="I773" s="5">
        <v>62</v>
      </c>
      <c r="J773" s="4">
        <f t="shared" si="86"/>
        <v>232</v>
      </c>
      <c r="K773" s="3" t="s">
        <v>245</v>
      </c>
      <c r="L773" s="1">
        <v>30</v>
      </c>
      <c r="M773" s="16">
        <f t="shared" si="87"/>
        <v>17</v>
      </c>
      <c r="N773" s="18">
        <f t="shared" si="88"/>
        <v>5.1000000000000005</v>
      </c>
      <c r="O773" s="2" t="str">
        <f t="shared" si="89"/>
        <v/>
      </c>
    </row>
    <row r="774" spans="8:15" ht="16.5" thickTop="1" thickBot="1" x14ac:dyDescent="0.3">
      <c r="H774" s="6">
        <f t="shared" si="85"/>
        <v>11</v>
      </c>
      <c r="I774" s="5">
        <v>62</v>
      </c>
      <c r="J774" s="4">
        <f t="shared" si="86"/>
        <v>274</v>
      </c>
      <c r="K774" s="3" t="s">
        <v>460</v>
      </c>
      <c r="L774" s="1">
        <v>50</v>
      </c>
      <c r="M774" s="16">
        <f t="shared" si="87"/>
        <v>682.1</v>
      </c>
      <c r="N774" s="18">
        <f t="shared" si="88"/>
        <v>341.05</v>
      </c>
      <c r="O774" s="2" t="str">
        <f t="shared" si="89"/>
        <v/>
      </c>
    </row>
    <row r="775" spans="8:15" ht="16.5" thickTop="1" thickBot="1" x14ac:dyDescent="0.3">
      <c r="H775" s="6">
        <f t="shared" si="85"/>
        <v>12</v>
      </c>
      <c r="I775" s="5">
        <v>62</v>
      </c>
      <c r="J775" s="4">
        <f t="shared" si="86"/>
        <v>125</v>
      </c>
      <c r="K775" s="3" t="s">
        <v>296</v>
      </c>
      <c r="L775" s="1">
        <v>5</v>
      </c>
      <c r="M775" s="16">
        <f t="shared" si="87"/>
        <v>309</v>
      </c>
      <c r="N775" s="18">
        <f t="shared" si="88"/>
        <v>15.450000000000001</v>
      </c>
      <c r="O775" s="2" t="str">
        <f t="shared" si="89"/>
        <v/>
      </c>
    </row>
    <row r="776" spans="8:15" ht="16.5" thickTop="1" thickBot="1" x14ac:dyDescent="0.3">
      <c r="H776" s="6">
        <f t="shared" si="85"/>
        <v>1</v>
      </c>
      <c r="I776" s="5">
        <v>63</v>
      </c>
      <c r="J776" s="4">
        <f t="shared" si="86"/>
        <v>329</v>
      </c>
      <c r="K776" s="3" t="s">
        <v>461</v>
      </c>
      <c r="L776" s="1">
        <v>300</v>
      </c>
      <c r="M776" s="16">
        <f t="shared" si="87"/>
        <v>299.2</v>
      </c>
      <c r="N776" s="18">
        <f t="shared" si="88"/>
        <v>897.6</v>
      </c>
      <c r="O776" s="2">
        <f t="shared" si="89"/>
        <v>1357.895</v>
      </c>
    </row>
    <row r="777" spans="8:15" ht="16.5" thickTop="1" thickBot="1" x14ac:dyDescent="0.3">
      <c r="H777" s="6">
        <f t="shared" si="85"/>
        <v>2</v>
      </c>
      <c r="I777" s="5">
        <v>63</v>
      </c>
      <c r="J777" s="4">
        <f t="shared" si="86"/>
        <v>211</v>
      </c>
      <c r="K777" s="3" t="s">
        <v>215</v>
      </c>
      <c r="L777" s="1">
        <v>100</v>
      </c>
      <c r="M777" s="16">
        <f t="shared" si="87"/>
        <v>28.1</v>
      </c>
      <c r="N777" s="18">
        <f t="shared" si="88"/>
        <v>28.1</v>
      </c>
      <c r="O777" s="2" t="str">
        <f t="shared" si="89"/>
        <v/>
      </c>
    </row>
    <row r="778" spans="8:15" ht="16.5" thickTop="1" thickBot="1" x14ac:dyDescent="0.3">
      <c r="H778" s="6">
        <f t="shared" si="85"/>
        <v>3</v>
      </c>
      <c r="I778" s="5">
        <v>63</v>
      </c>
      <c r="J778" s="4">
        <f t="shared" si="86"/>
        <v>73</v>
      </c>
      <c r="K778" s="3" t="s">
        <v>73</v>
      </c>
      <c r="L778" s="1">
        <v>100</v>
      </c>
      <c r="M778" s="16">
        <f t="shared" si="87"/>
        <v>35</v>
      </c>
      <c r="N778" s="18">
        <f t="shared" si="88"/>
        <v>35</v>
      </c>
      <c r="O778" s="2" t="str">
        <f t="shared" si="89"/>
        <v/>
      </c>
    </row>
    <row r="779" spans="8:15" ht="16.5" thickTop="1" thickBot="1" x14ac:dyDescent="0.3">
      <c r="H779" s="6">
        <f t="shared" si="85"/>
        <v>4</v>
      </c>
      <c r="I779" s="5">
        <v>63</v>
      </c>
      <c r="J779" s="4">
        <f t="shared" si="86"/>
        <v>186</v>
      </c>
      <c r="K779" s="3" t="s">
        <v>413</v>
      </c>
      <c r="L779" s="1">
        <v>100</v>
      </c>
      <c r="M779" s="16">
        <f t="shared" si="87"/>
        <v>62.9</v>
      </c>
      <c r="N779" s="18">
        <f t="shared" si="88"/>
        <v>62.9</v>
      </c>
      <c r="O779" s="2" t="str">
        <f t="shared" si="89"/>
        <v/>
      </c>
    </row>
    <row r="780" spans="8:15" ht="16.5" thickTop="1" thickBot="1" x14ac:dyDescent="0.3">
      <c r="H780" s="6">
        <f t="shared" si="85"/>
        <v>5</v>
      </c>
      <c r="I780" s="5">
        <v>63</v>
      </c>
      <c r="J780" s="4">
        <f t="shared" si="86"/>
        <v>330</v>
      </c>
      <c r="K780" s="3" t="s">
        <v>462</v>
      </c>
      <c r="L780" s="1">
        <v>10</v>
      </c>
      <c r="M780" s="16">
        <f t="shared" si="87"/>
        <v>321.10000000000002</v>
      </c>
      <c r="N780" s="18">
        <f t="shared" si="88"/>
        <v>32.11</v>
      </c>
      <c r="O780" s="2" t="str">
        <f t="shared" si="89"/>
        <v/>
      </c>
    </row>
    <row r="781" spans="8:15" ht="16.5" thickTop="1" thickBot="1" x14ac:dyDescent="0.3">
      <c r="H781" s="6">
        <f t="shared" si="85"/>
        <v>6</v>
      </c>
      <c r="I781" s="5">
        <v>63</v>
      </c>
      <c r="J781" s="4">
        <f t="shared" si="86"/>
        <v>232</v>
      </c>
      <c r="K781" s="3" t="s">
        <v>245</v>
      </c>
      <c r="L781" s="1">
        <v>30</v>
      </c>
      <c r="M781" s="16">
        <f t="shared" si="87"/>
        <v>17</v>
      </c>
      <c r="N781" s="18">
        <f t="shared" si="88"/>
        <v>5.1000000000000005</v>
      </c>
      <c r="O781" s="2" t="str">
        <f t="shared" si="89"/>
        <v/>
      </c>
    </row>
    <row r="782" spans="8:15" ht="16.5" thickTop="1" thickBot="1" x14ac:dyDescent="0.3">
      <c r="H782" s="6">
        <f t="shared" si="85"/>
        <v>7</v>
      </c>
      <c r="I782" s="5">
        <v>63</v>
      </c>
      <c r="J782" s="4">
        <f t="shared" si="86"/>
        <v>265</v>
      </c>
      <c r="K782" s="3" t="s">
        <v>321</v>
      </c>
      <c r="L782" s="1">
        <v>30</v>
      </c>
      <c r="M782" s="16">
        <f t="shared" si="87"/>
        <v>885.7</v>
      </c>
      <c r="N782" s="18">
        <f t="shared" si="88"/>
        <v>265.70999999999998</v>
      </c>
      <c r="O782" s="2" t="str">
        <f t="shared" si="89"/>
        <v/>
      </c>
    </row>
    <row r="783" spans="8:15" ht="16.5" thickTop="1" thickBot="1" x14ac:dyDescent="0.3">
      <c r="H783" s="6">
        <f t="shared" si="85"/>
        <v>8</v>
      </c>
      <c r="I783" s="5">
        <v>63</v>
      </c>
      <c r="J783" s="4">
        <f t="shared" si="86"/>
        <v>189</v>
      </c>
      <c r="K783" s="3" t="s">
        <v>119</v>
      </c>
      <c r="L783" s="1">
        <v>5</v>
      </c>
      <c r="M783" s="16">
        <f t="shared" si="87"/>
        <v>313</v>
      </c>
      <c r="N783" s="18">
        <f t="shared" si="88"/>
        <v>15.65</v>
      </c>
      <c r="O783" s="2" t="str">
        <f t="shared" si="89"/>
        <v/>
      </c>
    </row>
    <row r="784" spans="8:15" ht="16.5" thickTop="1" thickBot="1" x14ac:dyDescent="0.3">
      <c r="H784" s="6">
        <f t="shared" si="85"/>
        <v>9</v>
      </c>
      <c r="I784" s="5">
        <v>63</v>
      </c>
      <c r="J784" s="4">
        <f t="shared" si="86"/>
        <v>245</v>
      </c>
      <c r="K784" s="3" t="s">
        <v>463</v>
      </c>
      <c r="L784" s="1">
        <v>5</v>
      </c>
      <c r="M784" s="16">
        <f t="shared" si="87"/>
        <v>7.9</v>
      </c>
      <c r="N784" s="18">
        <f t="shared" si="88"/>
        <v>0.39500000000000002</v>
      </c>
      <c r="O784" s="2" t="str">
        <f t="shared" si="89"/>
        <v/>
      </c>
    </row>
    <row r="785" spans="8:15" ht="16.5" thickTop="1" thickBot="1" x14ac:dyDescent="0.3">
      <c r="H785" s="6">
        <f t="shared" si="85"/>
        <v>10</v>
      </c>
      <c r="I785" s="5">
        <v>63</v>
      </c>
      <c r="J785" s="4">
        <f t="shared" si="86"/>
        <v>183</v>
      </c>
      <c r="K785" s="3" t="s">
        <v>464</v>
      </c>
      <c r="L785" s="1">
        <v>5</v>
      </c>
      <c r="M785" s="16">
        <f t="shared" si="87"/>
        <v>306.60000000000002</v>
      </c>
      <c r="N785" s="18">
        <f t="shared" si="88"/>
        <v>15.33</v>
      </c>
      <c r="O785" s="2" t="str">
        <f t="shared" si="89"/>
        <v/>
      </c>
    </row>
    <row r="786" spans="8:15" ht="16.5" thickTop="1" thickBot="1" x14ac:dyDescent="0.3">
      <c r="H786" s="6">
        <f t="shared" si="85"/>
        <v>11</v>
      </c>
      <c r="I786" s="5">
        <v>63</v>
      </c>
      <c r="J786" s="4">
        <f t="shared" si="86"/>
        <v>196</v>
      </c>
      <c r="K786" s="3" t="s">
        <v>340</v>
      </c>
      <c r="L786" s="1">
        <v>5</v>
      </c>
      <c r="M786" s="16">
        <f t="shared" si="87"/>
        <v>0</v>
      </c>
      <c r="N786" s="18">
        <f t="shared" si="88"/>
        <v>0</v>
      </c>
      <c r="O786" s="2" t="str">
        <f t="shared" si="89"/>
        <v/>
      </c>
    </row>
    <row r="787" spans="8:15" ht="16.5" thickTop="1" thickBot="1" x14ac:dyDescent="0.3">
      <c r="H787" s="6">
        <f t="shared" si="85"/>
        <v>1</v>
      </c>
      <c r="I787" s="5">
        <v>64</v>
      </c>
      <c r="J787" s="4">
        <f t="shared" si="86"/>
        <v>301</v>
      </c>
      <c r="K787" s="3" t="s">
        <v>381</v>
      </c>
      <c r="L787" s="1">
        <v>500</v>
      </c>
      <c r="M787" s="16">
        <f t="shared" si="87"/>
        <v>15</v>
      </c>
      <c r="N787" s="18">
        <f t="shared" si="88"/>
        <v>75</v>
      </c>
      <c r="O787" s="2">
        <f t="shared" si="89"/>
        <v>1015.1600000000001</v>
      </c>
    </row>
    <row r="788" spans="8:15" ht="16.5" thickTop="1" thickBot="1" x14ac:dyDescent="0.3">
      <c r="H788" s="6">
        <f t="shared" si="85"/>
        <v>2</v>
      </c>
      <c r="I788" s="5">
        <v>64</v>
      </c>
      <c r="J788" s="4">
        <f t="shared" si="86"/>
        <v>331</v>
      </c>
      <c r="K788" s="3" t="s">
        <v>465</v>
      </c>
      <c r="L788" s="1">
        <v>100</v>
      </c>
      <c r="M788" s="16">
        <f t="shared" si="87"/>
        <v>267.89999999999998</v>
      </c>
      <c r="N788" s="18">
        <f t="shared" si="88"/>
        <v>267.89999999999998</v>
      </c>
      <c r="O788" s="2" t="str">
        <f t="shared" si="89"/>
        <v/>
      </c>
    </row>
    <row r="789" spans="8:15" ht="16.5" thickTop="1" thickBot="1" x14ac:dyDescent="0.3">
      <c r="H789" s="6">
        <f t="shared" si="85"/>
        <v>3</v>
      </c>
      <c r="I789" s="5">
        <v>64</v>
      </c>
      <c r="J789" s="4">
        <f t="shared" si="86"/>
        <v>60</v>
      </c>
      <c r="K789" s="3" t="s">
        <v>426</v>
      </c>
      <c r="L789" s="1">
        <v>20</v>
      </c>
      <c r="M789" s="16">
        <f t="shared" si="87"/>
        <v>31</v>
      </c>
      <c r="N789" s="18">
        <f t="shared" si="88"/>
        <v>6.2</v>
      </c>
      <c r="O789" s="2" t="str">
        <f t="shared" si="89"/>
        <v/>
      </c>
    </row>
    <row r="790" spans="8:15" ht="16.5" thickTop="1" thickBot="1" x14ac:dyDescent="0.3">
      <c r="H790" s="6">
        <f t="shared" si="85"/>
        <v>4</v>
      </c>
      <c r="I790" s="5">
        <v>64</v>
      </c>
      <c r="J790" s="4">
        <f t="shared" si="86"/>
        <v>332</v>
      </c>
      <c r="K790" s="3" t="s">
        <v>466</v>
      </c>
      <c r="L790" s="1">
        <v>20</v>
      </c>
      <c r="M790" s="16">
        <f t="shared" si="87"/>
        <v>44</v>
      </c>
      <c r="N790" s="18">
        <f t="shared" si="88"/>
        <v>8.8000000000000007</v>
      </c>
      <c r="O790" s="2" t="str">
        <f t="shared" si="89"/>
        <v/>
      </c>
    </row>
    <row r="791" spans="8:15" ht="16.5" thickTop="1" thickBot="1" x14ac:dyDescent="0.3">
      <c r="H791" s="6">
        <f t="shared" si="85"/>
        <v>5</v>
      </c>
      <c r="I791" s="5">
        <v>64</v>
      </c>
      <c r="J791" s="4">
        <f t="shared" si="86"/>
        <v>225</v>
      </c>
      <c r="K791" s="3" t="s">
        <v>237</v>
      </c>
      <c r="L791" s="1">
        <v>100</v>
      </c>
      <c r="M791" s="16">
        <f t="shared" si="87"/>
        <v>32</v>
      </c>
      <c r="N791" s="18">
        <f t="shared" si="88"/>
        <v>32</v>
      </c>
      <c r="O791" s="2" t="str">
        <f t="shared" si="89"/>
        <v/>
      </c>
    </row>
    <row r="792" spans="8:15" ht="16.5" thickTop="1" thickBot="1" x14ac:dyDescent="0.3">
      <c r="H792" s="6">
        <f t="shared" si="85"/>
        <v>6</v>
      </c>
      <c r="I792" s="5">
        <v>64</v>
      </c>
      <c r="J792" s="4">
        <f t="shared" si="86"/>
        <v>57</v>
      </c>
      <c r="K792" s="3" t="s">
        <v>409</v>
      </c>
      <c r="L792" s="1">
        <v>10</v>
      </c>
      <c r="M792" s="16">
        <f t="shared" si="87"/>
        <v>128</v>
      </c>
      <c r="N792" s="18">
        <f t="shared" si="88"/>
        <v>12.8</v>
      </c>
      <c r="O792" s="2" t="str">
        <f t="shared" si="89"/>
        <v/>
      </c>
    </row>
    <row r="793" spans="8:15" ht="16.5" thickTop="1" thickBot="1" x14ac:dyDescent="0.3">
      <c r="H793" s="6">
        <f t="shared" si="85"/>
        <v>7</v>
      </c>
      <c r="I793" s="5">
        <v>64</v>
      </c>
      <c r="J793" s="4">
        <f t="shared" si="86"/>
        <v>97</v>
      </c>
      <c r="K793" s="3" t="s">
        <v>162</v>
      </c>
      <c r="L793" s="1">
        <v>50</v>
      </c>
      <c r="M793" s="16">
        <f t="shared" si="87"/>
        <v>345</v>
      </c>
      <c r="N793" s="18">
        <f t="shared" si="88"/>
        <v>172.5</v>
      </c>
      <c r="O793" s="2" t="str">
        <f t="shared" si="89"/>
        <v/>
      </c>
    </row>
    <row r="794" spans="8:15" ht="16.5" thickTop="1" thickBot="1" x14ac:dyDescent="0.3">
      <c r="H794" s="6">
        <f t="shared" si="85"/>
        <v>8</v>
      </c>
      <c r="I794" s="5">
        <v>64</v>
      </c>
      <c r="J794" s="4">
        <f t="shared" si="86"/>
        <v>7</v>
      </c>
      <c r="K794" s="3" t="s">
        <v>407</v>
      </c>
      <c r="L794" s="1">
        <v>100</v>
      </c>
      <c r="M794" s="16">
        <f t="shared" si="87"/>
        <v>157</v>
      </c>
      <c r="N794" s="18">
        <f t="shared" si="88"/>
        <v>157</v>
      </c>
      <c r="O794" s="2" t="str">
        <f t="shared" si="89"/>
        <v/>
      </c>
    </row>
    <row r="795" spans="8:15" ht="16.5" thickTop="1" thickBot="1" x14ac:dyDescent="0.3">
      <c r="H795" s="6">
        <f t="shared" si="85"/>
        <v>9</v>
      </c>
      <c r="I795" s="5">
        <v>64</v>
      </c>
      <c r="J795" s="4">
        <f t="shared" si="86"/>
        <v>322</v>
      </c>
      <c r="K795" s="3" t="s">
        <v>438</v>
      </c>
      <c r="L795" s="1">
        <v>5</v>
      </c>
      <c r="M795" s="16">
        <f t="shared" si="87"/>
        <v>52.2</v>
      </c>
      <c r="N795" s="18">
        <f t="shared" si="88"/>
        <v>2.61</v>
      </c>
      <c r="O795" s="2" t="str">
        <f t="shared" si="89"/>
        <v/>
      </c>
    </row>
    <row r="796" spans="8:15" ht="16.5" thickTop="1" thickBot="1" x14ac:dyDescent="0.3">
      <c r="H796" s="6">
        <f t="shared" si="85"/>
        <v>10</v>
      </c>
      <c r="I796" s="5">
        <v>64</v>
      </c>
      <c r="J796" s="4">
        <f t="shared" si="86"/>
        <v>196</v>
      </c>
      <c r="K796" s="3" t="s">
        <v>340</v>
      </c>
      <c r="L796" s="1">
        <v>5</v>
      </c>
      <c r="M796" s="16">
        <f t="shared" si="87"/>
        <v>0</v>
      </c>
      <c r="N796" s="18">
        <f t="shared" si="88"/>
        <v>0</v>
      </c>
      <c r="O796" s="2" t="str">
        <f t="shared" si="89"/>
        <v/>
      </c>
    </row>
    <row r="797" spans="8:15" ht="16.5" thickTop="1" thickBot="1" x14ac:dyDescent="0.3">
      <c r="H797" s="6">
        <f t="shared" si="85"/>
        <v>11</v>
      </c>
      <c r="I797" s="5">
        <v>64</v>
      </c>
      <c r="J797" s="4">
        <f t="shared" si="86"/>
        <v>125</v>
      </c>
      <c r="K797" s="3" t="s">
        <v>296</v>
      </c>
      <c r="L797" s="1">
        <v>5</v>
      </c>
      <c r="M797" s="16">
        <f t="shared" si="87"/>
        <v>309</v>
      </c>
      <c r="N797" s="18">
        <f t="shared" si="88"/>
        <v>15.450000000000001</v>
      </c>
      <c r="O797" s="2" t="str">
        <f t="shared" si="89"/>
        <v/>
      </c>
    </row>
    <row r="798" spans="8:15" ht="16.5" thickTop="1" thickBot="1" x14ac:dyDescent="0.3">
      <c r="H798" s="6">
        <f t="shared" si="85"/>
        <v>12</v>
      </c>
      <c r="I798" s="5">
        <v>64</v>
      </c>
      <c r="J798" s="4">
        <f t="shared" si="86"/>
        <v>157</v>
      </c>
      <c r="K798" s="3" t="s">
        <v>195</v>
      </c>
      <c r="L798" s="1">
        <v>30</v>
      </c>
      <c r="M798" s="16">
        <f t="shared" si="87"/>
        <v>883</v>
      </c>
      <c r="N798" s="18">
        <f t="shared" si="88"/>
        <v>264.89999999999998</v>
      </c>
      <c r="O798" s="2" t="str">
        <f t="shared" si="89"/>
        <v/>
      </c>
    </row>
    <row r="799" spans="8:15" ht="16.5" thickTop="1" thickBot="1" x14ac:dyDescent="0.3">
      <c r="H799" s="6">
        <f t="shared" si="85"/>
        <v>1</v>
      </c>
      <c r="I799" s="5">
        <v>65</v>
      </c>
      <c r="J799" s="4">
        <f t="shared" si="86"/>
        <v>4</v>
      </c>
      <c r="K799" s="3" t="s">
        <v>338</v>
      </c>
      <c r="L799" s="1">
        <v>500</v>
      </c>
      <c r="M799" s="16">
        <f t="shared" si="87"/>
        <v>81</v>
      </c>
      <c r="N799" s="18">
        <f t="shared" si="88"/>
        <v>405</v>
      </c>
      <c r="O799" s="2">
        <f t="shared" si="89"/>
        <v>972.255</v>
      </c>
    </row>
    <row r="800" spans="8:15" ht="16.5" thickTop="1" thickBot="1" x14ac:dyDescent="0.3">
      <c r="H800" s="6">
        <f t="shared" si="85"/>
        <v>2</v>
      </c>
      <c r="I800" s="5">
        <v>65</v>
      </c>
      <c r="J800" s="4">
        <f t="shared" si="86"/>
        <v>73</v>
      </c>
      <c r="K800" s="3" t="s">
        <v>73</v>
      </c>
      <c r="L800" s="1">
        <v>100</v>
      </c>
      <c r="M800" s="16">
        <f t="shared" si="87"/>
        <v>35</v>
      </c>
      <c r="N800" s="18">
        <f t="shared" si="88"/>
        <v>35</v>
      </c>
      <c r="O800" s="2" t="str">
        <f t="shared" si="89"/>
        <v/>
      </c>
    </row>
    <row r="801" spans="8:15" ht="16.5" thickTop="1" thickBot="1" x14ac:dyDescent="0.3">
      <c r="H801" s="6">
        <f t="shared" si="85"/>
        <v>3</v>
      </c>
      <c r="I801" s="5">
        <v>65</v>
      </c>
      <c r="J801" s="4">
        <f t="shared" si="86"/>
        <v>67</v>
      </c>
      <c r="K801" s="3" t="s">
        <v>427</v>
      </c>
      <c r="L801" s="1">
        <v>100</v>
      </c>
      <c r="M801" s="16">
        <f t="shared" si="87"/>
        <v>17</v>
      </c>
      <c r="N801" s="18">
        <f t="shared" si="88"/>
        <v>17</v>
      </c>
      <c r="O801" s="2" t="str">
        <f t="shared" si="89"/>
        <v/>
      </c>
    </row>
    <row r="802" spans="8:15" ht="16.5" thickTop="1" thickBot="1" x14ac:dyDescent="0.3">
      <c r="H802" s="6">
        <f t="shared" si="85"/>
        <v>4</v>
      </c>
      <c r="I802" s="5">
        <v>65</v>
      </c>
      <c r="J802" s="4">
        <f t="shared" si="86"/>
        <v>187</v>
      </c>
      <c r="K802" s="3" t="s">
        <v>467</v>
      </c>
      <c r="L802" s="1">
        <v>10</v>
      </c>
      <c r="M802" s="16">
        <f t="shared" si="87"/>
        <v>39.6</v>
      </c>
      <c r="N802" s="18">
        <f t="shared" si="88"/>
        <v>3.96</v>
      </c>
      <c r="O802" s="2" t="str">
        <f t="shared" si="89"/>
        <v/>
      </c>
    </row>
    <row r="803" spans="8:15" ht="16.5" thickTop="1" thickBot="1" x14ac:dyDescent="0.3">
      <c r="H803" s="6">
        <f t="shared" si="85"/>
        <v>5</v>
      </c>
      <c r="I803" s="5">
        <v>65</v>
      </c>
      <c r="J803" s="4">
        <f t="shared" si="86"/>
        <v>335</v>
      </c>
      <c r="K803" s="3" t="s">
        <v>471</v>
      </c>
      <c r="L803" s="1">
        <v>20</v>
      </c>
      <c r="M803" s="16">
        <f t="shared" si="87"/>
        <v>283.3</v>
      </c>
      <c r="N803" s="18">
        <f t="shared" si="88"/>
        <v>56.660000000000004</v>
      </c>
      <c r="O803" s="2" t="str">
        <f t="shared" si="89"/>
        <v/>
      </c>
    </row>
    <row r="804" spans="8:15" ht="16.5" thickTop="1" thickBot="1" x14ac:dyDescent="0.3">
      <c r="H804" s="6">
        <f t="shared" si="85"/>
        <v>6</v>
      </c>
      <c r="I804" s="5">
        <v>65</v>
      </c>
      <c r="J804" s="4">
        <f t="shared" si="86"/>
        <v>336</v>
      </c>
      <c r="K804" s="3" t="s">
        <v>472</v>
      </c>
      <c r="L804" s="1">
        <v>50</v>
      </c>
      <c r="M804" s="16">
        <f t="shared" si="87"/>
        <v>105.6</v>
      </c>
      <c r="N804" s="18">
        <f t="shared" si="88"/>
        <v>52.800000000000004</v>
      </c>
      <c r="O804" s="2" t="str">
        <f t="shared" si="89"/>
        <v/>
      </c>
    </row>
    <row r="805" spans="8:15" ht="16.5" thickTop="1" thickBot="1" x14ac:dyDescent="0.3">
      <c r="H805" s="6">
        <f t="shared" si="85"/>
        <v>7</v>
      </c>
      <c r="I805" s="5">
        <v>65</v>
      </c>
      <c r="J805" s="4">
        <f t="shared" si="86"/>
        <v>337</v>
      </c>
      <c r="K805" s="3" t="s">
        <v>473</v>
      </c>
      <c r="L805" s="1">
        <v>50</v>
      </c>
      <c r="M805" s="16">
        <f t="shared" si="87"/>
        <v>123.5</v>
      </c>
      <c r="N805" s="18">
        <f t="shared" si="88"/>
        <v>61.75</v>
      </c>
      <c r="O805" s="2" t="str">
        <f t="shared" si="89"/>
        <v/>
      </c>
    </row>
    <row r="806" spans="8:15" ht="16.5" thickTop="1" thickBot="1" x14ac:dyDescent="0.3">
      <c r="H806" s="6">
        <f t="shared" si="85"/>
        <v>8</v>
      </c>
      <c r="I806" s="5">
        <v>65</v>
      </c>
      <c r="J806" s="4">
        <f t="shared" si="86"/>
        <v>333</v>
      </c>
      <c r="K806" s="3" t="s">
        <v>468</v>
      </c>
      <c r="L806" s="1">
        <v>10</v>
      </c>
      <c r="M806" s="16">
        <f t="shared" si="87"/>
        <v>272</v>
      </c>
      <c r="N806" s="18">
        <f t="shared" si="88"/>
        <v>27.2</v>
      </c>
      <c r="O806" s="2" t="str">
        <f t="shared" si="89"/>
        <v/>
      </c>
    </row>
    <row r="807" spans="8:15" ht="16.5" thickTop="1" thickBot="1" x14ac:dyDescent="0.3">
      <c r="H807" s="6">
        <f t="shared" si="85"/>
        <v>9</v>
      </c>
      <c r="I807" s="5">
        <v>65</v>
      </c>
      <c r="J807" s="4">
        <f t="shared" si="86"/>
        <v>325</v>
      </c>
      <c r="K807" s="3" t="s">
        <v>452</v>
      </c>
      <c r="L807" s="1">
        <v>5</v>
      </c>
      <c r="M807" s="16">
        <f t="shared" si="87"/>
        <v>376.2</v>
      </c>
      <c r="N807" s="18">
        <f t="shared" si="88"/>
        <v>18.809999999999999</v>
      </c>
      <c r="O807" s="2" t="str">
        <f t="shared" si="89"/>
        <v/>
      </c>
    </row>
    <row r="808" spans="8:15" ht="16.5" thickTop="1" thickBot="1" x14ac:dyDescent="0.3">
      <c r="H808" s="6">
        <f t="shared" si="85"/>
        <v>10</v>
      </c>
      <c r="I808" s="5">
        <v>65</v>
      </c>
      <c r="J808" s="4">
        <f t="shared" si="86"/>
        <v>188</v>
      </c>
      <c r="K808" s="3" t="s">
        <v>469</v>
      </c>
      <c r="L808" s="1">
        <v>5</v>
      </c>
      <c r="M808" s="16">
        <f t="shared" si="87"/>
        <v>281.5</v>
      </c>
      <c r="N808" s="18">
        <f t="shared" si="88"/>
        <v>14.075000000000001</v>
      </c>
      <c r="O808" s="2" t="str">
        <f t="shared" si="89"/>
        <v/>
      </c>
    </row>
    <row r="809" spans="8:15" ht="16.5" thickTop="1" thickBot="1" x14ac:dyDescent="0.3">
      <c r="H809" s="6">
        <f t="shared" si="85"/>
        <v>11</v>
      </c>
      <c r="I809" s="5">
        <v>65</v>
      </c>
      <c r="J809" s="4">
        <f t="shared" si="86"/>
        <v>196</v>
      </c>
      <c r="K809" s="3" t="s">
        <v>340</v>
      </c>
      <c r="L809" s="1">
        <v>5</v>
      </c>
      <c r="M809" s="16">
        <f t="shared" si="87"/>
        <v>0</v>
      </c>
      <c r="N809" s="18">
        <f t="shared" si="88"/>
        <v>0</v>
      </c>
      <c r="O809" s="2" t="str">
        <f t="shared" si="89"/>
        <v/>
      </c>
    </row>
    <row r="810" spans="8:15" ht="16.5" thickTop="1" thickBot="1" x14ac:dyDescent="0.3">
      <c r="H810" s="6">
        <f t="shared" si="85"/>
        <v>12</v>
      </c>
      <c r="I810" s="5">
        <v>65</v>
      </c>
      <c r="J810" s="4">
        <f t="shared" si="86"/>
        <v>334</v>
      </c>
      <c r="K810" s="3" t="s">
        <v>470</v>
      </c>
      <c r="L810" s="1">
        <v>50</v>
      </c>
      <c r="M810" s="16">
        <f t="shared" si="87"/>
        <v>560</v>
      </c>
      <c r="N810" s="18">
        <f t="shared" si="88"/>
        <v>280</v>
      </c>
      <c r="O810" s="2" t="str">
        <f t="shared" si="89"/>
        <v/>
      </c>
    </row>
    <row r="811" spans="8:15" ht="16.5" thickTop="1" thickBot="1" x14ac:dyDescent="0.3">
      <c r="H811" s="6">
        <f t="shared" si="85"/>
        <v>1</v>
      </c>
      <c r="I811" s="5">
        <v>66</v>
      </c>
      <c r="J811" s="4">
        <f t="shared" si="86"/>
        <v>97</v>
      </c>
      <c r="K811" s="3" t="s">
        <v>162</v>
      </c>
      <c r="L811" s="1">
        <v>250</v>
      </c>
      <c r="M811" s="16">
        <f t="shared" si="87"/>
        <v>345</v>
      </c>
      <c r="N811" s="18">
        <f t="shared" si="88"/>
        <v>862.5</v>
      </c>
      <c r="O811" s="2">
        <f t="shared" si="89"/>
        <v>1540.61</v>
      </c>
    </row>
    <row r="812" spans="8:15" ht="16.5" thickTop="1" thickBot="1" x14ac:dyDescent="0.3">
      <c r="H812" s="6">
        <f t="shared" si="85"/>
        <v>2</v>
      </c>
      <c r="I812" s="5">
        <v>66</v>
      </c>
      <c r="J812" s="4">
        <f t="shared" si="86"/>
        <v>46</v>
      </c>
      <c r="K812" s="3" t="s">
        <v>315</v>
      </c>
      <c r="L812" s="1">
        <v>50</v>
      </c>
      <c r="M812" s="16">
        <f t="shared" si="87"/>
        <v>395</v>
      </c>
      <c r="N812" s="18">
        <f t="shared" si="88"/>
        <v>197.5</v>
      </c>
      <c r="O812" s="2" t="str">
        <f t="shared" si="89"/>
        <v/>
      </c>
    </row>
    <row r="813" spans="8:15" ht="16.5" thickTop="1" thickBot="1" x14ac:dyDescent="0.3">
      <c r="H813" s="6">
        <f t="shared" si="85"/>
        <v>3</v>
      </c>
      <c r="I813" s="5">
        <v>66</v>
      </c>
      <c r="J813" s="4">
        <f t="shared" si="86"/>
        <v>322</v>
      </c>
      <c r="K813" s="3" t="s">
        <v>438</v>
      </c>
      <c r="L813" s="1">
        <v>5</v>
      </c>
      <c r="M813" s="16">
        <f t="shared" si="87"/>
        <v>52.2</v>
      </c>
      <c r="N813" s="18">
        <f t="shared" si="88"/>
        <v>2.61</v>
      </c>
      <c r="O813" s="2" t="str">
        <f t="shared" si="89"/>
        <v/>
      </c>
    </row>
    <row r="814" spans="8:15" ht="16.5" thickTop="1" thickBot="1" x14ac:dyDescent="0.3">
      <c r="H814" s="6">
        <f t="shared" si="85"/>
        <v>4</v>
      </c>
      <c r="I814" s="5">
        <v>66</v>
      </c>
      <c r="J814" s="4">
        <f t="shared" si="86"/>
        <v>196</v>
      </c>
      <c r="K814" s="3" t="s">
        <v>340</v>
      </c>
      <c r="L814" s="1">
        <v>2</v>
      </c>
      <c r="M814" s="16">
        <f t="shared" si="87"/>
        <v>0</v>
      </c>
      <c r="N814" s="18">
        <f t="shared" si="88"/>
        <v>0</v>
      </c>
      <c r="O814" s="2" t="str">
        <f t="shared" si="89"/>
        <v/>
      </c>
    </row>
    <row r="815" spans="8:15" ht="16.5" thickTop="1" thickBot="1" x14ac:dyDescent="0.3">
      <c r="H815" s="6">
        <f t="shared" si="85"/>
        <v>5</v>
      </c>
      <c r="I815" s="5">
        <v>66</v>
      </c>
      <c r="J815" s="4">
        <f t="shared" si="86"/>
        <v>6</v>
      </c>
      <c r="K815" s="3" t="s">
        <v>414</v>
      </c>
      <c r="L815" s="1">
        <v>150</v>
      </c>
      <c r="M815" s="16">
        <f t="shared" si="87"/>
        <v>33</v>
      </c>
      <c r="N815" s="18">
        <f t="shared" si="88"/>
        <v>49.5</v>
      </c>
      <c r="O815" s="2" t="str">
        <f t="shared" si="89"/>
        <v/>
      </c>
    </row>
    <row r="816" spans="8:15" ht="16.5" thickTop="1" thickBot="1" x14ac:dyDescent="0.3">
      <c r="H816" s="6">
        <f t="shared" si="85"/>
        <v>6</v>
      </c>
      <c r="I816" s="5">
        <v>66</v>
      </c>
      <c r="J816" s="4">
        <f t="shared" si="86"/>
        <v>192</v>
      </c>
      <c r="K816" s="3" t="s">
        <v>475</v>
      </c>
      <c r="L816" s="1">
        <v>50</v>
      </c>
      <c r="M816" s="16">
        <f t="shared" si="87"/>
        <v>857</v>
      </c>
      <c r="N816" s="18">
        <f t="shared" si="88"/>
        <v>428.5</v>
      </c>
      <c r="O816" s="2" t="str">
        <f t="shared" si="89"/>
        <v/>
      </c>
    </row>
    <row r="817" spans="8:15" ht="16.5" thickTop="1" thickBot="1" x14ac:dyDescent="0.3">
      <c r="H817" s="6">
        <f t="shared" ref="H817" si="90">IF(I817=I816,H816+1,1)</f>
        <v>1</v>
      </c>
      <c r="I817" s="5">
        <v>67</v>
      </c>
      <c r="J817" s="4">
        <f t="shared" si="86"/>
        <v>157</v>
      </c>
      <c r="K817" s="3" t="s">
        <v>195</v>
      </c>
      <c r="L817" s="1">
        <v>30</v>
      </c>
      <c r="M817" s="16">
        <f t="shared" si="87"/>
        <v>883</v>
      </c>
      <c r="N817" s="18">
        <f t="shared" si="88"/>
        <v>264.89999999999998</v>
      </c>
      <c r="O817" s="2">
        <f t="shared" si="89"/>
        <v>1429.3200000000002</v>
      </c>
    </row>
    <row r="818" spans="8:15" ht="16.5" thickTop="1" thickBot="1" x14ac:dyDescent="0.3">
      <c r="H818" s="6">
        <f t="shared" si="85"/>
        <v>2</v>
      </c>
      <c r="I818" s="5">
        <v>67</v>
      </c>
      <c r="J818" s="4">
        <f t="shared" si="86"/>
        <v>57</v>
      </c>
      <c r="K818" s="3" t="s">
        <v>62</v>
      </c>
      <c r="L818" s="1">
        <v>10</v>
      </c>
      <c r="M818" s="16">
        <f t="shared" si="87"/>
        <v>128</v>
      </c>
      <c r="N818" s="18">
        <f t="shared" si="88"/>
        <v>12.8</v>
      </c>
      <c r="O818" s="2" t="str">
        <f t="shared" si="89"/>
        <v/>
      </c>
    </row>
    <row r="819" spans="8:15" ht="16.5" thickTop="1" thickBot="1" x14ac:dyDescent="0.3">
      <c r="H819" s="6">
        <f t="shared" si="85"/>
        <v>3</v>
      </c>
      <c r="I819" s="5">
        <v>67</v>
      </c>
      <c r="J819" s="4">
        <f t="shared" si="86"/>
        <v>215</v>
      </c>
      <c r="K819" s="3" t="s">
        <v>312</v>
      </c>
      <c r="L819" s="1">
        <v>5</v>
      </c>
      <c r="M819" s="16">
        <f t="shared" si="87"/>
        <v>80</v>
      </c>
      <c r="N819" s="18">
        <f t="shared" si="88"/>
        <v>4</v>
      </c>
      <c r="O819" s="2" t="str">
        <f t="shared" si="89"/>
        <v/>
      </c>
    </row>
    <row r="820" spans="8:15" ht="16.5" thickTop="1" thickBot="1" x14ac:dyDescent="0.3">
      <c r="H820" s="6">
        <f t="shared" si="85"/>
        <v>4</v>
      </c>
      <c r="I820" s="5">
        <v>67</v>
      </c>
      <c r="J820" s="4">
        <f t="shared" si="86"/>
        <v>338</v>
      </c>
      <c r="K820" s="3" t="s">
        <v>479</v>
      </c>
      <c r="L820" s="1">
        <v>150</v>
      </c>
      <c r="M820" s="16">
        <f t="shared" si="87"/>
        <v>43.6</v>
      </c>
      <c r="N820" s="18">
        <f t="shared" si="88"/>
        <v>65.400000000000006</v>
      </c>
      <c r="O820" s="2" t="str">
        <f t="shared" si="89"/>
        <v/>
      </c>
    </row>
    <row r="821" spans="8:15" ht="16.5" thickTop="1" thickBot="1" x14ac:dyDescent="0.3">
      <c r="H821" s="6">
        <f t="shared" si="85"/>
        <v>5</v>
      </c>
      <c r="I821" s="5">
        <v>67</v>
      </c>
      <c r="J821" s="4">
        <f t="shared" si="86"/>
        <v>339</v>
      </c>
      <c r="K821" s="3" t="s">
        <v>481</v>
      </c>
      <c r="L821" s="1">
        <v>10</v>
      </c>
      <c r="M821" s="16">
        <f t="shared" si="87"/>
        <v>325</v>
      </c>
      <c r="N821" s="18">
        <f t="shared" si="88"/>
        <v>32.5</v>
      </c>
      <c r="O821" s="2" t="str">
        <f t="shared" si="89"/>
        <v/>
      </c>
    </row>
    <row r="822" spans="8:15" ht="16.5" thickTop="1" thickBot="1" x14ac:dyDescent="0.3">
      <c r="H822" s="6">
        <f t="shared" si="85"/>
        <v>6</v>
      </c>
      <c r="I822" s="5">
        <v>67</v>
      </c>
      <c r="J822" s="4">
        <f t="shared" si="86"/>
        <v>340</v>
      </c>
      <c r="K822" s="3" t="s">
        <v>483</v>
      </c>
      <c r="L822" s="1">
        <v>200</v>
      </c>
      <c r="M822" s="16">
        <f t="shared" si="87"/>
        <v>116.2</v>
      </c>
      <c r="N822" s="18">
        <f t="shared" si="88"/>
        <v>232.4</v>
      </c>
      <c r="O822" s="2" t="str">
        <f t="shared" si="89"/>
        <v/>
      </c>
    </row>
    <row r="823" spans="8:15" ht="16.5" thickTop="1" thickBot="1" x14ac:dyDescent="0.3">
      <c r="H823" s="6">
        <f t="shared" si="85"/>
        <v>7</v>
      </c>
      <c r="I823" s="5">
        <v>67</v>
      </c>
      <c r="J823" s="4">
        <f t="shared" si="86"/>
        <v>219</v>
      </c>
      <c r="K823" s="3" t="s">
        <v>406</v>
      </c>
      <c r="L823" s="1">
        <v>480</v>
      </c>
      <c r="M823" s="16">
        <f t="shared" si="87"/>
        <v>5.9</v>
      </c>
      <c r="N823" s="18">
        <f t="shared" si="88"/>
        <v>28.32</v>
      </c>
      <c r="O823" s="2" t="str">
        <f t="shared" si="89"/>
        <v/>
      </c>
    </row>
    <row r="824" spans="8:15" ht="16.5" thickTop="1" thickBot="1" x14ac:dyDescent="0.3">
      <c r="H824" s="6">
        <f t="shared" si="85"/>
        <v>8</v>
      </c>
      <c r="I824" s="5">
        <v>67</v>
      </c>
      <c r="J824" s="4">
        <f t="shared" si="86"/>
        <v>207</v>
      </c>
      <c r="K824" s="3" t="s">
        <v>180</v>
      </c>
      <c r="L824" s="1">
        <v>390</v>
      </c>
      <c r="M824" s="16">
        <f t="shared" si="87"/>
        <v>197</v>
      </c>
      <c r="N824" s="18">
        <f t="shared" si="88"/>
        <v>768.30000000000007</v>
      </c>
      <c r="O824" s="2" t="str">
        <f t="shared" si="89"/>
        <v/>
      </c>
    </row>
    <row r="825" spans="8:15" ht="16.5" thickTop="1" thickBot="1" x14ac:dyDescent="0.3">
      <c r="H825" s="6">
        <f t="shared" si="85"/>
        <v>9</v>
      </c>
      <c r="I825" s="5">
        <v>67</v>
      </c>
      <c r="J825" s="4">
        <f t="shared" si="86"/>
        <v>341</v>
      </c>
      <c r="K825" s="3" t="s">
        <v>485</v>
      </c>
      <c r="L825" s="1">
        <v>90</v>
      </c>
      <c r="M825" s="16">
        <f t="shared" si="87"/>
        <v>23</v>
      </c>
      <c r="N825" s="18">
        <f t="shared" si="88"/>
        <v>20.7</v>
      </c>
      <c r="O825" s="2" t="str">
        <f t="shared" si="89"/>
        <v/>
      </c>
    </row>
    <row r="826" spans="8:15" ht="16.5" thickTop="1" thickBot="1" x14ac:dyDescent="0.3">
      <c r="H826" s="6">
        <f t="shared" si="85"/>
        <v>1</v>
      </c>
      <c r="I826" s="5">
        <v>68</v>
      </c>
      <c r="J826" s="4">
        <f t="shared" si="86"/>
        <v>265</v>
      </c>
      <c r="K826" s="3" t="s">
        <v>321</v>
      </c>
      <c r="L826" s="1">
        <v>7</v>
      </c>
      <c r="M826" s="16">
        <f t="shared" si="87"/>
        <v>885.7</v>
      </c>
      <c r="N826" s="18">
        <f t="shared" si="88"/>
        <v>61.999000000000009</v>
      </c>
      <c r="O826" s="2">
        <f t="shared" si="89"/>
        <v>414.94800000000004</v>
      </c>
    </row>
    <row r="827" spans="8:15" ht="16.5" thickTop="1" thickBot="1" x14ac:dyDescent="0.3">
      <c r="H827" s="6">
        <f t="shared" si="85"/>
        <v>2</v>
      </c>
      <c r="I827" s="5">
        <v>68</v>
      </c>
      <c r="J827" s="4">
        <f t="shared" si="86"/>
        <v>342</v>
      </c>
      <c r="K827" s="3" t="s">
        <v>488</v>
      </c>
      <c r="L827" s="1">
        <v>113</v>
      </c>
      <c r="M827" s="16">
        <f t="shared" si="87"/>
        <v>28.3</v>
      </c>
      <c r="N827" s="18">
        <f t="shared" si="88"/>
        <v>31.979000000000003</v>
      </c>
      <c r="O827" s="2" t="str">
        <f t="shared" si="89"/>
        <v/>
      </c>
    </row>
    <row r="828" spans="8:15" ht="16.5" thickTop="1" thickBot="1" x14ac:dyDescent="0.3">
      <c r="H828" s="6">
        <f t="shared" si="85"/>
        <v>3</v>
      </c>
      <c r="I828" s="5">
        <v>68</v>
      </c>
      <c r="J828" s="4">
        <f t="shared" si="86"/>
        <v>219</v>
      </c>
      <c r="K828" s="3" t="s">
        <v>406</v>
      </c>
      <c r="L828" s="1">
        <v>360</v>
      </c>
      <c r="M828" s="16">
        <f t="shared" si="87"/>
        <v>5.9</v>
      </c>
      <c r="N828" s="18">
        <f t="shared" si="88"/>
        <v>21.240000000000002</v>
      </c>
      <c r="O828" s="2" t="str">
        <f t="shared" si="89"/>
        <v/>
      </c>
    </row>
    <row r="829" spans="8:15" ht="16.5" thickTop="1" thickBot="1" x14ac:dyDescent="0.3">
      <c r="H829" s="6">
        <f t="shared" si="85"/>
        <v>4</v>
      </c>
      <c r="I829" s="5">
        <v>68</v>
      </c>
      <c r="J829" s="4">
        <f t="shared" si="86"/>
        <v>74</v>
      </c>
      <c r="K829" s="3" t="s">
        <v>459</v>
      </c>
      <c r="L829" s="1">
        <v>30</v>
      </c>
      <c r="M829" s="16">
        <f t="shared" si="87"/>
        <v>19</v>
      </c>
      <c r="N829" s="18">
        <f t="shared" si="88"/>
        <v>5.7</v>
      </c>
      <c r="O829" s="2" t="str">
        <f t="shared" si="89"/>
        <v/>
      </c>
    </row>
    <row r="830" spans="8:15" ht="16.5" thickTop="1" thickBot="1" x14ac:dyDescent="0.3">
      <c r="H830" s="6">
        <f t="shared" si="85"/>
        <v>5</v>
      </c>
      <c r="I830" s="5">
        <v>68</v>
      </c>
      <c r="J830" s="4">
        <f t="shared" si="86"/>
        <v>343</v>
      </c>
      <c r="K830" s="3" t="s">
        <v>489</v>
      </c>
      <c r="L830" s="1">
        <v>85</v>
      </c>
      <c r="M830" s="16">
        <f t="shared" si="87"/>
        <v>67.8</v>
      </c>
      <c r="N830" s="18">
        <f t="shared" si="88"/>
        <v>57.63</v>
      </c>
      <c r="O830" s="2" t="str">
        <f t="shared" si="89"/>
        <v/>
      </c>
    </row>
    <row r="831" spans="8:15" ht="16.5" thickTop="1" thickBot="1" x14ac:dyDescent="0.3">
      <c r="H831" s="6">
        <f t="shared" si="85"/>
        <v>6</v>
      </c>
      <c r="I831" s="5">
        <v>68</v>
      </c>
      <c r="J831" s="4">
        <f t="shared" si="86"/>
        <v>207</v>
      </c>
      <c r="K831" s="3" t="s">
        <v>180</v>
      </c>
      <c r="L831" s="1">
        <v>120</v>
      </c>
      <c r="M831" s="16">
        <f t="shared" si="87"/>
        <v>197</v>
      </c>
      <c r="N831" s="18">
        <f t="shared" si="88"/>
        <v>236.4</v>
      </c>
      <c r="O831" s="2" t="str">
        <f t="shared" si="89"/>
        <v/>
      </c>
    </row>
    <row r="832" spans="8:15" ht="16.5" thickTop="1" thickBot="1" x14ac:dyDescent="0.3">
      <c r="H832" s="6">
        <f t="shared" si="85"/>
        <v>1</v>
      </c>
      <c r="I832" s="5">
        <v>69</v>
      </c>
      <c r="J832" s="4">
        <f t="shared" si="86"/>
        <v>157</v>
      </c>
      <c r="K832" s="3" t="s">
        <v>195</v>
      </c>
      <c r="L832" s="1">
        <v>30</v>
      </c>
      <c r="M832" s="16">
        <f t="shared" si="87"/>
        <v>883</v>
      </c>
      <c r="N832" s="18">
        <f t="shared" si="88"/>
        <v>264.89999999999998</v>
      </c>
      <c r="O832" s="2">
        <f t="shared" si="89"/>
        <v>1134.7829999999999</v>
      </c>
    </row>
    <row r="833" spans="8:15" ht="16.5" thickTop="1" thickBot="1" x14ac:dyDescent="0.3">
      <c r="H833" s="6">
        <f t="shared" si="85"/>
        <v>2</v>
      </c>
      <c r="I833" s="5">
        <v>69</v>
      </c>
      <c r="J833" s="4">
        <f t="shared" si="86"/>
        <v>57</v>
      </c>
      <c r="K833" s="3" t="s">
        <v>409</v>
      </c>
      <c r="L833" s="1">
        <v>20</v>
      </c>
      <c r="M833" s="16">
        <f t="shared" si="87"/>
        <v>128</v>
      </c>
      <c r="N833" s="18">
        <f t="shared" si="88"/>
        <v>25.6</v>
      </c>
      <c r="O833" s="2" t="str">
        <f t="shared" si="89"/>
        <v/>
      </c>
    </row>
    <row r="834" spans="8:15" ht="16.5" thickTop="1" thickBot="1" x14ac:dyDescent="0.3">
      <c r="H834" s="6">
        <f t="shared" ref="H834:H897" si="91">IF(I834=I833,H833+1,1)</f>
        <v>3</v>
      </c>
      <c r="I834" s="5">
        <v>69</v>
      </c>
      <c r="J834" s="4">
        <f t="shared" si="86"/>
        <v>344</v>
      </c>
      <c r="K834" s="3" t="s">
        <v>492</v>
      </c>
      <c r="L834" s="1">
        <v>1050</v>
      </c>
      <c r="M834" s="16">
        <f t="shared" si="87"/>
        <v>76.900000000000006</v>
      </c>
      <c r="N834" s="18">
        <f t="shared" si="88"/>
        <v>807.45</v>
      </c>
      <c r="O834" s="2" t="str">
        <f t="shared" si="89"/>
        <v/>
      </c>
    </row>
    <row r="835" spans="8:15" ht="16.5" thickTop="1" thickBot="1" x14ac:dyDescent="0.3">
      <c r="H835" s="6">
        <f t="shared" si="91"/>
        <v>4</v>
      </c>
      <c r="I835" s="5">
        <v>69</v>
      </c>
      <c r="J835" s="4">
        <f t="shared" ref="J835:J898" si="92">INDEX(A:A,MATCH(PROPER(TRIM(K835)),B:B,0))</f>
        <v>219</v>
      </c>
      <c r="K835" s="3" t="s">
        <v>406</v>
      </c>
      <c r="L835" s="1">
        <v>480</v>
      </c>
      <c r="M835" s="16">
        <f t="shared" ref="M835:M898" si="93">VLOOKUP(J835,$A:$C,3,FALSE)</f>
        <v>5.9</v>
      </c>
      <c r="N835" s="18">
        <f t="shared" ref="N835:N898" si="94">L835*M835*0.01</f>
        <v>28.32</v>
      </c>
      <c r="O835" s="2" t="str">
        <f t="shared" ref="O835:O898" si="95">IF(H835&lt;&gt;1,"",SUMIF(I835:I890,I835,N835:N890))</f>
        <v/>
      </c>
    </row>
    <row r="836" spans="8:15" ht="16.5" thickTop="1" thickBot="1" x14ac:dyDescent="0.3">
      <c r="H836" s="6">
        <f t="shared" si="91"/>
        <v>5</v>
      </c>
      <c r="I836" s="5">
        <v>69</v>
      </c>
      <c r="J836" s="4">
        <f t="shared" si="92"/>
        <v>345</v>
      </c>
      <c r="K836" s="3" t="s">
        <v>493</v>
      </c>
      <c r="L836" s="1">
        <v>1</v>
      </c>
      <c r="M836" s="16">
        <f t="shared" si="93"/>
        <v>333.3</v>
      </c>
      <c r="N836" s="18">
        <f t="shared" si="94"/>
        <v>3.3330000000000002</v>
      </c>
      <c r="O836" s="2" t="str">
        <f t="shared" si="95"/>
        <v/>
      </c>
    </row>
    <row r="837" spans="8:15" ht="16.5" thickTop="1" thickBot="1" x14ac:dyDescent="0.3">
      <c r="H837" s="6">
        <f t="shared" si="91"/>
        <v>6</v>
      </c>
      <c r="I837" s="5">
        <v>69</v>
      </c>
      <c r="J837" s="4">
        <f t="shared" si="92"/>
        <v>66</v>
      </c>
      <c r="K837" s="3" t="s">
        <v>229</v>
      </c>
      <c r="L837" s="1">
        <v>0.5</v>
      </c>
      <c r="M837" s="16">
        <f t="shared" si="93"/>
        <v>101.3</v>
      </c>
      <c r="N837" s="18">
        <f t="shared" si="94"/>
        <v>0.50649999999999995</v>
      </c>
      <c r="O837" s="2" t="str">
        <f t="shared" si="95"/>
        <v/>
      </c>
    </row>
    <row r="838" spans="8:15" ht="16.5" thickTop="1" thickBot="1" x14ac:dyDescent="0.3">
      <c r="H838" s="6">
        <f t="shared" si="91"/>
        <v>7</v>
      </c>
      <c r="I838" s="5">
        <v>69</v>
      </c>
      <c r="J838" s="4">
        <f t="shared" si="92"/>
        <v>346</v>
      </c>
      <c r="K838" s="3" t="s">
        <v>494</v>
      </c>
      <c r="L838" s="1">
        <v>0.5</v>
      </c>
      <c r="M838" s="16">
        <f t="shared" si="93"/>
        <v>316.7</v>
      </c>
      <c r="N838" s="18">
        <f t="shared" si="94"/>
        <v>1.5834999999999999</v>
      </c>
      <c r="O838" s="2" t="str">
        <f t="shared" si="95"/>
        <v/>
      </c>
    </row>
    <row r="839" spans="8:15" ht="16.5" thickTop="1" thickBot="1" x14ac:dyDescent="0.3">
      <c r="H839" s="6">
        <f t="shared" si="91"/>
        <v>8</v>
      </c>
      <c r="I839" s="5">
        <v>69</v>
      </c>
      <c r="J839" s="4">
        <f t="shared" si="92"/>
        <v>125</v>
      </c>
      <c r="K839" s="3" t="s">
        <v>296</v>
      </c>
      <c r="L839" s="1">
        <v>1</v>
      </c>
      <c r="M839" s="16">
        <f t="shared" si="93"/>
        <v>309</v>
      </c>
      <c r="N839" s="18">
        <f t="shared" si="94"/>
        <v>3.09</v>
      </c>
      <c r="O839" s="2" t="str">
        <f t="shared" si="95"/>
        <v/>
      </c>
    </row>
    <row r="840" spans="8:15" ht="16.5" thickTop="1" thickBot="1" x14ac:dyDescent="0.3">
      <c r="H840" s="6">
        <f t="shared" si="91"/>
        <v>1</v>
      </c>
      <c r="I840" s="5">
        <v>70</v>
      </c>
      <c r="J840" s="4">
        <f t="shared" si="92"/>
        <v>338</v>
      </c>
      <c r="K840" s="3" t="s">
        <v>479</v>
      </c>
      <c r="L840" s="1">
        <v>150</v>
      </c>
      <c r="M840" s="16">
        <f t="shared" si="93"/>
        <v>43.6</v>
      </c>
      <c r="N840" s="18">
        <f t="shared" si="94"/>
        <v>65.400000000000006</v>
      </c>
      <c r="O840" s="2">
        <f t="shared" si="95"/>
        <v>1503.6155000000003</v>
      </c>
    </row>
    <row r="841" spans="8:15" ht="16.5" thickTop="1" thickBot="1" x14ac:dyDescent="0.3">
      <c r="H841" s="6">
        <f t="shared" si="91"/>
        <v>2</v>
      </c>
      <c r="I841" s="5">
        <v>70</v>
      </c>
      <c r="J841" s="4">
        <f t="shared" si="92"/>
        <v>63</v>
      </c>
      <c r="K841" s="3" t="s">
        <v>496</v>
      </c>
      <c r="L841" s="1">
        <v>50</v>
      </c>
      <c r="M841" s="16">
        <f t="shared" si="93"/>
        <v>31</v>
      </c>
      <c r="N841" s="18">
        <f t="shared" si="94"/>
        <v>15.5</v>
      </c>
      <c r="O841" s="2" t="str">
        <f t="shared" si="95"/>
        <v/>
      </c>
    </row>
    <row r="842" spans="8:15" ht="16.5" thickTop="1" thickBot="1" x14ac:dyDescent="0.3">
      <c r="H842" s="6">
        <f t="shared" si="91"/>
        <v>3</v>
      </c>
      <c r="I842" s="5">
        <v>70</v>
      </c>
      <c r="J842" s="4">
        <f t="shared" si="92"/>
        <v>218</v>
      </c>
      <c r="K842" s="3" t="s">
        <v>300</v>
      </c>
      <c r="L842" s="1">
        <v>40</v>
      </c>
      <c r="M842" s="16">
        <f t="shared" si="93"/>
        <v>16</v>
      </c>
      <c r="N842" s="18">
        <f t="shared" si="94"/>
        <v>6.4</v>
      </c>
      <c r="O842" s="2" t="str">
        <f t="shared" si="95"/>
        <v/>
      </c>
    </row>
    <row r="843" spans="8:15" ht="16.5" thickTop="1" thickBot="1" x14ac:dyDescent="0.3">
      <c r="H843" s="6">
        <f t="shared" si="91"/>
        <v>4</v>
      </c>
      <c r="I843" s="5">
        <v>70</v>
      </c>
      <c r="J843" s="4">
        <f t="shared" si="92"/>
        <v>265</v>
      </c>
      <c r="K843" s="3" t="s">
        <v>321</v>
      </c>
      <c r="L843" s="1">
        <v>30</v>
      </c>
      <c r="M843" s="16">
        <f t="shared" si="93"/>
        <v>885.7</v>
      </c>
      <c r="N843" s="18">
        <f t="shared" si="94"/>
        <v>265.70999999999998</v>
      </c>
      <c r="O843" s="2" t="str">
        <f t="shared" si="95"/>
        <v/>
      </c>
    </row>
    <row r="844" spans="8:15" ht="16.5" thickTop="1" thickBot="1" x14ac:dyDescent="0.3">
      <c r="H844" s="6">
        <f t="shared" si="91"/>
        <v>5</v>
      </c>
      <c r="I844" s="5">
        <v>70</v>
      </c>
      <c r="J844" s="4">
        <f t="shared" si="92"/>
        <v>57</v>
      </c>
      <c r="K844" s="3" t="s">
        <v>409</v>
      </c>
      <c r="L844" s="1">
        <v>20</v>
      </c>
      <c r="M844" s="16">
        <f t="shared" si="93"/>
        <v>128</v>
      </c>
      <c r="N844" s="18">
        <f t="shared" si="94"/>
        <v>25.6</v>
      </c>
      <c r="O844" s="2" t="str">
        <f t="shared" si="95"/>
        <v/>
      </c>
    </row>
    <row r="845" spans="8:15" ht="16.5" thickTop="1" thickBot="1" x14ac:dyDescent="0.3">
      <c r="H845" s="6">
        <f t="shared" si="91"/>
        <v>6</v>
      </c>
      <c r="I845" s="5">
        <v>70</v>
      </c>
      <c r="J845" s="4">
        <f t="shared" si="92"/>
        <v>346</v>
      </c>
      <c r="K845" s="3" t="s">
        <v>494</v>
      </c>
      <c r="L845" s="1">
        <v>0.5</v>
      </c>
      <c r="M845" s="16">
        <f t="shared" si="93"/>
        <v>316.7</v>
      </c>
      <c r="N845" s="18">
        <f t="shared" si="94"/>
        <v>1.5834999999999999</v>
      </c>
      <c r="O845" s="2" t="str">
        <f t="shared" si="95"/>
        <v/>
      </c>
    </row>
    <row r="846" spans="8:15" ht="16.5" thickTop="1" thickBot="1" x14ac:dyDescent="0.3">
      <c r="H846" s="6">
        <f t="shared" si="91"/>
        <v>7</v>
      </c>
      <c r="I846" s="5">
        <v>70</v>
      </c>
      <c r="J846" s="4">
        <f t="shared" si="92"/>
        <v>318</v>
      </c>
      <c r="K846" s="3" t="s">
        <v>694</v>
      </c>
      <c r="L846" s="1">
        <v>60</v>
      </c>
      <c r="M846" s="16">
        <f t="shared" si="93"/>
        <v>666.7</v>
      </c>
      <c r="N846" s="18">
        <f t="shared" si="94"/>
        <v>400.02</v>
      </c>
      <c r="O846" s="2" t="str">
        <f t="shared" si="95"/>
        <v/>
      </c>
    </row>
    <row r="847" spans="8:15" ht="16.5" thickTop="1" thickBot="1" x14ac:dyDescent="0.3">
      <c r="H847" s="6">
        <f t="shared" si="91"/>
        <v>8</v>
      </c>
      <c r="I847" s="5">
        <v>70</v>
      </c>
      <c r="J847" s="4">
        <f t="shared" si="92"/>
        <v>347</v>
      </c>
      <c r="K847" s="3" t="s">
        <v>497</v>
      </c>
      <c r="L847" s="1">
        <v>180</v>
      </c>
      <c r="M847" s="16">
        <f t="shared" si="93"/>
        <v>113</v>
      </c>
      <c r="N847" s="18">
        <f t="shared" si="94"/>
        <v>203.4</v>
      </c>
      <c r="O847" s="2" t="str">
        <f t="shared" si="95"/>
        <v/>
      </c>
    </row>
    <row r="848" spans="8:15" ht="16.5" thickTop="1" thickBot="1" x14ac:dyDescent="0.3">
      <c r="H848" s="6">
        <f t="shared" si="91"/>
        <v>9</v>
      </c>
      <c r="I848" s="5">
        <v>70</v>
      </c>
      <c r="J848" s="4">
        <f t="shared" si="92"/>
        <v>348</v>
      </c>
      <c r="K848" s="3" t="s">
        <v>499</v>
      </c>
      <c r="L848" s="1">
        <v>400</v>
      </c>
      <c r="M848" s="16">
        <f t="shared" si="93"/>
        <v>32.200000000000003</v>
      </c>
      <c r="N848" s="18">
        <f t="shared" si="94"/>
        <v>128.80000000000001</v>
      </c>
      <c r="O848" s="2" t="str">
        <f t="shared" si="95"/>
        <v/>
      </c>
    </row>
    <row r="849" spans="8:15" ht="16.5" thickTop="1" thickBot="1" x14ac:dyDescent="0.3">
      <c r="H849" s="6">
        <f t="shared" si="91"/>
        <v>10</v>
      </c>
      <c r="I849" s="5">
        <v>70</v>
      </c>
      <c r="J849" s="4">
        <f t="shared" si="92"/>
        <v>149</v>
      </c>
      <c r="K849" s="3" t="s">
        <v>292</v>
      </c>
      <c r="L849" s="1">
        <v>45</v>
      </c>
      <c r="M849" s="16">
        <f t="shared" si="93"/>
        <v>110</v>
      </c>
      <c r="N849" s="18">
        <f t="shared" si="94"/>
        <v>49.5</v>
      </c>
      <c r="O849" s="2" t="str">
        <f t="shared" si="95"/>
        <v/>
      </c>
    </row>
    <row r="850" spans="8:15" ht="16.5" thickTop="1" thickBot="1" x14ac:dyDescent="0.3">
      <c r="H850" s="6">
        <f t="shared" si="91"/>
        <v>11</v>
      </c>
      <c r="I850" s="5">
        <v>70</v>
      </c>
      <c r="J850" s="4">
        <f t="shared" si="92"/>
        <v>197</v>
      </c>
      <c r="K850" s="3" t="s">
        <v>500</v>
      </c>
      <c r="L850" s="1">
        <v>2</v>
      </c>
      <c r="M850" s="16">
        <f t="shared" si="93"/>
        <v>270</v>
      </c>
      <c r="N850" s="18">
        <f t="shared" si="94"/>
        <v>5.4</v>
      </c>
      <c r="O850" s="2" t="str">
        <f t="shared" si="95"/>
        <v/>
      </c>
    </row>
    <row r="851" spans="8:15" ht="16.5" thickTop="1" thickBot="1" x14ac:dyDescent="0.3">
      <c r="H851" s="6">
        <f t="shared" si="91"/>
        <v>12</v>
      </c>
      <c r="I851" s="5">
        <v>70</v>
      </c>
      <c r="J851" s="4">
        <f t="shared" si="92"/>
        <v>212</v>
      </c>
      <c r="K851" s="3" t="s">
        <v>501</v>
      </c>
      <c r="L851" s="1">
        <v>2</v>
      </c>
      <c r="M851" s="16">
        <f t="shared" si="93"/>
        <v>24</v>
      </c>
      <c r="N851" s="18">
        <f t="shared" si="94"/>
        <v>0.48</v>
      </c>
      <c r="O851" s="2" t="str">
        <f t="shared" si="95"/>
        <v/>
      </c>
    </row>
    <row r="852" spans="8:15" ht="16.5" thickTop="1" thickBot="1" x14ac:dyDescent="0.3">
      <c r="H852" s="6">
        <f t="shared" si="91"/>
        <v>13</v>
      </c>
      <c r="I852" s="5">
        <v>70</v>
      </c>
      <c r="J852" s="4">
        <f t="shared" si="92"/>
        <v>199</v>
      </c>
      <c r="K852" s="3" t="s">
        <v>502</v>
      </c>
      <c r="L852" s="1">
        <v>2</v>
      </c>
      <c r="M852" s="16">
        <f t="shared" si="93"/>
        <v>322.60000000000002</v>
      </c>
      <c r="N852" s="18">
        <f t="shared" si="94"/>
        <v>6.4520000000000008</v>
      </c>
      <c r="O852" s="2" t="str">
        <f t="shared" si="95"/>
        <v/>
      </c>
    </row>
    <row r="853" spans="8:15" ht="16.5" thickTop="1" thickBot="1" x14ac:dyDescent="0.3">
      <c r="H853" s="6">
        <f t="shared" si="91"/>
        <v>14</v>
      </c>
      <c r="I853" s="5">
        <v>70</v>
      </c>
      <c r="J853" s="4">
        <f t="shared" si="92"/>
        <v>46</v>
      </c>
      <c r="K853" s="3" t="s">
        <v>315</v>
      </c>
      <c r="L853" s="1">
        <v>12</v>
      </c>
      <c r="M853" s="16">
        <f t="shared" si="93"/>
        <v>395</v>
      </c>
      <c r="N853" s="18">
        <f t="shared" si="94"/>
        <v>47.4</v>
      </c>
      <c r="O853" s="2" t="str">
        <f t="shared" si="95"/>
        <v/>
      </c>
    </row>
    <row r="854" spans="8:15" ht="16.5" thickTop="1" thickBot="1" x14ac:dyDescent="0.3">
      <c r="H854" s="6">
        <f t="shared" si="91"/>
        <v>15</v>
      </c>
      <c r="I854" s="5">
        <v>70</v>
      </c>
      <c r="J854" s="4">
        <f t="shared" si="92"/>
        <v>196</v>
      </c>
      <c r="K854" s="3" t="s">
        <v>340</v>
      </c>
      <c r="L854" s="1">
        <v>3</v>
      </c>
      <c r="M854" s="16">
        <f t="shared" si="93"/>
        <v>0</v>
      </c>
      <c r="N854" s="18">
        <f t="shared" si="94"/>
        <v>0</v>
      </c>
      <c r="O854" s="2" t="str">
        <f t="shared" si="95"/>
        <v/>
      </c>
    </row>
    <row r="855" spans="8:15" ht="16.5" thickTop="1" thickBot="1" x14ac:dyDescent="0.3">
      <c r="H855" s="6">
        <f t="shared" si="91"/>
        <v>16</v>
      </c>
      <c r="I855" s="5">
        <v>70</v>
      </c>
      <c r="J855" s="4">
        <f t="shared" si="92"/>
        <v>125</v>
      </c>
      <c r="K855" s="3" t="s">
        <v>296</v>
      </c>
      <c r="L855" s="1">
        <v>1</v>
      </c>
      <c r="M855" s="16">
        <f t="shared" si="93"/>
        <v>309</v>
      </c>
      <c r="N855" s="18">
        <f t="shared" si="94"/>
        <v>3.09</v>
      </c>
      <c r="O855" s="2" t="str">
        <f t="shared" si="95"/>
        <v/>
      </c>
    </row>
    <row r="856" spans="8:15" ht="16.5" thickTop="1" thickBot="1" x14ac:dyDescent="0.3">
      <c r="H856" s="6">
        <f t="shared" si="91"/>
        <v>17</v>
      </c>
      <c r="I856" s="5">
        <v>70</v>
      </c>
      <c r="J856" s="4">
        <f t="shared" si="92"/>
        <v>219</v>
      </c>
      <c r="K856" s="3" t="s">
        <v>406</v>
      </c>
      <c r="L856" s="1">
        <v>720</v>
      </c>
      <c r="M856" s="16">
        <f t="shared" si="93"/>
        <v>5.9</v>
      </c>
      <c r="N856" s="18">
        <f t="shared" si="94"/>
        <v>42.480000000000004</v>
      </c>
      <c r="O856" s="2" t="str">
        <f t="shared" si="95"/>
        <v/>
      </c>
    </row>
    <row r="857" spans="8:15" ht="16.5" thickTop="1" thickBot="1" x14ac:dyDescent="0.3">
      <c r="H857" s="6">
        <f t="shared" si="91"/>
        <v>18</v>
      </c>
      <c r="I857" s="5">
        <v>70</v>
      </c>
      <c r="J857" s="4">
        <f t="shared" si="92"/>
        <v>207</v>
      </c>
      <c r="K857" s="3" t="s">
        <v>180</v>
      </c>
      <c r="L857" s="1">
        <v>120</v>
      </c>
      <c r="M857" s="16">
        <f t="shared" si="93"/>
        <v>197</v>
      </c>
      <c r="N857" s="18">
        <f t="shared" si="94"/>
        <v>236.4</v>
      </c>
      <c r="O857" s="2" t="str">
        <f t="shared" si="95"/>
        <v/>
      </c>
    </row>
    <row r="858" spans="8:15" ht="16.5" thickTop="1" thickBot="1" x14ac:dyDescent="0.3">
      <c r="H858" s="6">
        <f t="shared" si="91"/>
        <v>1</v>
      </c>
      <c r="I858" s="5">
        <v>71</v>
      </c>
      <c r="J858" s="4">
        <f t="shared" si="92"/>
        <v>265</v>
      </c>
      <c r="K858" s="3" t="s">
        <v>321</v>
      </c>
      <c r="L858" s="1">
        <v>30</v>
      </c>
      <c r="M858" s="16">
        <f t="shared" si="93"/>
        <v>885.7</v>
      </c>
      <c r="N858" s="18">
        <f t="shared" si="94"/>
        <v>265.70999999999998</v>
      </c>
      <c r="O858" s="2">
        <f t="shared" si="95"/>
        <v>1041.8615</v>
      </c>
    </row>
    <row r="859" spans="8:15" ht="16.5" thickTop="1" thickBot="1" x14ac:dyDescent="0.3">
      <c r="H859" s="6">
        <f t="shared" si="91"/>
        <v>2</v>
      </c>
      <c r="I859" s="5">
        <v>71</v>
      </c>
      <c r="J859" s="4">
        <f t="shared" si="92"/>
        <v>97</v>
      </c>
      <c r="K859" s="3" t="s">
        <v>162</v>
      </c>
      <c r="L859" s="1">
        <v>15</v>
      </c>
      <c r="M859" s="16">
        <f t="shared" si="93"/>
        <v>345</v>
      </c>
      <c r="N859" s="18">
        <f t="shared" si="94"/>
        <v>51.75</v>
      </c>
      <c r="O859" s="2" t="str">
        <f t="shared" si="95"/>
        <v/>
      </c>
    </row>
    <row r="860" spans="8:15" ht="16.5" thickTop="1" thickBot="1" x14ac:dyDescent="0.3">
      <c r="H860" s="6">
        <f t="shared" si="91"/>
        <v>3</v>
      </c>
      <c r="I860" s="5">
        <v>71</v>
      </c>
      <c r="J860" s="4">
        <f t="shared" si="92"/>
        <v>188</v>
      </c>
      <c r="K860" s="3" t="s">
        <v>469</v>
      </c>
      <c r="L860" s="1">
        <v>30</v>
      </c>
      <c r="M860" s="16">
        <f t="shared" si="93"/>
        <v>281.5</v>
      </c>
      <c r="N860" s="18">
        <f t="shared" si="94"/>
        <v>84.45</v>
      </c>
      <c r="O860" s="2" t="str">
        <f t="shared" si="95"/>
        <v/>
      </c>
    </row>
    <row r="861" spans="8:15" ht="16.5" thickTop="1" thickBot="1" x14ac:dyDescent="0.3">
      <c r="H861" s="6">
        <f t="shared" si="91"/>
        <v>4</v>
      </c>
      <c r="I861" s="5">
        <v>71</v>
      </c>
      <c r="J861" s="4">
        <f t="shared" si="92"/>
        <v>96</v>
      </c>
      <c r="K861" s="3" t="s">
        <v>420</v>
      </c>
      <c r="L861" s="1">
        <v>480</v>
      </c>
      <c r="M861" s="16">
        <f t="shared" si="93"/>
        <v>0</v>
      </c>
      <c r="N861" s="18">
        <f t="shared" si="94"/>
        <v>0</v>
      </c>
      <c r="O861" s="2" t="str">
        <f t="shared" si="95"/>
        <v/>
      </c>
    </row>
    <row r="862" spans="8:15" ht="16.5" thickTop="1" thickBot="1" x14ac:dyDescent="0.3">
      <c r="H862" s="6">
        <f t="shared" si="91"/>
        <v>5</v>
      </c>
      <c r="I862" s="5">
        <v>71</v>
      </c>
      <c r="J862" s="4">
        <f t="shared" si="92"/>
        <v>149</v>
      </c>
      <c r="K862" s="3" t="s">
        <v>292</v>
      </c>
      <c r="L862" s="1">
        <v>85</v>
      </c>
      <c r="M862" s="16">
        <f t="shared" si="93"/>
        <v>110</v>
      </c>
      <c r="N862" s="18">
        <f t="shared" si="94"/>
        <v>93.5</v>
      </c>
      <c r="O862" s="2" t="str">
        <f t="shared" si="95"/>
        <v/>
      </c>
    </row>
    <row r="863" spans="8:15" ht="16.5" thickTop="1" thickBot="1" x14ac:dyDescent="0.3">
      <c r="H863" s="6">
        <f t="shared" si="91"/>
        <v>6</v>
      </c>
      <c r="I863" s="5">
        <v>71</v>
      </c>
      <c r="J863" s="4">
        <f t="shared" si="92"/>
        <v>245</v>
      </c>
      <c r="K863" s="3" t="s">
        <v>463</v>
      </c>
      <c r="L863" s="1">
        <v>1</v>
      </c>
      <c r="M863" s="16">
        <f t="shared" si="93"/>
        <v>7.9</v>
      </c>
      <c r="N863" s="18">
        <f t="shared" si="94"/>
        <v>7.9000000000000001E-2</v>
      </c>
      <c r="O863" s="2" t="str">
        <f t="shared" si="95"/>
        <v/>
      </c>
    </row>
    <row r="864" spans="8:15" ht="16.5" thickTop="1" thickBot="1" x14ac:dyDescent="0.3">
      <c r="H864" s="6">
        <f t="shared" si="91"/>
        <v>7</v>
      </c>
      <c r="I864" s="5">
        <v>71</v>
      </c>
      <c r="J864" s="4">
        <f t="shared" si="92"/>
        <v>199</v>
      </c>
      <c r="K864" s="3" t="s">
        <v>502</v>
      </c>
      <c r="L864" s="1">
        <v>1.5</v>
      </c>
      <c r="M864" s="16">
        <f t="shared" si="93"/>
        <v>322.60000000000002</v>
      </c>
      <c r="N864" s="18">
        <f t="shared" si="94"/>
        <v>4.8390000000000004</v>
      </c>
      <c r="O864" s="2" t="str">
        <f t="shared" si="95"/>
        <v/>
      </c>
    </row>
    <row r="865" spans="8:15" ht="16.5" thickTop="1" thickBot="1" x14ac:dyDescent="0.3">
      <c r="H865" s="6">
        <f t="shared" si="91"/>
        <v>8</v>
      </c>
      <c r="I865" s="5">
        <v>71</v>
      </c>
      <c r="J865" s="4">
        <f t="shared" si="92"/>
        <v>349</v>
      </c>
      <c r="K865" s="3" t="s">
        <v>504</v>
      </c>
      <c r="L865" s="1">
        <v>0.5</v>
      </c>
      <c r="M865" s="16">
        <f t="shared" si="93"/>
        <v>316.7</v>
      </c>
      <c r="N865" s="18">
        <f t="shared" si="94"/>
        <v>1.5834999999999999</v>
      </c>
      <c r="O865" s="2" t="str">
        <f t="shared" si="95"/>
        <v/>
      </c>
    </row>
    <row r="866" spans="8:15" ht="16.5" thickTop="1" thickBot="1" x14ac:dyDescent="0.3">
      <c r="H866" s="6">
        <f t="shared" si="91"/>
        <v>9</v>
      </c>
      <c r="I866" s="5">
        <v>71</v>
      </c>
      <c r="J866" s="4">
        <f t="shared" si="92"/>
        <v>92</v>
      </c>
      <c r="K866" s="3" t="s">
        <v>506</v>
      </c>
      <c r="L866" s="1">
        <v>5</v>
      </c>
      <c r="M866" s="16">
        <f t="shared" si="93"/>
        <v>315</v>
      </c>
      <c r="N866" s="18">
        <f t="shared" si="94"/>
        <v>15.75</v>
      </c>
      <c r="O866" s="2" t="str">
        <f t="shared" si="95"/>
        <v/>
      </c>
    </row>
    <row r="867" spans="8:15" ht="16.5" thickTop="1" thickBot="1" x14ac:dyDescent="0.3">
      <c r="H867" s="6">
        <f t="shared" si="91"/>
        <v>10</v>
      </c>
      <c r="I867" s="5">
        <v>71</v>
      </c>
      <c r="J867" s="4">
        <f t="shared" si="92"/>
        <v>196</v>
      </c>
      <c r="K867" s="3" t="s">
        <v>340</v>
      </c>
      <c r="L867" s="1">
        <v>8</v>
      </c>
      <c r="M867" s="16">
        <f t="shared" si="93"/>
        <v>0</v>
      </c>
      <c r="N867" s="18">
        <f t="shared" si="94"/>
        <v>0</v>
      </c>
      <c r="O867" s="2" t="str">
        <f t="shared" si="95"/>
        <v/>
      </c>
    </row>
    <row r="868" spans="8:15" ht="16.5" thickTop="1" thickBot="1" x14ac:dyDescent="0.3">
      <c r="H868" s="6">
        <f t="shared" si="91"/>
        <v>11</v>
      </c>
      <c r="I868" s="5">
        <v>71</v>
      </c>
      <c r="J868" s="4">
        <f t="shared" si="92"/>
        <v>25</v>
      </c>
      <c r="K868" s="3" t="s">
        <v>507</v>
      </c>
      <c r="L868" s="1">
        <v>150</v>
      </c>
      <c r="M868" s="16">
        <f t="shared" si="93"/>
        <v>224</v>
      </c>
      <c r="N868" s="18">
        <f t="shared" si="94"/>
        <v>336</v>
      </c>
      <c r="O868" s="2" t="str">
        <f t="shared" si="95"/>
        <v/>
      </c>
    </row>
    <row r="869" spans="8:15" ht="16.5" thickTop="1" thickBot="1" x14ac:dyDescent="0.3">
      <c r="H869" s="6">
        <f t="shared" si="91"/>
        <v>12</v>
      </c>
      <c r="I869" s="5">
        <v>71</v>
      </c>
      <c r="J869" s="4">
        <f t="shared" si="92"/>
        <v>67</v>
      </c>
      <c r="K869" s="3" t="s">
        <v>427</v>
      </c>
      <c r="L869" s="1">
        <v>150</v>
      </c>
      <c r="M869" s="16">
        <f t="shared" si="93"/>
        <v>17</v>
      </c>
      <c r="N869" s="18">
        <f t="shared" si="94"/>
        <v>25.5</v>
      </c>
      <c r="O869" s="2" t="str">
        <f t="shared" si="95"/>
        <v/>
      </c>
    </row>
    <row r="870" spans="8:15" ht="16.5" thickTop="1" thickBot="1" x14ac:dyDescent="0.3">
      <c r="H870" s="6">
        <f t="shared" si="91"/>
        <v>13</v>
      </c>
      <c r="I870" s="5">
        <v>71</v>
      </c>
      <c r="J870" s="4">
        <f t="shared" si="92"/>
        <v>225</v>
      </c>
      <c r="K870" s="3" t="s">
        <v>237</v>
      </c>
      <c r="L870" s="1">
        <v>30</v>
      </c>
      <c r="M870" s="16">
        <f t="shared" si="93"/>
        <v>32</v>
      </c>
      <c r="N870" s="18">
        <f t="shared" si="94"/>
        <v>9.6</v>
      </c>
      <c r="O870" s="2" t="str">
        <f t="shared" si="95"/>
        <v/>
      </c>
    </row>
    <row r="871" spans="8:15" ht="16.5" thickTop="1" thickBot="1" x14ac:dyDescent="0.3">
      <c r="H871" s="6">
        <f t="shared" si="91"/>
        <v>14</v>
      </c>
      <c r="I871" s="5">
        <v>71</v>
      </c>
      <c r="J871" s="4">
        <f t="shared" si="92"/>
        <v>350</v>
      </c>
      <c r="K871" s="3" t="s">
        <v>508</v>
      </c>
      <c r="L871" s="1">
        <v>150</v>
      </c>
      <c r="M871" s="16">
        <f t="shared" si="93"/>
        <v>99</v>
      </c>
      <c r="N871" s="18">
        <f t="shared" si="94"/>
        <v>148.5</v>
      </c>
      <c r="O871" s="2" t="str">
        <f t="shared" si="95"/>
        <v/>
      </c>
    </row>
    <row r="872" spans="8:15" ht="16.5" thickTop="1" thickBot="1" x14ac:dyDescent="0.3">
      <c r="H872" s="6">
        <f t="shared" si="91"/>
        <v>15</v>
      </c>
      <c r="I872" s="5">
        <v>71</v>
      </c>
      <c r="J872" s="4">
        <f t="shared" si="92"/>
        <v>327</v>
      </c>
      <c r="K872" s="3" t="s">
        <v>431</v>
      </c>
      <c r="L872" s="1">
        <v>20</v>
      </c>
      <c r="M872" s="16">
        <f t="shared" si="93"/>
        <v>23</v>
      </c>
      <c r="N872" s="18">
        <f t="shared" si="94"/>
        <v>4.6000000000000005</v>
      </c>
      <c r="O872" s="2" t="str">
        <f t="shared" si="95"/>
        <v/>
      </c>
    </row>
    <row r="873" spans="8:15" ht="16.5" thickTop="1" thickBot="1" x14ac:dyDescent="0.3">
      <c r="H873" s="6">
        <f t="shared" si="91"/>
        <v>1</v>
      </c>
      <c r="I873" s="5">
        <v>72</v>
      </c>
      <c r="J873" s="4">
        <f t="shared" si="92"/>
        <v>157</v>
      </c>
      <c r="K873" s="3" t="s">
        <v>195</v>
      </c>
      <c r="L873" s="1">
        <v>15</v>
      </c>
      <c r="M873" s="16">
        <f t="shared" si="93"/>
        <v>883</v>
      </c>
      <c r="N873" s="18">
        <f t="shared" si="94"/>
        <v>132.44999999999999</v>
      </c>
      <c r="O873" s="2">
        <f t="shared" si="95"/>
        <v>1706.7425000000001</v>
      </c>
    </row>
    <row r="874" spans="8:15" ht="16.5" thickTop="1" thickBot="1" x14ac:dyDescent="0.3">
      <c r="H874" s="6">
        <f t="shared" si="91"/>
        <v>2</v>
      </c>
      <c r="I874" s="5">
        <v>72</v>
      </c>
      <c r="J874" s="4">
        <f t="shared" si="92"/>
        <v>57</v>
      </c>
      <c r="K874" s="3" t="s">
        <v>409</v>
      </c>
      <c r="L874" s="1">
        <v>20</v>
      </c>
      <c r="M874" s="16">
        <f t="shared" si="93"/>
        <v>128</v>
      </c>
      <c r="N874" s="18">
        <f t="shared" si="94"/>
        <v>25.6</v>
      </c>
      <c r="O874" s="2" t="str">
        <f t="shared" si="95"/>
        <v/>
      </c>
    </row>
    <row r="875" spans="8:15" ht="16.5" thickTop="1" thickBot="1" x14ac:dyDescent="0.3">
      <c r="H875" s="6">
        <f t="shared" si="91"/>
        <v>3</v>
      </c>
      <c r="I875" s="5">
        <v>72</v>
      </c>
      <c r="J875" s="4">
        <f t="shared" si="92"/>
        <v>215</v>
      </c>
      <c r="K875" s="3" t="s">
        <v>312</v>
      </c>
      <c r="L875" s="1">
        <v>10</v>
      </c>
      <c r="M875" s="16">
        <f t="shared" si="93"/>
        <v>80</v>
      </c>
      <c r="N875" s="18">
        <f t="shared" si="94"/>
        <v>8</v>
      </c>
      <c r="O875" s="2" t="str">
        <f t="shared" si="95"/>
        <v/>
      </c>
    </row>
    <row r="876" spans="8:15" ht="16.5" thickTop="1" thickBot="1" x14ac:dyDescent="0.3">
      <c r="H876" s="6">
        <f t="shared" si="91"/>
        <v>4</v>
      </c>
      <c r="I876" s="5">
        <v>72</v>
      </c>
      <c r="J876" s="4">
        <f t="shared" si="92"/>
        <v>256</v>
      </c>
      <c r="K876" s="3" t="s">
        <v>306</v>
      </c>
      <c r="L876" s="1">
        <v>450</v>
      </c>
      <c r="M876" s="16">
        <f t="shared" si="93"/>
        <v>90.3</v>
      </c>
      <c r="N876" s="18">
        <f t="shared" si="94"/>
        <v>406.35</v>
      </c>
      <c r="O876" s="2" t="str">
        <f t="shared" si="95"/>
        <v/>
      </c>
    </row>
    <row r="877" spans="8:15" ht="16.5" thickTop="1" thickBot="1" x14ac:dyDescent="0.3">
      <c r="H877" s="6">
        <f t="shared" si="91"/>
        <v>5</v>
      </c>
      <c r="I877" s="5">
        <v>72</v>
      </c>
      <c r="J877" s="4">
        <f t="shared" si="92"/>
        <v>73</v>
      </c>
      <c r="K877" s="3" t="s">
        <v>299</v>
      </c>
      <c r="L877" s="1">
        <v>150</v>
      </c>
      <c r="M877" s="16">
        <f t="shared" si="93"/>
        <v>35</v>
      </c>
      <c r="N877" s="18">
        <f t="shared" si="94"/>
        <v>52.5</v>
      </c>
      <c r="O877" s="2" t="str">
        <f t="shared" si="95"/>
        <v/>
      </c>
    </row>
    <row r="878" spans="8:15" ht="16.5" thickTop="1" thickBot="1" x14ac:dyDescent="0.3">
      <c r="H878" s="6">
        <f t="shared" si="91"/>
        <v>6</v>
      </c>
      <c r="I878" s="5">
        <v>72</v>
      </c>
      <c r="J878" s="4">
        <f t="shared" si="92"/>
        <v>325</v>
      </c>
      <c r="K878" s="3" t="s">
        <v>452</v>
      </c>
      <c r="L878" s="1">
        <v>2</v>
      </c>
      <c r="M878" s="16">
        <f t="shared" si="93"/>
        <v>376.2</v>
      </c>
      <c r="N878" s="18">
        <f t="shared" si="94"/>
        <v>7.524</v>
      </c>
      <c r="O878" s="2" t="str">
        <f t="shared" si="95"/>
        <v/>
      </c>
    </row>
    <row r="879" spans="8:15" ht="16.5" thickTop="1" thickBot="1" x14ac:dyDescent="0.3">
      <c r="H879" s="6">
        <f t="shared" si="91"/>
        <v>7</v>
      </c>
      <c r="I879" s="5">
        <v>72</v>
      </c>
      <c r="J879" s="4">
        <f t="shared" si="92"/>
        <v>346</v>
      </c>
      <c r="K879" s="3" t="s">
        <v>494</v>
      </c>
      <c r="L879" s="1">
        <v>0.5</v>
      </c>
      <c r="M879" s="16">
        <f t="shared" si="93"/>
        <v>316.7</v>
      </c>
      <c r="N879" s="18">
        <f t="shared" si="94"/>
        <v>1.5834999999999999</v>
      </c>
      <c r="O879" s="2" t="str">
        <f t="shared" si="95"/>
        <v/>
      </c>
    </row>
    <row r="880" spans="8:15" ht="16.5" thickTop="1" thickBot="1" x14ac:dyDescent="0.3">
      <c r="H880" s="6">
        <f t="shared" si="91"/>
        <v>8</v>
      </c>
      <c r="I880" s="5">
        <v>72</v>
      </c>
      <c r="J880" s="4">
        <f t="shared" si="92"/>
        <v>149</v>
      </c>
      <c r="K880" s="3" t="s">
        <v>292</v>
      </c>
      <c r="L880" s="1">
        <v>170</v>
      </c>
      <c r="M880" s="16">
        <f t="shared" si="93"/>
        <v>110</v>
      </c>
      <c r="N880" s="18">
        <f t="shared" si="94"/>
        <v>187</v>
      </c>
      <c r="O880" s="2" t="str">
        <f t="shared" si="95"/>
        <v/>
      </c>
    </row>
    <row r="881" spans="8:15" ht="16.5" thickTop="1" thickBot="1" x14ac:dyDescent="0.3">
      <c r="H881" s="6">
        <f t="shared" si="91"/>
        <v>9</v>
      </c>
      <c r="I881" s="5">
        <v>72</v>
      </c>
      <c r="J881" s="4">
        <f t="shared" si="92"/>
        <v>351</v>
      </c>
      <c r="K881" s="3" t="s">
        <v>510</v>
      </c>
      <c r="L881" s="1">
        <v>125</v>
      </c>
      <c r="M881" s="16">
        <f t="shared" si="93"/>
        <v>587.5</v>
      </c>
      <c r="N881" s="18">
        <f t="shared" si="94"/>
        <v>734.375</v>
      </c>
      <c r="O881" s="2" t="str">
        <f t="shared" si="95"/>
        <v/>
      </c>
    </row>
    <row r="882" spans="8:15" ht="16.5" thickTop="1" thickBot="1" x14ac:dyDescent="0.3">
      <c r="H882" s="6">
        <f t="shared" si="91"/>
        <v>10</v>
      </c>
      <c r="I882" s="5">
        <v>72</v>
      </c>
      <c r="J882" s="4">
        <f t="shared" si="92"/>
        <v>219</v>
      </c>
      <c r="K882" s="3" t="s">
        <v>406</v>
      </c>
      <c r="L882" s="1">
        <v>1440</v>
      </c>
      <c r="M882" s="16">
        <f t="shared" si="93"/>
        <v>5.9</v>
      </c>
      <c r="N882" s="18">
        <f t="shared" si="94"/>
        <v>84.960000000000008</v>
      </c>
      <c r="O882" s="2" t="str">
        <f t="shared" si="95"/>
        <v/>
      </c>
    </row>
    <row r="883" spans="8:15" ht="16.5" thickTop="1" thickBot="1" x14ac:dyDescent="0.3">
      <c r="H883" s="6">
        <f t="shared" si="91"/>
        <v>11</v>
      </c>
      <c r="I883" s="5">
        <v>72</v>
      </c>
      <c r="J883" s="4">
        <f t="shared" si="92"/>
        <v>352</v>
      </c>
      <c r="K883" s="3" t="s">
        <v>512</v>
      </c>
      <c r="L883" s="1">
        <v>200</v>
      </c>
      <c r="M883" s="16">
        <f t="shared" si="93"/>
        <v>33.200000000000003</v>
      </c>
      <c r="N883" s="18">
        <f t="shared" si="94"/>
        <v>66.400000000000006</v>
      </c>
      <c r="O883" s="2" t="str">
        <f t="shared" si="95"/>
        <v/>
      </c>
    </row>
    <row r="884" spans="8:15" ht="16.5" thickTop="1" thickBot="1" x14ac:dyDescent="0.3">
      <c r="H884" s="6">
        <f t="shared" si="91"/>
        <v>1</v>
      </c>
      <c r="I884" s="5">
        <v>73</v>
      </c>
      <c r="J884" s="4">
        <f t="shared" si="92"/>
        <v>188</v>
      </c>
      <c r="K884" s="3" t="s">
        <v>469</v>
      </c>
      <c r="L884" s="1">
        <v>15</v>
      </c>
      <c r="M884" s="16">
        <f t="shared" si="93"/>
        <v>281.5</v>
      </c>
      <c r="N884" s="18">
        <f t="shared" si="94"/>
        <v>42.225000000000001</v>
      </c>
      <c r="O884" s="2">
        <f t="shared" si="95"/>
        <v>1839.867</v>
      </c>
    </row>
    <row r="885" spans="8:15" ht="16.5" thickTop="1" thickBot="1" x14ac:dyDescent="0.3">
      <c r="H885" s="6">
        <f t="shared" si="91"/>
        <v>2</v>
      </c>
      <c r="I885" s="5">
        <v>73</v>
      </c>
      <c r="J885" s="4">
        <f t="shared" si="92"/>
        <v>354</v>
      </c>
      <c r="K885" s="3" t="s">
        <v>515</v>
      </c>
      <c r="L885" s="1">
        <v>1</v>
      </c>
      <c r="M885" s="16">
        <f t="shared" si="93"/>
        <v>281.5</v>
      </c>
      <c r="N885" s="18">
        <f t="shared" si="94"/>
        <v>2.8149999999999999</v>
      </c>
      <c r="O885" s="2" t="str">
        <f t="shared" si="95"/>
        <v/>
      </c>
    </row>
    <row r="886" spans="8:15" ht="16.5" thickTop="1" thickBot="1" x14ac:dyDescent="0.3">
      <c r="H886" s="6">
        <f t="shared" si="91"/>
        <v>3</v>
      </c>
      <c r="I886" s="5">
        <v>73</v>
      </c>
      <c r="J886" s="4">
        <f t="shared" si="92"/>
        <v>355</v>
      </c>
      <c r="K886" s="3" t="s">
        <v>517</v>
      </c>
      <c r="L886" s="1">
        <v>1</v>
      </c>
      <c r="M886" s="16">
        <f t="shared" si="93"/>
        <v>341.7</v>
      </c>
      <c r="N886" s="18">
        <f t="shared" si="94"/>
        <v>3.4169999999999998</v>
      </c>
      <c r="O886" s="2" t="str">
        <f t="shared" si="95"/>
        <v/>
      </c>
    </row>
    <row r="887" spans="8:15" ht="16.5" thickTop="1" thickBot="1" x14ac:dyDescent="0.3">
      <c r="H887" s="6">
        <f t="shared" si="91"/>
        <v>4</v>
      </c>
      <c r="I887" s="5">
        <v>73</v>
      </c>
      <c r="J887" s="4">
        <f t="shared" si="92"/>
        <v>325</v>
      </c>
      <c r="K887" s="3" t="s">
        <v>452</v>
      </c>
      <c r="L887" s="1">
        <v>2</v>
      </c>
      <c r="M887" s="16">
        <f t="shared" si="93"/>
        <v>376.2</v>
      </c>
      <c r="N887" s="18">
        <f t="shared" si="94"/>
        <v>7.524</v>
      </c>
      <c r="O887" s="2" t="str">
        <f t="shared" si="95"/>
        <v/>
      </c>
    </row>
    <row r="888" spans="8:15" ht="16.5" thickTop="1" thickBot="1" x14ac:dyDescent="0.3">
      <c r="H888" s="6">
        <f t="shared" si="91"/>
        <v>5</v>
      </c>
      <c r="I888" s="5">
        <v>73</v>
      </c>
      <c r="J888" s="4">
        <f t="shared" si="92"/>
        <v>199</v>
      </c>
      <c r="K888" s="3" t="s">
        <v>502</v>
      </c>
      <c r="L888" s="1">
        <v>1</v>
      </c>
      <c r="M888" s="16">
        <f t="shared" si="93"/>
        <v>322.60000000000002</v>
      </c>
      <c r="N888" s="18">
        <f t="shared" si="94"/>
        <v>3.2260000000000004</v>
      </c>
      <c r="O888" s="2" t="str">
        <f t="shared" si="95"/>
        <v/>
      </c>
    </row>
    <row r="889" spans="8:15" ht="16.5" thickTop="1" thickBot="1" x14ac:dyDescent="0.3">
      <c r="H889" s="6">
        <f t="shared" si="91"/>
        <v>6</v>
      </c>
      <c r="I889" s="5">
        <v>73</v>
      </c>
      <c r="J889" s="4">
        <f t="shared" si="92"/>
        <v>46</v>
      </c>
      <c r="K889" s="3" t="s">
        <v>315</v>
      </c>
      <c r="L889" s="1">
        <v>4</v>
      </c>
      <c r="M889" s="16">
        <f t="shared" si="93"/>
        <v>395</v>
      </c>
      <c r="N889" s="18">
        <f t="shared" si="94"/>
        <v>15.8</v>
      </c>
      <c r="O889" s="2" t="str">
        <f t="shared" si="95"/>
        <v/>
      </c>
    </row>
    <row r="890" spans="8:15" ht="16.5" thickTop="1" thickBot="1" x14ac:dyDescent="0.3">
      <c r="H890" s="6">
        <f t="shared" si="91"/>
        <v>7</v>
      </c>
      <c r="I890" s="5">
        <v>73</v>
      </c>
      <c r="J890" s="4">
        <f t="shared" si="92"/>
        <v>196</v>
      </c>
      <c r="K890" s="3" t="s">
        <v>340</v>
      </c>
      <c r="L890" s="1">
        <v>3</v>
      </c>
      <c r="M890" s="16">
        <f t="shared" si="93"/>
        <v>0</v>
      </c>
      <c r="N890" s="18">
        <f t="shared" si="94"/>
        <v>0</v>
      </c>
      <c r="O890" s="2" t="str">
        <f t="shared" si="95"/>
        <v/>
      </c>
    </row>
    <row r="891" spans="8:15" ht="16.5" thickTop="1" thickBot="1" x14ac:dyDescent="0.3">
      <c r="H891" s="6">
        <f t="shared" si="91"/>
        <v>8</v>
      </c>
      <c r="I891" s="5">
        <v>73</v>
      </c>
      <c r="J891" s="4">
        <f t="shared" si="92"/>
        <v>356</v>
      </c>
      <c r="K891" s="3" t="s">
        <v>518</v>
      </c>
      <c r="L891" s="1">
        <v>200</v>
      </c>
      <c r="M891" s="16">
        <f t="shared" si="93"/>
        <v>30</v>
      </c>
      <c r="N891" s="18">
        <f t="shared" si="94"/>
        <v>60</v>
      </c>
      <c r="O891" s="2" t="str">
        <f t="shared" si="95"/>
        <v/>
      </c>
    </row>
    <row r="892" spans="8:15" ht="16.5" thickTop="1" thickBot="1" x14ac:dyDescent="0.3">
      <c r="H892" s="6">
        <f t="shared" si="91"/>
        <v>9</v>
      </c>
      <c r="I892" s="5">
        <v>73</v>
      </c>
      <c r="J892" s="4">
        <f t="shared" si="92"/>
        <v>211</v>
      </c>
      <c r="K892" s="3" t="s">
        <v>215</v>
      </c>
      <c r="L892" s="1">
        <v>300</v>
      </c>
      <c r="M892" s="16">
        <f t="shared" si="93"/>
        <v>28.1</v>
      </c>
      <c r="N892" s="18">
        <f t="shared" si="94"/>
        <v>84.3</v>
      </c>
      <c r="O892" s="2" t="str">
        <f t="shared" si="95"/>
        <v/>
      </c>
    </row>
    <row r="893" spans="8:15" ht="16.5" thickTop="1" thickBot="1" x14ac:dyDescent="0.3">
      <c r="H893" s="6">
        <f t="shared" si="91"/>
        <v>10</v>
      </c>
      <c r="I893" s="5">
        <v>73</v>
      </c>
      <c r="J893" s="4">
        <f t="shared" si="92"/>
        <v>338</v>
      </c>
      <c r="K893" s="3" t="s">
        <v>479</v>
      </c>
      <c r="L893" s="1">
        <v>200</v>
      </c>
      <c r="M893" s="16">
        <f t="shared" si="93"/>
        <v>43.6</v>
      </c>
      <c r="N893" s="18">
        <f t="shared" si="94"/>
        <v>87.2</v>
      </c>
      <c r="O893" s="2" t="str">
        <f t="shared" si="95"/>
        <v/>
      </c>
    </row>
    <row r="894" spans="8:15" ht="16.5" thickTop="1" thickBot="1" x14ac:dyDescent="0.3">
      <c r="H894" s="6">
        <f t="shared" si="91"/>
        <v>11</v>
      </c>
      <c r="I894" s="5">
        <v>73</v>
      </c>
      <c r="J894" s="4">
        <f t="shared" si="92"/>
        <v>157</v>
      </c>
      <c r="K894" s="3" t="s">
        <v>195</v>
      </c>
      <c r="L894" s="1">
        <v>45</v>
      </c>
      <c r="M894" s="16">
        <f t="shared" si="93"/>
        <v>883</v>
      </c>
      <c r="N894" s="18">
        <f t="shared" si="94"/>
        <v>397.35</v>
      </c>
      <c r="O894" s="2" t="str">
        <f t="shared" si="95"/>
        <v/>
      </c>
    </row>
    <row r="895" spans="8:15" ht="16.5" thickTop="1" thickBot="1" x14ac:dyDescent="0.3">
      <c r="H895" s="6">
        <f t="shared" si="91"/>
        <v>12</v>
      </c>
      <c r="I895" s="5">
        <v>73</v>
      </c>
      <c r="J895" s="4">
        <f t="shared" si="92"/>
        <v>357</v>
      </c>
      <c r="K895" s="3" t="s">
        <v>519</v>
      </c>
      <c r="L895" s="1">
        <v>240</v>
      </c>
      <c r="M895" s="16">
        <f t="shared" si="93"/>
        <v>324.39999999999998</v>
      </c>
      <c r="N895" s="18">
        <f t="shared" si="94"/>
        <v>778.56000000000006</v>
      </c>
      <c r="O895" s="2" t="str">
        <f t="shared" si="95"/>
        <v/>
      </c>
    </row>
    <row r="896" spans="8:15" ht="16.5" thickTop="1" thickBot="1" x14ac:dyDescent="0.3">
      <c r="H896" s="6">
        <f t="shared" si="91"/>
        <v>13</v>
      </c>
      <c r="I896" s="5">
        <v>73</v>
      </c>
      <c r="J896" s="4">
        <f t="shared" si="92"/>
        <v>25</v>
      </c>
      <c r="K896" s="3" t="s">
        <v>507</v>
      </c>
      <c r="L896" s="1">
        <v>150</v>
      </c>
      <c r="M896" s="16">
        <f t="shared" si="93"/>
        <v>224</v>
      </c>
      <c r="N896" s="18">
        <f t="shared" si="94"/>
        <v>336</v>
      </c>
      <c r="O896" s="2" t="str">
        <f t="shared" si="95"/>
        <v/>
      </c>
    </row>
    <row r="897" spans="8:15" ht="16.5" thickTop="1" thickBot="1" x14ac:dyDescent="0.3">
      <c r="H897" s="6">
        <f t="shared" si="91"/>
        <v>14</v>
      </c>
      <c r="I897" s="5">
        <v>73</v>
      </c>
      <c r="J897" s="4">
        <f t="shared" si="92"/>
        <v>327</v>
      </c>
      <c r="K897" s="3" t="s">
        <v>431</v>
      </c>
      <c r="L897" s="1">
        <v>15</v>
      </c>
      <c r="M897" s="16">
        <f t="shared" si="93"/>
        <v>23</v>
      </c>
      <c r="N897" s="18">
        <f t="shared" si="94"/>
        <v>3.45</v>
      </c>
      <c r="O897" s="2" t="str">
        <f t="shared" si="95"/>
        <v/>
      </c>
    </row>
    <row r="898" spans="8:15" ht="16.5" thickTop="1" thickBot="1" x14ac:dyDescent="0.3">
      <c r="H898" s="6">
        <f t="shared" ref="H898:H961" si="96">IF(I898=I897,H897+1,1)</f>
        <v>15</v>
      </c>
      <c r="I898" s="5">
        <v>73</v>
      </c>
      <c r="J898" s="4">
        <f t="shared" si="92"/>
        <v>358</v>
      </c>
      <c r="K898" s="3" t="s">
        <v>520</v>
      </c>
      <c r="L898" s="1">
        <v>60</v>
      </c>
      <c r="M898" s="16">
        <f t="shared" si="93"/>
        <v>30</v>
      </c>
      <c r="N898" s="18">
        <f t="shared" si="94"/>
        <v>18</v>
      </c>
      <c r="O898" s="2" t="str">
        <f t="shared" si="95"/>
        <v/>
      </c>
    </row>
    <row r="899" spans="8:15" ht="16.5" thickTop="1" thickBot="1" x14ac:dyDescent="0.3">
      <c r="H899" s="6">
        <f t="shared" si="96"/>
        <v>1</v>
      </c>
      <c r="I899" s="5">
        <v>74</v>
      </c>
      <c r="J899" s="4">
        <f t="shared" ref="J899:J962" si="97">INDEX(A:A,MATCH(PROPER(TRIM(K899)),B:B,0))</f>
        <v>157</v>
      </c>
      <c r="K899" s="3" t="s">
        <v>195</v>
      </c>
      <c r="L899" s="1">
        <v>30</v>
      </c>
      <c r="M899" s="16">
        <f t="shared" ref="M899:M962" si="98">VLOOKUP(J899,$A:$C,3,FALSE)</f>
        <v>883</v>
      </c>
      <c r="N899" s="18">
        <f t="shared" ref="N899:N962" si="99">L899*M899*0.01</f>
        <v>264.89999999999998</v>
      </c>
      <c r="O899" s="2">
        <f t="shared" ref="O899:O962" si="100">IF(H899&lt;&gt;1,"",SUMIF(I899:I954,I899,N899:N954))</f>
        <v>1294.7860000000001</v>
      </c>
    </row>
    <row r="900" spans="8:15" ht="16.5" thickTop="1" thickBot="1" x14ac:dyDescent="0.3">
      <c r="H900" s="6">
        <f t="shared" si="96"/>
        <v>2</v>
      </c>
      <c r="I900" s="5">
        <v>74</v>
      </c>
      <c r="J900" s="4">
        <f t="shared" si="97"/>
        <v>338</v>
      </c>
      <c r="K900" s="3" t="s">
        <v>479</v>
      </c>
      <c r="L900" s="1">
        <v>150</v>
      </c>
      <c r="M900" s="16">
        <f t="shared" si="98"/>
        <v>43.6</v>
      </c>
      <c r="N900" s="18">
        <f t="shared" si="99"/>
        <v>65.400000000000006</v>
      </c>
      <c r="O900" s="2" t="str">
        <f t="shared" si="100"/>
        <v/>
      </c>
    </row>
    <row r="901" spans="8:15" ht="16.5" thickTop="1" thickBot="1" x14ac:dyDescent="0.3">
      <c r="H901" s="6">
        <f t="shared" si="96"/>
        <v>3</v>
      </c>
      <c r="I901" s="5">
        <v>74</v>
      </c>
      <c r="J901" s="4">
        <f t="shared" si="97"/>
        <v>63</v>
      </c>
      <c r="K901" s="3" t="s">
        <v>496</v>
      </c>
      <c r="L901" s="1">
        <v>150</v>
      </c>
      <c r="M901" s="16">
        <f t="shared" si="98"/>
        <v>31</v>
      </c>
      <c r="N901" s="18">
        <f t="shared" si="99"/>
        <v>46.5</v>
      </c>
      <c r="O901" s="2" t="str">
        <f t="shared" si="100"/>
        <v/>
      </c>
    </row>
    <row r="902" spans="8:15" ht="16.5" thickTop="1" thickBot="1" x14ac:dyDescent="0.3">
      <c r="H902" s="6">
        <f t="shared" si="96"/>
        <v>4</v>
      </c>
      <c r="I902" s="5">
        <v>74</v>
      </c>
      <c r="J902" s="4">
        <f t="shared" si="97"/>
        <v>57</v>
      </c>
      <c r="K902" s="3" t="s">
        <v>409</v>
      </c>
      <c r="L902" s="1">
        <v>10</v>
      </c>
      <c r="M902" s="16">
        <f t="shared" si="98"/>
        <v>128</v>
      </c>
      <c r="N902" s="18">
        <f t="shared" si="99"/>
        <v>12.8</v>
      </c>
      <c r="O902" s="2" t="str">
        <f t="shared" si="100"/>
        <v/>
      </c>
    </row>
    <row r="903" spans="8:15" ht="16.5" thickTop="1" thickBot="1" x14ac:dyDescent="0.3">
      <c r="H903" s="6">
        <f t="shared" si="96"/>
        <v>5</v>
      </c>
      <c r="I903" s="5">
        <v>74</v>
      </c>
      <c r="J903" s="4">
        <f t="shared" si="97"/>
        <v>359</v>
      </c>
      <c r="K903" s="3" t="s">
        <v>523</v>
      </c>
      <c r="L903" s="1">
        <v>450</v>
      </c>
      <c r="M903" s="16">
        <f t="shared" si="98"/>
        <v>97.1</v>
      </c>
      <c r="N903" s="18">
        <f t="shared" si="99"/>
        <v>436.95</v>
      </c>
      <c r="O903" s="2" t="str">
        <f t="shared" si="100"/>
        <v/>
      </c>
    </row>
    <row r="904" spans="8:15" ht="16.5" thickTop="1" thickBot="1" x14ac:dyDescent="0.3">
      <c r="H904" s="6">
        <f t="shared" si="96"/>
        <v>6</v>
      </c>
      <c r="I904" s="5">
        <v>74</v>
      </c>
      <c r="J904" s="4">
        <f t="shared" si="97"/>
        <v>149</v>
      </c>
      <c r="K904" s="3" t="s">
        <v>292</v>
      </c>
      <c r="L904" s="1">
        <v>30</v>
      </c>
      <c r="M904" s="16">
        <f t="shared" si="98"/>
        <v>110</v>
      </c>
      <c r="N904" s="18">
        <f t="shared" si="99"/>
        <v>33</v>
      </c>
      <c r="O904" s="2" t="str">
        <f t="shared" si="100"/>
        <v/>
      </c>
    </row>
    <row r="905" spans="8:15" ht="16.5" thickTop="1" thickBot="1" x14ac:dyDescent="0.3">
      <c r="H905" s="6">
        <f t="shared" si="96"/>
        <v>7</v>
      </c>
      <c r="I905" s="5">
        <v>74</v>
      </c>
      <c r="J905" s="4">
        <f t="shared" si="97"/>
        <v>67</v>
      </c>
      <c r="K905" s="3" t="s">
        <v>427</v>
      </c>
      <c r="L905" s="1">
        <v>850</v>
      </c>
      <c r="M905" s="16">
        <f t="shared" si="98"/>
        <v>17</v>
      </c>
      <c r="N905" s="18">
        <f t="shared" si="99"/>
        <v>144.5</v>
      </c>
      <c r="O905" s="2" t="str">
        <f t="shared" si="100"/>
        <v/>
      </c>
    </row>
    <row r="906" spans="8:15" ht="16.5" thickTop="1" thickBot="1" x14ac:dyDescent="0.3">
      <c r="H906" s="6">
        <f t="shared" si="96"/>
        <v>8</v>
      </c>
      <c r="I906" s="5">
        <v>74</v>
      </c>
      <c r="J906" s="4">
        <f t="shared" si="97"/>
        <v>340</v>
      </c>
      <c r="K906" s="3" t="s">
        <v>483</v>
      </c>
      <c r="L906" s="1">
        <v>180</v>
      </c>
      <c r="M906" s="16">
        <f t="shared" si="98"/>
        <v>116.2</v>
      </c>
      <c r="N906" s="18">
        <f t="shared" si="99"/>
        <v>209.16</v>
      </c>
      <c r="O906" s="2" t="str">
        <f t="shared" si="100"/>
        <v/>
      </c>
    </row>
    <row r="907" spans="8:15" ht="16.5" thickTop="1" thickBot="1" x14ac:dyDescent="0.3">
      <c r="H907" s="6">
        <f t="shared" si="96"/>
        <v>9</v>
      </c>
      <c r="I907" s="5">
        <v>74</v>
      </c>
      <c r="J907" s="4">
        <f t="shared" si="97"/>
        <v>203</v>
      </c>
      <c r="K907" s="3" t="s">
        <v>133</v>
      </c>
      <c r="L907" s="1">
        <v>1</v>
      </c>
      <c r="M907" s="16">
        <f t="shared" si="98"/>
        <v>282.60000000000002</v>
      </c>
      <c r="N907" s="18">
        <f t="shared" si="99"/>
        <v>2.8260000000000001</v>
      </c>
      <c r="O907" s="2" t="str">
        <f t="shared" si="100"/>
        <v/>
      </c>
    </row>
    <row r="908" spans="8:15" ht="16.5" thickTop="1" thickBot="1" x14ac:dyDescent="0.3">
      <c r="H908" s="6">
        <f t="shared" si="96"/>
        <v>10</v>
      </c>
      <c r="I908" s="5">
        <v>74</v>
      </c>
      <c r="J908" s="4">
        <f t="shared" si="97"/>
        <v>212</v>
      </c>
      <c r="K908" s="3" t="s">
        <v>501</v>
      </c>
      <c r="L908" s="1">
        <v>1</v>
      </c>
      <c r="M908" s="16">
        <f t="shared" si="98"/>
        <v>24</v>
      </c>
      <c r="N908" s="18">
        <f t="shared" si="99"/>
        <v>0.24</v>
      </c>
      <c r="O908" s="2" t="str">
        <f t="shared" si="100"/>
        <v/>
      </c>
    </row>
    <row r="909" spans="8:15" ht="16.5" thickTop="1" thickBot="1" x14ac:dyDescent="0.3">
      <c r="H909" s="6">
        <f t="shared" si="96"/>
        <v>11</v>
      </c>
      <c r="I909" s="5">
        <v>74</v>
      </c>
      <c r="J909" s="4">
        <f t="shared" si="97"/>
        <v>197</v>
      </c>
      <c r="K909" s="3" t="s">
        <v>500</v>
      </c>
      <c r="L909" s="1">
        <v>1</v>
      </c>
      <c r="M909" s="16">
        <f t="shared" si="98"/>
        <v>270</v>
      </c>
      <c r="N909" s="18">
        <f t="shared" si="99"/>
        <v>2.7</v>
      </c>
      <c r="O909" s="2" t="str">
        <f t="shared" si="100"/>
        <v/>
      </c>
    </row>
    <row r="910" spans="8:15" ht="16.5" thickTop="1" thickBot="1" x14ac:dyDescent="0.3">
      <c r="H910" s="6">
        <f t="shared" si="96"/>
        <v>12</v>
      </c>
      <c r="I910" s="5">
        <v>74</v>
      </c>
      <c r="J910" s="4">
        <f t="shared" si="97"/>
        <v>125</v>
      </c>
      <c r="K910" s="3" t="s">
        <v>296</v>
      </c>
      <c r="L910" s="1">
        <v>1</v>
      </c>
      <c r="M910" s="16">
        <f t="shared" si="98"/>
        <v>309</v>
      </c>
      <c r="N910" s="18">
        <f t="shared" si="99"/>
        <v>3.09</v>
      </c>
      <c r="O910" s="2" t="str">
        <f t="shared" si="100"/>
        <v/>
      </c>
    </row>
    <row r="911" spans="8:15" ht="16.5" thickTop="1" thickBot="1" x14ac:dyDescent="0.3">
      <c r="H911" s="6">
        <f t="shared" si="96"/>
        <v>13</v>
      </c>
      <c r="I911" s="5">
        <v>74</v>
      </c>
      <c r="J911" s="4">
        <f t="shared" si="97"/>
        <v>219</v>
      </c>
      <c r="K911" s="3" t="s">
        <v>406</v>
      </c>
      <c r="L911" s="1">
        <v>960</v>
      </c>
      <c r="M911" s="16">
        <f t="shared" si="98"/>
        <v>5.9</v>
      </c>
      <c r="N911" s="18">
        <f t="shared" si="99"/>
        <v>56.64</v>
      </c>
      <c r="O911" s="2" t="str">
        <f t="shared" si="100"/>
        <v/>
      </c>
    </row>
    <row r="912" spans="8:15" ht="16.5" thickTop="1" thickBot="1" x14ac:dyDescent="0.3">
      <c r="H912" s="6">
        <f t="shared" si="96"/>
        <v>14</v>
      </c>
      <c r="I912" s="5">
        <v>74</v>
      </c>
      <c r="J912" s="4">
        <f t="shared" si="97"/>
        <v>179</v>
      </c>
      <c r="K912" s="3" t="s">
        <v>311</v>
      </c>
      <c r="L912" s="1">
        <v>30</v>
      </c>
      <c r="M912" s="16">
        <f t="shared" si="98"/>
        <v>53.6</v>
      </c>
      <c r="N912" s="18">
        <f t="shared" si="99"/>
        <v>16.080000000000002</v>
      </c>
      <c r="O912" s="2" t="str">
        <f t="shared" si="100"/>
        <v/>
      </c>
    </row>
    <row r="913" spans="8:15" ht="16.5" thickTop="1" thickBot="1" x14ac:dyDescent="0.3">
      <c r="H913" s="6">
        <f t="shared" si="96"/>
        <v>1</v>
      </c>
      <c r="I913" s="5">
        <v>75</v>
      </c>
      <c r="J913" s="4">
        <f t="shared" si="97"/>
        <v>195</v>
      </c>
      <c r="K913" s="3" t="s">
        <v>526</v>
      </c>
      <c r="L913" s="1">
        <v>450</v>
      </c>
      <c r="M913" s="16">
        <f t="shared" si="98"/>
        <v>28.2</v>
      </c>
      <c r="N913" s="18">
        <f t="shared" si="99"/>
        <v>126.9</v>
      </c>
      <c r="O913" s="2">
        <f t="shared" si="100"/>
        <v>1582.9609999999998</v>
      </c>
    </row>
    <row r="914" spans="8:15" ht="16.5" thickTop="1" thickBot="1" x14ac:dyDescent="0.3">
      <c r="H914" s="6">
        <f t="shared" si="96"/>
        <v>2</v>
      </c>
      <c r="I914" s="5">
        <v>75</v>
      </c>
      <c r="J914" s="4">
        <f t="shared" si="97"/>
        <v>265</v>
      </c>
      <c r="K914" s="3" t="s">
        <v>321</v>
      </c>
      <c r="L914" s="1">
        <v>30</v>
      </c>
      <c r="M914" s="16">
        <f t="shared" si="98"/>
        <v>885.7</v>
      </c>
      <c r="N914" s="18">
        <f t="shared" si="99"/>
        <v>265.70999999999998</v>
      </c>
      <c r="O914" s="2" t="str">
        <f t="shared" si="100"/>
        <v/>
      </c>
    </row>
    <row r="915" spans="8:15" ht="16.5" thickTop="1" thickBot="1" x14ac:dyDescent="0.3">
      <c r="H915" s="6">
        <f t="shared" si="96"/>
        <v>3</v>
      </c>
      <c r="I915" s="5">
        <v>75</v>
      </c>
      <c r="J915" s="4">
        <f t="shared" si="97"/>
        <v>63</v>
      </c>
      <c r="K915" s="3" t="s">
        <v>496</v>
      </c>
      <c r="L915" s="1">
        <v>150</v>
      </c>
      <c r="M915" s="16">
        <f t="shared" si="98"/>
        <v>31</v>
      </c>
      <c r="N915" s="18">
        <f t="shared" si="99"/>
        <v>46.5</v>
      </c>
      <c r="O915" s="2" t="str">
        <f t="shared" si="100"/>
        <v/>
      </c>
    </row>
    <row r="916" spans="8:15" ht="16.5" thickTop="1" thickBot="1" x14ac:dyDescent="0.3">
      <c r="H916" s="6">
        <f t="shared" si="96"/>
        <v>4</v>
      </c>
      <c r="I916" s="5">
        <v>75</v>
      </c>
      <c r="J916" s="4">
        <f t="shared" si="97"/>
        <v>218</v>
      </c>
      <c r="K916" s="3" t="s">
        <v>300</v>
      </c>
      <c r="L916" s="1">
        <v>100</v>
      </c>
      <c r="M916" s="16">
        <f t="shared" si="98"/>
        <v>16</v>
      </c>
      <c r="N916" s="18">
        <f t="shared" si="99"/>
        <v>16</v>
      </c>
      <c r="O916" s="2" t="str">
        <f t="shared" si="100"/>
        <v/>
      </c>
    </row>
    <row r="917" spans="8:15" ht="16.5" thickTop="1" thickBot="1" x14ac:dyDescent="0.3">
      <c r="H917" s="6">
        <f t="shared" si="96"/>
        <v>5</v>
      </c>
      <c r="I917" s="5">
        <v>75</v>
      </c>
      <c r="J917" s="4">
        <f t="shared" si="97"/>
        <v>338</v>
      </c>
      <c r="K917" s="3" t="s">
        <v>479</v>
      </c>
      <c r="L917" s="1">
        <v>150</v>
      </c>
      <c r="M917" s="16">
        <f t="shared" si="98"/>
        <v>43.6</v>
      </c>
      <c r="N917" s="18">
        <f t="shared" si="99"/>
        <v>65.400000000000006</v>
      </c>
      <c r="O917" s="2" t="str">
        <f t="shared" si="100"/>
        <v/>
      </c>
    </row>
    <row r="918" spans="8:15" ht="16.5" thickTop="1" thickBot="1" x14ac:dyDescent="0.3">
      <c r="H918" s="6">
        <f t="shared" si="96"/>
        <v>6</v>
      </c>
      <c r="I918" s="5">
        <v>75</v>
      </c>
      <c r="J918" s="4">
        <f t="shared" si="97"/>
        <v>57</v>
      </c>
      <c r="K918" s="3" t="s">
        <v>409</v>
      </c>
      <c r="L918" s="1">
        <v>10</v>
      </c>
      <c r="M918" s="16">
        <f t="shared" si="98"/>
        <v>128</v>
      </c>
      <c r="N918" s="18">
        <f t="shared" si="99"/>
        <v>12.8</v>
      </c>
      <c r="O918" s="2" t="str">
        <f t="shared" si="100"/>
        <v/>
      </c>
    </row>
    <row r="919" spans="8:15" ht="16.5" thickTop="1" thickBot="1" x14ac:dyDescent="0.3">
      <c r="H919" s="6">
        <f t="shared" si="96"/>
        <v>7</v>
      </c>
      <c r="I919" s="5">
        <v>75</v>
      </c>
      <c r="J919" s="4">
        <f t="shared" si="97"/>
        <v>66</v>
      </c>
      <c r="K919" s="3" t="s">
        <v>527</v>
      </c>
      <c r="L919" s="1">
        <v>1</v>
      </c>
      <c r="M919" s="16">
        <f t="shared" si="98"/>
        <v>101.3</v>
      </c>
      <c r="N919" s="18">
        <f t="shared" si="99"/>
        <v>1.0129999999999999</v>
      </c>
      <c r="O919" s="2" t="str">
        <f t="shared" si="100"/>
        <v/>
      </c>
    </row>
    <row r="920" spans="8:15" ht="16.5" thickTop="1" thickBot="1" x14ac:dyDescent="0.3">
      <c r="H920" s="6">
        <f t="shared" si="96"/>
        <v>8</v>
      </c>
      <c r="I920" s="5">
        <v>75</v>
      </c>
      <c r="J920" s="4">
        <f t="shared" si="97"/>
        <v>200</v>
      </c>
      <c r="K920" s="3" t="s">
        <v>528</v>
      </c>
      <c r="L920" s="1">
        <v>1</v>
      </c>
      <c r="M920" s="16">
        <f t="shared" si="98"/>
        <v>314.3</v>
      </c>
      <c r="N920" s="18">
        <f t="shared" si="99"/>
        <v>3.1430000000000002</v>
      </c>
      <c r="O920" s="2" t="str">
        <f t="shared" si="100"/>
        <v/>
      </c>
    </row>
    <row r="921" spans="8:15" ht="16.5" thickTop="1" thickBot="1" x14ac:dyDescent="0.3">
      <c r="H921" s="6">
        <f t="shared" si="96"/>
        <v>9</v>
      </c>
      <c r="I921" s="5">
        <v>75</v>
      </c>
      <c r="J921" s="4">
        <f t="shared" si="97"/>
        <v>345</v>
      </c>
      <c r="K921" s="3" t="s">
        <v>529</v>
      </c>
      <c r="L921" s="1">
        <v>1</v>
      </c>
      <c r="M921" s="16">
        <f t="shared" si="98"/>
        <v>333.3</v>
      </c>
      <c r="N921" s="18">
        <f t="shared" si="99"/>
        <v>3.3330000000000002</v>
      </c>
      <c r="O921" s="2" t="str">
        <f t="shared" si="100"/>
        <v/>
      </c>
    </row>
    <row r="922" spans="8:15" ht="16.5" thickTop="1" thickBot="1" x14ac:dyDescent="0.3">
      <c r="H922" s="6">
        <f t="shared" si="96"/>
        <v>10</v>
      </c>
      <c r="I922" s="5">
        <v>75</v>
      </c>
      <c r="J922" s="4">
        <f t="shared" si="97"/>
        <v>340</v>
      </c>
      <c r="K922" s="3" t="s">
        <v>483</v>
      </c>
      <c r="L922" s="1">
        <v>180</v>
      </c>
      <c r="M922" s="16">
        <f t="shared" si="98"/>
        <v>116.2</v>
      </c>
      <c r="N922" s="18">
        <f t="shared" si="99"/>
        <v>209.16</v>
      </c>
      <c r="O922" s="2" t="str">
        <f t="shared" si="100"/>
        <v/>
      </c>
    </row>
    <row r="923" spans="8:15" ht="16.5" thickTop="1" thickBot="1" x14ac:dyDescent="0.3">
      <c r="H923" s="6">
        <f t="shared" si="96"/>
        <v>11</v>
      </c>
      <c r="I923" s="5">
        <v>75</v>
      </c>
      <c r="J923" s="4">
        <f t="shared" si="97"/>
        <v>219</v>
      </c>
      <c r="K923" s="3" t="s">
        <v>406</v>
      </c>
      <c r="L923" s="1">
        <v>720</v>
      </c>
      <c r="M923" s="16">
        <f t="shared" si="98"/>
        <v>5.9</v>
      </c>
      <c r="N923" s="18">
        <f t="shared" si="99"/>
        <v>42.480000000000004</v>
      </c>
      <c r="O923" s="2" t="str">
        <f t="shared" si="100"/>
        <v/>
      </c>
    </row>
    <row r="924" spans="8:15" ht="16.5" thickTop="1" thickBot="1" x14ac:dyDescent="0.3">
      <c r="H924" s="6">
        <f t="shared" si="96"/>
        <v>12</v>
      </c>
      <c r="I924" s="5">
        <v>75</v>
      </c>
      <c r="J924" s="4">
        <f t="shared" si="97"/>
        <v>207</v>
      </c>
      <c r="K924" s="3" t="s">
        <v>180</v>
      </c>
      <c r="L924" s="1">
        <v>400</v>
      </c>
      <c r="M924" s="16">
        <f t="shared" si="98"/>
        <v>197</v>
      </c>
      <c r="N924" s="18">
        <f t="shared" si="99"/>
        <v>788</v>
      </c>
      <c r="O924" s="2" t="str">
        <f t="shared" si="100"/>
        <v/>
      </c>
    </row>
    <row r="925" spans="8:15" ht="16.5" thickTop="1" thickBot="1" x14ac:dyDescent="0.3">
      <c r="H925" s="6">
        <f t="shared" si="96"/>
        <v>13</v>
      </c>
      <c r="I925" s="5">
        <v>75</v>
      </c>
      <c r="J925" s="4">
        <f t="shared" si="97"/>
        <v>196</v>
      </c>
      <c r="K925" s="3" t="s">
        <v>340</v>
      </c>
      <c r="L925" s="1">
        <v>3</v>
      </c>
      <c r="M925" s="16">
        <f t="shared" si="98"/>
        <v>0</v>
      </c>
      <c r="N925" s="18">
        <f t="shared" si="99"/>
        <v>0</v>
      </c>
      <c r="O925" s="2" t="str">
        <f t="shared" si="100"/>
        <v/>
      </c>
    </row>
    <row r="926" spans="8:15" ht="16.5" thickTop="1" thickBot="1" x14ac:dyDescent="0.3">
      <c r="H926" s="6">
        <f t="shared" si="96"/>
        <v>14</v>
      </c>
      <c r="I926" s="5">
        <v>75</v>
      </c>
      <c r="J926" s="4">
        <f t="shared" si="97"/>
        <v>224</v>
      </c>
      <c r="K926" s="3" t="s">
        <v>530</v>
      </c>
      <c r="L926" s="1">
        <v>1</v>
      </c>
      <c r="M926" s="16">
        <f t="shared" si="98"/>
        <v>252.2</v>
      </c>
      <c r="N926" s="18">
        <f t="shared" si="99"/>
        <v>2.5219999999999998</v>
      </c>
      <c r="O926" s="2" t="str">
        <f t="shared" si="100"/>
        <v/>
      </c>
    </row>
    <row r="927" spans="8:15" ht="16.5" thickTop="1" thickBot="1" x14ac:dyDescent="0.3">
      <c r="H927" s="6">
        <f t="shared" si="96"/>
        <v>1</v>
      </c>
      <c r="I927" s="5">
        <v>76</v>
      </c>
      <c r="J927" s="4">
        <f t="shared" si="97"/>
        <v>338</v>
      </c>
      <c r="K927" s="3" t="s">
        <v>479</v>
      </c>
      <c r="L927" s="1">
        <v>150</v>
      </c>
      <c r="M927" s="16">
        <f t="shared" si="98"/>
        <v>43.6</v>
      </c>
      <c r="N927" s="18">
        <f t="shared" si="99"/>
        <v>65.400000000000006</v>
      </c>
      <c r="O927" s="2">
        <f t="shared" si="100"/>
        <v>789.96299999999997</v>
      </c>
    </row>
    <row r="928" spans="8:15" ht="16.5" thickTop="1" thickBot="1" x14ac:dyDescent="0.3">
      <c r="H928" s="6">
        <f t="shared" si="96"/>
        <v>2</v>
      </c>
      <c r="I928" s="5">
        <v>76</v>
      </c>
      <c r="J928" s="4">
        <f t="shared" si="97"/>
        <v>57</v>
      </c>
      <c r="K928" s="3" t="s">
        <v>409</v>
      </c>
      <c r="L928" s="1">
        <v>20</v>
      </c>
      <c r="M928" s="16">
        <f t="shared" si="98"/>
        <v>128</v>
      </c>
      <c r="N928" s="18">
        <f t="shared" si="99"/>
        <v>25.6</v>
      </c>
      <c r="O928" s="2" t="str">
        <f t="shared" si="100"/>
        <v/>
      </c>
    </row>
    <row r="929" spans="8:15" ht="16.5" thickTop="1" thickBot="1" x14ac:dyDescent="0.3">
      <c r="H929" s="6">
        <f t="shared" si="96"/>
        <v>3</v>
      </c>
      <c r="I929" s="5">
        <v>76</v>
      </c>
      <c r="J929" s="4">
        <f t="shared" si="97"/>
        <v>157</v>
      </c>
      <c r="K929" s="3" t="s">
        <v>195</v>
      </c>
      <c r="L929" s="1">
        <v>15</v>
      </c>
      <c r="M929" s="16">
        <f t="shared" si="98"/>
        <v>883</v>
      </c>
      <c r="N929" s="18">
        <f t="shared" si="99"/>
        <v>132.44999999999999</v>
      </c>
      <c r="O929" s="2" t="str">
        <f t="shared" si="100"/>
        <v/>
      </c>
    </row>
    <row r="930" spans="8:15" ht="16.5" thickTop="1" thickBot="1" x14ac:dyDescent="0.3">
      <c r="H930" s="6">
        <f t="shared" si="96"/>
        <v>4</v>
      </c>
      <c r="I930" s="5">
        <v>76</v>
      </c>
      <c r="J930" s="4">
        <f t="shared" si="97"/>
        <v>63</v>
      </c>
      <c r="K930" s="3" t="s">
        <v>496</v>
      </c>
      <c r="L930" s="1">
        <v>200</v>
      </c>
      <c r="M930" s="16">
        <f t="shared" si="98"/>
        <v>31</v>
      </c>
      <c r="N930" s="18">
        <f t="shared" si="99"/>
        <v>62</v>
      </c>
      <c r="O930" s="2" t="str">
        <f t="shared" si="100"/>
        <v/>
      </c>
    </row>
    <row r="931" spans="8:15" ht="16.5" thickTop="1" thickBot="1" x14ac:dyDescent="0.3">
      <c r="H931" s="6">
        <f t="shared" si="96"/>
        <v>5</v>
      </c>
      <c r="I931" s="5">
        <v>76</v>
      </c>
      <c r="J931" s="4">
        <f t="shared" si="97"/>
        <v>218</v>
      </c>
      <c r="K931" s="3" t="s">
        <v>300</v>
      </c>
      <c r="L931" s="1">
        <v>150</v>
      </c>
      <c r="M931" s="16">
        <f t="shared" si="98"/>
        <v>16</v>
      </c>
      <c r="N931" s="18">
        <f t="shared" si="99"/>
        <v>24</v>
      </c>
      <c r="O931" s="2" t="str">
        <f t="shared" si="100"/>
        <v/>
      </c>
    </row>
    <row r="932" spans="8:15" ht="16.5" thickTop="1" thickBot="1" x14ac:dyDescent="0.3">
      <c r="H932" s="6">
        <f t="shared" si="96"/>
        <v>6</v>
      </c>
      <c r="I932" s="5">
        <v>76</v>
      </c>
      <c r="J932" s="4">
        <f t="shared" si="97"/>
        <v>360</v>
      </c>
      <c r="K932" s="3" t="s">
        <v>531</v>
      </c>
      <c r="L932" s="1">
        <v>150</v>
      </c>
      <c r="M932" s="16">
        <f t="shared" si="98"/>
        <v>28.1</v>
      </c>
      <c r="N932" s="18">
        <f t="shared" si="99"/>
        <v>42.15</v>
      </c>
      <c r="O932" s="2" t="str">
        <f t="shared" si="100"/>
        <v/>
      </c>
    </row>
    <row r="933" spans="8:15" ht="16.5" thickTop="1" thickBot="1" x14ac:dyDescent="0.3">
      <c r="H933" s="6">
        <f t="shared" si="96"/>
        <v>7</v>
      </c>
      <c r="I933" s="5">
        <v>76</v>
      </c>
      <c r="J933" s="4">
        <f t="shared" si="97"/>
        <v>67</v>
      </c>
      <c r="K933" s="3" t="s">
        <v>427</v>
      </c>
      <c r="L933" s="1">
        <v>800</v>
      </c>
      <c r="M933" s="16">
        <f t="shared" si="98"/>
        <v>17</v>
      </c>
      <c r="N933" s="18">
        <f t="shared" si="99"/>
        <v>136</v>
      </c>
      <c r="O933" s="2" t="str">
        <f t="shared" si="100"/>
        <v/>
      </c>
    </row>
    <row r="934" spans="8:15" ht="16.5" thickTop="1" thickBot="1" x14ac:dyDescent="0.3">
      <c r="H934" s="6">
        <f t="shared" si="96"/>
        <v>8</v>
      </c>
      <c r="I934" s="5">
        <v>76</v>
      </c>
      <c r="J934" s="4">
        <f t="shared" si="97"/>
        <v>266</v>
      </c>
      <c r="K934" s="3" t="s">
        <v>323</v>
      </c>
      <c r="L934" s="1">
        <v>200</v>
      </c>
      <c r="M934" s="16">
        <f t="shared" si="98"/>
        <v>23.6</v>
      </c>
      <c r="N934" s="18">
        <f t="shared" si="99"/>
        <v>47.2</v>
      </c>
      <c r="O934" s="2" t="str">
        <f t="shared" si="100"/>
        <v/>
      </c>
    </row>
    <row r="935" spans="8:15" ht="16.5" thickTop="1" thickBot="1" x14ac:dyDescent="0.3">
      <c r="H935" s="6">
        <f t="shared" si="96"/>
        <v>9</v>
      </c>
      <c r="I935" s="5">
        <v>76</v>
      </c>
      <c r="J935" s="4">
        <f t="shared" si="97"/>
        <v>210</v>
      </c>
      <c r="K935" s="3" t="s">
        <v>214</v>
      </c>
      <c r="L935" s="1">
        <v>200</v>
      </c>
      <c r="M935" s="16">
        <f t="shared" si="98"/>
        <v>35.200000000000003</v>
      </c>
      <c r="N935" s="18">
        <f t="shared" si="99"/>
        <v>70.400000000000006</v>
      </c>
      <c r="O935" s="2" t="str">
        <f t="shared" si="100"/>
        <v/>
      </c>
    </row>
    <row r="936" spans="8:15" ht="16.5" thickTop="1" thickBot="1" x14ac:dyDescent="0.3">
      <c r="H936" s="6">
        <f t="shared" si="96"/>
        <v>10</v>
      </c>
      <c r="I936" s="5">
        <v>76</v>
      </c>
      <c r="J936" s="4">
        <f t="shared" si="97"/>
        <v>65</v>
      </c>
      <c r="K936" s="3" t="s">
        <v>228</v>
      </c>
      <c r="L936" s="1">
        <v>15</v>
      </c>
      <c r="M936" s="16">
        <f t="shared" si="98"/>
        <v>36.799999999999997</v>
      </c>
      <c r="N936" s="18">
        <f t="shared" si="99"/>
        <v>5.5200000000000005</v>
      </c>
      <c r="O936" s="2" t="str">
        <f t="shared" si="100"/>
        <v/>
      </c>
    </row>
    <row r="937" spans="8:15" ht="16.5" thickTop="1" thickBot="1" x14ac:dyDescent="0.3">
      <c r="H937" s="6">
        <f t="shared" si="96"/>
        <v>11</v>
      </c>
      <c r="I937" s="5">
        <v>76</v>
      </c>
      <c r="J937" s="4">
        <f t="shared" si="97"/>
        <v>203</v>
      </c>
      <c r="K937" s="3" t="s">
        <v>133</v>
      </c>
      <c r="L937" s="1">
        <v>5</v>
      </c>
      <c r="M937" s="16">
        <f t="shared" si="98"/>
        <v>282.60000000000002</v>
      </c>
      <c r="N937" s="18">
        <f t="shared" si="99"/>
        <v>14.13</v>
      </c>
      <c r="O937" s="2" t="str">
        <f t="shared" si="100"/>
        <v/>
      </c>
    </row>
    <row r="938" spans="8:15" ht="16.5" thickTop="1" thickBot="1" x14ac:dyDescent="0.3">
      <c r="H938" s="6">
        <f t="shared" si="96"/>
        <v>12</v>
      </c>
      <c r="I938" s="5">
        <v>76</v>
      </c>
      <c r="J938" s="4">
        <f t="shared" si="97"/>
        <v>197</v>
      </c>
      <c r="K938" s="3" t="s">
        <v>500</v>
      </c>
      <c r="L938" s="1">
        <v>2</v>
      </c>
      <c r="M938" s="16">
        <f t="shared" si="98"/>
        <v>270</v>
      </c>
      <c r="N938" s="18">
        <f t="shared" si="99"/>
        <v>5.4</v>
      </c>
      <c r="O938" s="2" t="str">
        <f t="shared" si="100"/>
        <v/>
      </c>
    </row>
    <row r="939" spans="8:15" ht="16.5" thickTop="1" thickBot="1" x14ac:dyDescent="0.3">
      <c r="H939" s="6">
        <f t="shared" si="96"/>
        <v>13</v>
      </c>
      <c r="I939" s="5">
        <v>76</v>
      </c>
      <c r="J939" s="4">
        <f t="shared" si="97"/>
        <v>66</v>
      </c>
      <c r="K939" s="3" t="s">
        <v>527</v>
      </c>
      <c r="L939" s="1">
        <v>1</v>
      </c>
      <c r="M939" s="16">
        <f t="shared" si="98"/>
        <v>101.3</v>
      </c>
      <c r="N939" s="18">
        <f t="shared" si="99"/>
        <v>1.0129999999999999</v>
      </c>
      <c r="O939" s="2" t="str">
        <f t="shared" si="100"/>
        <v/>
      </c>
    </row>
    <row r="940" spans="8:15" ht="16.5" thickTop="1" thickBot="1" x14ac:dyDescent="0.3">
      <c r="H940" s="6">
        <f t="shared" si="96"/>
        <v>14</v>
      </c>
      <c r="I940" s="5">
        <v>76</v>
      </c>
      <c r="J940" s="4">
        <f t="shared" si="97"/>
        <v>125</v>
      </c>
      <c r="K940" s="3" t="s">
        <v>296</v>
      </c>
      <c r="L940" s="1">
        <v>1</v>
      </c>
      <c r="M940" s="16">
        <f t="shared" si="98"/>
        <v>309</v>
      </c>
      <c r="N940" s="18">
        <f t="shared" si="99"/>
        <v>3.09</v>
      </c>
      <c r="O940" s="2" t="str">
        <f t="shared" si="100"/>
        <v/>
      </c>
    </row>
    <row r="941" spans="8:15" ht="16.5" thickTop="1" thickBot="1" x14ac:dyDescent="0.3">
      <c r="H941" s="6">
        <f t="shared" si="96"/>
        <v>15</v>
      </c>
      <c r="I941" s="5">
        <v>76</v>
      </c>
      <c r="J941" s="4">
        <f t="shared" si="97"/>
        <v>233</v>
      </c>
      <c r="K941" s="3" t="s">
        <v>533</v>
      </c>
      <c r="L941" s="1">
        <v>300</v>
      </c>
      <c r="M941" s="16">
        <f t="shared" si="98"/>
        <v>22.7</v>
      </c>
      <c r="N941" s="18">
        <f t="shared" si="99"/>
        <v>68.099999999999994</v>
      </c>
      <c r="O941" s="2" t="str">
        <f t="shared" si="100"/>
        <v/>
      </c>
    </row>
    <row r="942" spans="8:15" ht="16.5" thickTop="1" thickBot="1" x14ac:dyDescent="0.3">
      <c r="H942" s="6">
        <f t="shared" si="96"/>
        <v>16</v>
      </c>
      <c r="I942" s="5">
        <v>76</v>
      </c>
      <c r="J942" s="4">
        <f t="shared" si="97"/>
        <v>219</v>
      </c>
      <c r="K942" s="3" t="s">
        <v>406</v>
      </c>
      <c r="L942" s="1">
        <v>1440</v>
      </c>
      <c r="M942" s="16">
        <f t="shared" si="98"/>
        <v>5.9</v>
      </c>
      <c r="N942" s="18">
        <f t="shared" si="99"/>
        <v>84.960000000000008</v>
      </c>
      <c r="O942" s="2" t="str">
        <f t="shared" si="100"/>
        <v/>
      </c>
    </row>
    <row r="943" spans="8:15" ht="16.5" thickTop="1" thickBot="1" x14ac:dyDescent="0.3">
      <c r="H943" s="6">
        <f t="shared" si="96"/>
        <v>17</v>
      </c>
      <c r="I943" s="5">
        <v>76</v>
      </c>
      <c r="J943" s="4">
        <f t="shared" si="97"/>
        <v>196</v>
      </c>
      <c r="K943" s="3" t="s">
        <v>340</v>
      </c>
      <c r="L943" s="1">
        <v>5</v>
      </c>
      <c r="M943" s="16">
        <f t="shared" si="98"/>
        <v>0</v>
      </c>
      <c r="N943" s="18">
        <f t="shared" si="99"/>
        <v>0</v>
      </c>
      <c r="O943" s="2" t="str">
        <f t="shared" si="100"/>
        <v/>
      </c>
    </row>
    <row r="944" spans="8:15" ht="16.5" thickTop="1" thickBot="1" x14ac:dyDescent="0.3">
      <c r="H944" s="6">
        <f t="shared" si="96"/>
        <v>18</v>
      </c>
      <c r="I944" s="5">
        <v>76</v>
      </c>
      <c r="J944" s="4">
        <f t="shared" si="97"/>
        <v>232</v>
      </c>
      <c r="K944" s="3" t="s">
        <v>245</v>
      </c>
      <c r="L944" s="1">
        <v>15</v>
      </c>
      <c r="M944" s="16">
        <f t="shared" si="98"/>
        <v>17</v>
      </c>
      <c r="N944" s="18">
        <f t="shared" si="99"/>
        <v>2.5500000000000003</v>
      </c>
      <c r="O944" s="2" t="str">
        <f t="shared" si="100"/>
        <v/>
      </c>
    </row>
    <row r="945" spans="8:15" ht="16.5" thickTop="1" thickBot="1" x14ac:dyDescent="0.3">
      <c r="H945" s="6">
        <f t="shared" si="96"/>
        <v>1</v>
      </c>
      <c r="I945" s="5">
        <v>77</v>
      </c>
      <c r="J945" s="4">
        <f t="shared" si="97"/>
        <v>157</v>
      </c>
      <c r="K945" s="3" t="s">
        <v>195</v>
      </c>
      <c r="L945" s="1">
        <v>30</v>
      </c>
      <c r="M945" s="16">
        <f t="shared" si="98"/>
        <v>883</v>
      </c>
      <c r="N945" s="18">
        <f t="shared" si="99"/>
        <v>264.89999999999998</v>
      </c>
      <c r="O945" s="2">
        <f t="shared" si="100"/>
        <v>1732.1835000000001</v>
      </c>
    </row>
    <row r="946" spans="8:15" ht="16.5" thickTop="1" thickBot="1" x14ac:dyDescent="0.3">
      <c r="H946" s="6">
        <f t="shared" si="96"/>
        <v>2</v>
      </c>
      <c r="I946" s="5">
        <v>77</v>
      </c>
      <c r="J946" s="4">
        <f t="shared" si="97"/>
        <v>57</v>
      </c>
      <c r="K946" s="3" t="s">
        <v>409</v>
      </c>
      <c r="L946" s="1">
        <v>10</v>
      </c>
      <c r="M946" s="16">
        <f t="shared" si="98"/>
        <v>128</v>
      </c>
      <c r="N946" s="18">
        <f t="shared" si="99"/>
        <v>12.8</v>
      </c>
      <c r="O946" s="2" t="str">
        <f t="shared" si="100"/>
        <v/>
      </c>
    </row>
    <row r="947" spans="8:15" ht="16.5" thickTop="1" thickBot="1" x14ac:dyDescent="0.3">
      <c r="H947" s="6">
        <f t="shared" si="96"/>
        <v>3</v>
      </c>
      <c r="I947" s="5">
        <v>77</v>
      </c>
      <c r="J947" s="4">
        <f t="shared" si="97"/>
        <v>215</v>
      </c>
      <c r="K947" s="3" t="s">
        <v>312</v>
      </c>
      <c r="L947" s="1">
        <v>5</v>
      </c>
      <c r="M947" s="16">
        <f t="shared" si="98"/>
        <v>80</v>
      </c>
      <c r="N947" s="18">
        <f t="shared" si="99"/>
        <v>4</v>
      </c>
      <c r="O947" s="2" t="str">
        <f t="shared" si="100"/>
        <v/>
      </c>
    </row>
    <row r="948" spans="8:15" ht="16.5" thickTop="1" thickBot="1" x14ac:dyDescent="0.3">
      <c r="H948" s="6">
        <f t="shared" si="96"/>
        <v>4</v>
      </c>
      <c r="I948" s="5">
        <v>77</v>
      </c>
      <c r="J948" s="4">
        <f t="shared" si="97"/>
        <v>338</v>
      </c>
      <c r="K948" s="3" t="s">
        <v>479</v>
      </c>
      <c r="L948" s="1">
        <v>150</v>
      </c>
      <c r="M948" s="16">
        <f t="shared" si="98"/>
        <v>43.6</v>
      </c>
      <c r="N948" s="18">
        <f t="shared" si="99"/>
        <v>65.400000000000006</v>
      </c>
      <c r="O948" s="2" t="str">
        <f t="shared" si="100"/>
        <v/>
      </c>
    </row>
    <row r="949" spans="8:15" ht="16.5" thickTop="1" thickBot="1" x14ac:dyDescent="0.3">
      <c r="H949" s="6">
        <f t="shared" si="96"/>
        <v>5</v>
      </c>
      <c r="I949" s="5">
        <v>77</v>
      </c>
      <c r="J949" s="4">
        <f t="shared" si="97"/>
        <v>339</v>
      </c>
      <c r="K949" s="3" t="s">
        <v>481</v>
      </c>
      <c r="L949" s="1">
        <v>10</v>
      </c>
      <c r="M949" s="16">
        <f t="shared" si="98"/>
        <v>325</v>
      </c>
      <c r="N949" s="18">
        <f t="shared" si="99"/>
        <v>32.5</v>
      </c>
      <c r="O949" s="2" t="str">
        <f t="shared" si="100"/>
        <v/>
      </c>
    </row>
    <row r="950" spans="8:15" ht="16.5" thickTop="1" thickBot="1" x14ac:dyDescent="0.3">
      <c r="H950" s="6">
        <f t="shared" si="96"/>
        <v>6</v>
      </c>
      <c r="I950" s="5">
        <v>77</v>
      </c>
      <c r="J950" s="4">
        <f t="shared" si="97"/>
        <v>203</v>
      </c>
      <c r="K950" s="3" t="s">
        <v>133</v>
      </c>
      <c r="L950" s="1">
        <v>10</v>
      </c>
      <c r="M950" s="16">
        <f t="shared" si="98"/>
        <v>282.60000000000002</v>
      </c>
      <c r="N950" s="18">
        <f t="shared" si="99"/>
        <v>28.26</v>
      </c>
      <c r="O950" s="2" t="str">
        <f t="shared" si="100"/>
        <v/>
      </c>
    </row>
    <row r="951" spans="8:15" ht="16.5" thickTop="1" thickBot="1" x14ac:dyDescent="0.3">
      <c r="H951" s="6">
        <f t="shared" si="96"/>
        <v>7</v>
      </c>
      <c r="I951" s="5">
        <v>77</v>
      </c>
      <c r="J951" s="4">
        <f t="shared" si="97"/>
        <v>346</v>
      </c>
      <c r="K951" s="3" t="s">
        <v>535</v>
      </c>
      <c r="L951" s="1">
        <v>0.5</v>
      </c>
      <c r="M951" s="16">
        <f t="shared" si="98"/>
        <v>316.7</v>
      </c>
      <c r="N951" s="18">
        <f t="shared" si="99"/>
        <v>1.5834999999999999</v>
      </c>
      <c r="O951" s="2" t="str">
        <f t="shared" si="100"/>
        <v/>
      </c>
    </row>
    <row r="952" spans="8:15" ht="16.5" thickTop="1" thickBot="1" x14ac:dyDescent="0.3">
      <c r="H952" s="6">
        <f t="shared" si="96"/>
        <v>8</v>
      </c>
      <c r="I952" s="5">
        <v>77</v>
      </c>
      <c r="J952" s="4">
        <f t="shared" si="97"/>
        <v>67</v>
      </c>
      <c r="K952" s="3" t="s">
        <v>427</v>
      </c>
      <c r="L952" s="1">
        <v>400</v>
      </c>
      <c r="M952" s="16">
        <f t="shared" si="98"/>
        <v>17</v>
      </c>
      <c r="N952" s="18">
        <f t="shared" si="99"/>
        <v>68</v>
      </c>
      <c r="O952" s="2" t="str">
        <f t="shared" si="100"/>
        <v/>
      </c>
    </row>
    <row r="953" spans="8:15" ht="16.5" thickTop="1" thickBot="1" x14ac:dyDescent="0.3">
      <c r="H953" s="6">
        <f t="shared" si="96"/>
        <v>9</v>
      </c>
      <c r="I953" s="5">
        <v>77</v>
      </c>
      <c r="J953" s="4">
        <f t="shared" si="97"/>
        <v>359</v>
      </c>
      <c r="K953" s="3" t="s">
        <v>523</v>
      </c>
      <c r="L953" s="1">
        <v>800</v>
      </c>
      <c r="M953" s="16">
        <f t="shared" si="98"/>
        <v>97.1</v>
      </c>
      <c r="N953" s="18">
        <f t="shared" si="99"/>
        <v>776.80000000000007</v>
      </c>
      <c r="O953" s="2" t="str">
        <f t="shared" si="100"/>
        <v/>
      </c>
    </row>
    <row r="954" spans="8:15" ht="16.5" thickTop="1" thickBot="1" x14ac:dyDescent="0.3">
      <c r="H954" s="6">
        <f t="shared" si="96"/>
        <v>10</v>
      </c>
      <c r="I954" s="5">
        <v>77</v>
      </c>
      <c r="J954" s="4">
        <f t="shared" si="97"/>
        <v>273</v>
      </c>
      <c r="K954" s="3" t="s">
        <v>331</v>
      </c>
      <c r="L954" s="1">
        <v>240</v>
      </c>
      <c r="M954" s="16">
        <f t="shared" si="98"/>
        <v>164</v>
      </c>
      <c r="N954" s="18">
        <f t="shared" si="99"/>
        <v>393.6</v>
      </c>
      <c r="O954" s="2" t="str">
        <f t="shared" si="100"/>
        <v/>
      </c>
    </row>
    <row r="955" spans="8:15" ht="16.5" thickTop="1" thickBot="1" x14ac:dyDescent="0.3">
      <c r="H955" s="6">
        <f t="shared" si="96"/>
        <v>11</v>
      </c>
      <c r="I955" s="5">
        <v>77</v>
      </c>
      <c r="J955" s="4">
        <f t="shared" si="97"/>
        <v>219</v>
      </c>
      <c r="K955" s="3" t="s">
        <v>536</v>
      </c>
      <c r="L955" s="1">
        <v>960</v>
      </c>
      <c r="M955" s="16">
        <f t="shared" si="98"/>
        <v>5.9</v>
      </c>
      <c r="N955" s="18">
        <f t="shared" si="99"/>
        <v>56.64</v>
      </c>
      <c r="O955" s="2" t="str">
        <f t="shared" si="100"/>
        <v/>
      </c>
    </row>
    <row r="956" spans="8:15" ht="16.5" thickTop="1" thickBot="1" x14ac:dyDescent="0.3">
      <c r="H956" s="6">
        <f t="shared" si="96"/>
        <v>12</v>
      </c>
      <c r="I956" s="5">
        <v>77</v>
      </c>
      <c r="J956" s="4">
        <f t="shared" si="97"/>
        <v>361</v>
      </c>
      <c r="K956" s="3" t="s">
        <v>537</v>
      </c>
      <c r="L956" s="1">
        <v>100</v>
      </c>
      <c r="M956" s="16">
        <f t="shared" si="98"/>
        <v>27.7</v>
      </c>
      <c r="N956" s="18">
        <f t="shared" si="99"/>
        <v>27.7</v>
      </c>
      <c r="O956" s="2" t="str">
        <f t="shared" si="100"/>
        <v/>
      </c>
    </row>
    <row r="957" spans="8:15" ht="16.5" thickTop="1" thickBot="1" x14ac:dyDescent="0.3">
      <c r="H957" s="6">
        <f t="shared" si="96"/>
        <v>1</v>
      </c>
      <c r="I957" s="5">
        <v>78</v>
      </c>
      <c r="J957" s="4">
        <f t="shared" si="97"/>
        <v>338</v>
      </c>
      <c r="K957" s="3" t="s">
        <v>479</v>
      </c>
      <c r="L957" s="1">
        <v>150</v>
      </c>
      <c r="M957" s="16">
        <f t="shared" si="98"/>
        <v>43.6</v>
      </c>
      <c r="N957" s="18">
        <f t="shared" si="99"/>
        <v>65.400000000000006</v>
      </c>
      <c r="O957" s="2">
        <f t="shared" si="100"/>
        <v>2144.5449999999996</v>
      </c>
    </row>
    <row r="958" spans="8:15" ht="16.5" thickTop="1" thickBot="1" x14ac:dyDescent="0.3">
      <c r="H958" s="6">
        <f t="shared" si="96"/>
        <v>2</v>
      </c>
      <c r="I958" s="5">
        <v>78</v>
      </c>
      <c r="J958" s="4">
        <f t="shared" si="97"/>
        <v>57</v>
      </c>
      <c r="K958" s="3" t="s">
        <v>409</v>
      </c>
      <c r="L958" s="1">
        <v>10</v>
      </c>
      <c r="M958" s="16">
        <f t="shared" si="98"/>
        <v>128</v>
      </c>
      <c r="N958" s="18">
        <f t="shared" si="99"/>
        <v>12.8</v>
      </c>
      <c r="O958" s="2" t="str">
        <f t="shared" si="100"/>
        <v/>
      </c>
    </row>
    <row r="959" spans="8:15" ht="16.5" thickTop="1" thickBot="1" x14ac:dyDescent="0.3">
      <c r="H959" s="6">
        <f t="shared" si="96"/>
        <v>3</v>
      </c>
      <c r="I959" s="5">
        <v>78</v>
      </c>
      <c r="J959" s="4">
        <f t="shared" si="97"/>
        <v>242</v>
      </c>
      <c r="K959" s="3" t="s">
        <v>540</v>
      </c>
      <c r="L959" s="1">
        <v>15</v>
      </c>
      <c r="M959" s="16">
        <f t="shared" si="98"/>
        <v>29.3</v>
      </c>
      <c r="N959" s="18">
        <f t="shared" si="99"/>
        <v>4.3950000000000005</v>
      </c>
      <c r="O959" s="2" t="str">
        <f t="shared" si="100"/>
        <v/>
      </c>
    </row>
    <row r="960" spans="8:15" ht="16.5" thickTop="1" thickBot="1" x14ac:dyDescent="0.3">
      <c r="H960" s="6">
        <f t="shared" si="96"/>
        <v>4</v>
      </c>
      <c r="I960" s="5">
        <v>78</v>
      </c>
      <c r="J960" s="4">
        <f t="shared" si="97"/>
        <v>157</v>
      </c>
      <c r="K960" s="3" t="s">
        <v>195</v>
      </c>
      <c r="L960" s="1">
        <v>30</v>
      </c>
      <c r="M960" s="16">
        <f t="shared" si="98"/>
        <v>883</v>
      </c>
      <c r="N960" s="18">
        <f t="shared" si="99"/>
        <v>264.89999999999998</v>
      </c>
      <c r="O960" s="2" t="str">
        <f t="shared" si="100"/>
        <v/>
      </c>
    </row>
    <row r="961" spans="8:15" ht="16.5" thickTop="1" thickBot="1" x14ac:dyDescent="0.3">
      <c r="H961" s="6">
        <f t="shared" si="96"/>
        <v>5</v>
      </c>
      <c r="I961" s="5">
        <v>78</v>
      </c>
      <c r="J961" s="4">
        <f t="shared" si="97"/>
        <v>362</v>
      </c>
      <c r="K961" s="3" t="s">
        <v>541</v>
      </c>
      <c r="L961" s="1">
        <v>1300</v>
      </c>
      <c r="M961" s="16">
        <f t="shared" si="98"/>
        <v>132</v>
      </c>
      <c r="N961" s="18">
        <f t="shared" si="99"/>
        <v>1716</v>
      </c>
      <c r="O961" s="2" t="str">
        <f t="shared" si="100"/>
        <v/>
      </c>
    </row>
    <row r="962" spans="8:15" ht="16.5" thickTop="1" thickBot="1" x14ac:dyDescent="0.3">
      <c r="H962" s="6">
        <f t="shared" ref="H962:H1025" si="101">IF(I962=I961,H961+1,1)</f>
        <v>6</v>
      </c>
      <c r="I962" s="5">
        <v>78</v>
      </c>
      <c r="J962" s="4">
        <f t="shared" si="97"/>
        <v>67</v>
      </c>
      <c r="K962" s="3" t="s">
        <v>427</v>
      </c>
      <c r="L962" s="1">
        <v>400</v>
      </c>
      <c r="M962" s="16">
        <f t="shared" si="98"/>
        <v>17</v>
      </c>
      <c r="N962" s="18">
        <f t="shared" si="99"/>
        <v>68</v>
      </c>
      <c r="O962" s="2" t="str">
        <f t="shared" si="100"/>
        <v/>
      </c>
    </row>
    <row r="963" spans="8:15" ht="16.5" thickTop="1" thickBot="1" x14ac:dyDescent="0.3">
      <c r="H963" s="6">
        <f t="shared" si="101"/>
        <v>7</v>
      </c>
      <c r="I963" s="5">
        <v>78</v>
      </c>
      <c r="J963" s="4">
        <f t="shared" ref="J963:J1026" si="102">INDEX(A:A,MATCH(PROPER(TRIM(K963)),B:B,0))</f>
        <v>325</v>
      </c>
      <c r="K963" s="3" t="s">
        <v>452</v>
      </c>
      <c r="L963" s="1">
        <v>2</v>
      </c>
      <c r="M963" s="16">
        <f t="shared" ref="M963:M1026" si="103">VLOOKUP(J963,$A:$C,3,FALSE)</f>
        <v>376.2</v>
      </c>
      <c r="N963" s="18">
        <f t="shared" ref="N963:N1026" si="104">L963*M963*0.01</f>
        <v>7.524</v>
      </c>
      <c r="O963" s="2" t="str">
        <f t="shared" ref="O963:O1026" si="105">IF(H963&lt;&gt;1,"",SUMIF(I963:I1018,I963,N963:N1018))</f>
        <v/>
      </c>
    </row>
    <row r="964" spans="8:15" ht="16.5" thickTop="1" thickBot="1" x14ac:dyDescent="0.3">
      <c r="H964" s="6">
        <f t="shared" si="101"/>
        <v>8</v>
      </c>
      <c r="I964" s="5">
        <v>78</v>
      </c>
      <c r="J964" s="4">
        <f t="shared" si="102"/>
        <v>197</v>
      </c>
      <c r="K964" s="3" t="s">
        <v>500</v>
      </c>
      <c r="L964" s="1">
        <v>1</v>
      </c>
      <c r="M964" s="16">
        <f t="shared" si="103"/>
        <v>270</v>
      </c>
      <c r="N964" s="18">
        <f t="shared" si="104"/>
        <v>2.7</v>
      </c>
      <c r="O964" s="2" t="str">
        <f t="shared" si="105"/>
        <v/>
      </c>
    </row>
    <row r="965" spans="8:15" ht="16.5" thickTop="1" thickBot="1" x14ac:dyDescent="0.3">
      <c r="H965" s="6">
        <f t="shared" si="101"/>
        <v>9</v>
      </c>
      <c r="I965" s="5">
        <v>78</v>
      </c>
      <c r="J965" s="4">
        <f t="shared" si="102"/>
        <v>203</v>
      </c>
      <c r="K965" s="3" t="s">
        <v>133</v>
      </c>
      <c r="L965" s="1">
        <v>1</v>
      </c>
      <c r="M965" s="16">
        <f t="shared" si="103"/>
        <v>282.60000000000002</v>
      </c>
      <c r="N965" s="18">
        <f t="shared" si="104"/>
        <v>2.8260000000000001</v>
      </c>
      <c r="O965" s="2" t="str">
        <f t="shared" si="105"/>
        <v/>
      </c>
    </row>
    <row r="966" spans="8:15" ht="16.5" thickTop="1" thickBot="1" x14ac:dyDescent="0.3">
      <c r="H966" s="6">
        <f t="shared" si="101"/>
        <v>10</v>
      </c>
      <c r="I966" s="5">
        <v>78</v>
      </c>
      <c r="J966" s="4">
        <f t="shared" si="102"/>
        <v>196</v>
      </c>
      <c r="K966" s="3" t="s">
        <v>340</v>
      </c>
      <c r="L966" s="1">
        <v>1</v>
      </c>
      <c r="M966" s="16">
        <f t="shared" si="103"/>
        <v>0</v>
      </c>
      <c r="N966" s="18">
        <f t="shared" si="104"/>
        <v>0</v>
      </c>
      <c r="O966" s="2" t="str">
        <f t="shared" si="105"/>
        <v/>
      </c>
    </row>
    <row r="967" spans="8:15" ht="16.5" thickTop="1" thickBot="1" x14ac:dyDescent="0.3">
      <c r="H967" s="6">
        <f t="shared" si="101"/>
        <v>1</v>
      </c>
      <c r="I967" s="5">
        <v>79</v>
      </c>
      <c r="J967" s="4">
        <f t="shared" si="102"/>
        <v>338</v>
      </c>
      <c r="K967" s="3" t="s">
        <v>479</v>
      </c>
      <c r="L967" s="1">
        <v>150</v>
      </c>
      <c r="M967" s="16">
        <f t="shared" si="103"/>
        <v>43.6</v>
      </c>
      <c r="N967" s="18">
        <f t="shared" si="104"/>
        <v>65.400000000000006</v>
      </c>
      <c r="O967" s="2">
        <f t="shared" si="105"/>
        <v>1768.9849999999999</v>
      </c>
    </row>
    <row r="968" spans="8:15" ht="16.5" thickTop="1" thickBot="1" x14ac:dyDescent="0.3">
      <c r="H968" s="6">
        <f t="shared" si="101"/>
        <v>2</v>
      </c>
      <c r="I968" s="5">
        <v>79</v>
      </c>
      <c r="J968" s="4">
        <f t="shared" si="102"/>
        <v>57</v>
      </c>
      <c r="K968" s="3" t="s">
        <v>409</v>
      </c>
      <c r="L968" s="1">
        <v>10</v>
      </c>
      <c r="M968" s="16">
        <f t="shared" si="103"/>
        <v>128</v>
      </c>
      <c r="N968" s="18">
        <f t="shared" si="104"/>
        <v>12.8</v>
      </c>
      <c r="O968" s="2" t="str">
        <f t="shared" si="105"/>
        <v/>
      </c>
    </row>
    <row r="969" spans="8:15" ht="16.5" thickTop="1" thickBot="1" x14ac:dyDescent="0.3">
      <c r="H969" s="6">
        <f t="shared" si="101"/>
        <v>3</v>
      </c>
      <c r="I969" s="5">
        <v>79</v>
      </c>
      <c r="J969" s="4">
        <f t="shared" si="102"/>
        <v>157</v>
      </c>
      <c r="K969" s="3" t="s">
        <v>195</v>
      </c>
      <c r="L969" s="1">
        <v>30</v>
      </c>
      <c r="M969" s="16">
        <f t="shared" si="103"/>
        <v>883</v>
      </c>
      <c r="N969" s="18">
        <f t="shared" si="104"/>
        <v>264.89999999999998</v>
      </c>
      <c r="O969" s="2" t="str">
        <f t="shared" si="105"/>
        <v/>
      </c>
    </row>
    <row r="970" spans="8:15" ht="16.5" thickTop="1" thickBot="1" x14ac:dyDescent="0.3">
      <c r="H970" s="6">
        <f t="shared" si="101"/>
        <v>4</v>
      </c>
      <c r="I970" s="5">
        <v>79</v>
      </c>
      <c r="J970" s="4">
        <f t="shared" si="102"/>
        <v>63</v>
      </c>
      <c r="K970" s="3" t="s">
        <v>496</v>
      </c>
      <c r="L970" s="1">
        <v>225</v>
      </c>
      <c r="M970" s="16">
        <f t="shared" si="103"/>
        <v>31</v>
      </c>
      <c r="N970" s="18">
        <f t="shared" si="104"/>
        <v>69.75</v>
      </c>
      <c r="O970" s="2" t="str">
        <f t="shared" si="105"/>
        <v/>
      </c>
    </row>
    <row r="971" spans="8:15" ht="16.5" thickTop="1" thickBot="1" x14ac:dyDescent="0.3">
      <c r="H971" s="6">
        <f t="shared" si="101"/>
        <v>5</v>
      </c>
      <c r="I971" s="5">
        <v>79</v>
      </c>
      <c r="J971" s="4">
        <f t="shared" si="102"/>
        <v>67</v>
      </c>
      <c r="K971" s="3" t="s">
        <v>427</v>
      </c>
      <c r="L971" s="1">
        <v>800</v>
      </c>
      <c r="M971" s="16">
        <f t="shared" si="103"/>
        <v>17</v>
      </c>
      <c r="N971" s="18">
        <f t="shared" si="104"/>
        <v>136</v>
      </c>
      <c r="O971" s="2" t="str">
        <f t="shared" si="105"/>
        <v/>
      </c>
    </row>
    <row r="972" spans="8:15" ht="16.5" thickTop="1" thickBot="1" x14ac:dyDescent="0.3">
      <c r="H972" s="6">
        <f t="shared" si="101"/>
        <v>6</v>
      </c>
      <c r="I972" s="5">
        <v>79</v>
      </c>
      <c r="J972" s="4">
        <f t="shared" si="102"/>
        <v>115</v>
      </c>
      <c r="K972" s="3" t="s">
        <v>544</v>
      </c>
      <c r="L972" s="1">
        <v>200</v>
      </c>
      <c r="M972" s="16">
        <f t="shared" si="103"/>
        <v>335</v>
      </c>
      <c r="N972" s="18">
        <f t="shared" si="104"/>
        <v>670</v>
      </c>
      <c r="O972" s="2" t="str">
        <f t="shared" si="105"/>
        <v/>
      </c>
    </row>
    <row r="973" spans="8:15" ht="16.5" thickTop="1" thickBot="1" x14ac:dyDescent="0.3">
      <c r="H973" s="6">
        <f t="shared" si="101"/>
        <v>7</v>
      </c>
      <c r="I973" s="5">
        <v>79</v>
      </c>
      <c r="J973" s="4">
        <f t="shared" si="102"/>
        <v>212</v>
      </c>
      <c r="K973" s="3" t="s">
        <v>501</v>
      </c>
      <c r="L973" s="1">
        <v>1</v>
      </c>
      <c r="M973" s="16">
        <f t="shared" si="103"/>
        <v>24</v>
      </c>
      <c r="N973" s="18">
        <f t="shared" si="104"/>
        <v>0.24</v>
      </c>
      <c r="O973" s="2" t="str">
        <f t="shared" si="105"/>
        <v/>
      </c>
    </row>
    <row r="974" spans="8:15" ht="16.5" thickTop="1" thickBot="1" x14ac:dyDescent="0.3">
      <c r="H974" s="6">
        <f t="shared" si="101"/>
        <v>8</v>
      </c>
      <c r="I974" s="5">
        <v>79</v>
      </c>
      <c r="J974" s="4">
        <f t="shared" si="102"/>
        <v>197</v>
      </c>
      <c r="K974" s="3" t="s">
        <v>500</v>
      </c>
      <c r="L974" s="1">
        <v>1</v>
      </c>
      <c r="M974" s="16">
        <f t="shared" si="103"/>
        <v>270</v>
      </c>
      <c r="N974" s="18">
        <f t="shared" si="104"/>
        <v>2.7</v>
      </c>
      <c r="O974" s="2" t="str">
        <f t="shared" si="105"/>
        <v/>
      </c>
    </row>
    <row r="975" spans="8:15" ht="16.5" thickTop="1" thickBot="1" x14ac:dyDescent="0.3">
      <c r="H975" s="6">
        <f t="shared" si="101"/>
        <v>9</v>
      </c>
      <c r="I975" s="5">
        <v>79</v>
      </c>
      <c r="J975" s="4">
        <f t="shared" si="102"/>
        <v>125</v>
      </c>
      <c r="K975" s="3" t="s">
        <v>296</v>
      </c>
      <c r="L975" s="1">
        <v>1</v>
      </c>
      <c r="M975" s="16">
        <f t="shared" si="103"/>
        <v>309</v>
      </c>
      <c r="N975" s="18">
        <f t="shared" si="104"/>
        <v>3.09</v>
      </c>
      <c r="O975" s="2" t="str">
        <f t="shared" si="105"/>
        <v/>
      </c>
    </row>
    <row r="976" spans="8:15" ht="16.5" thickTop="1" thickBot="1" x14ac:dyDescent="0.3">
      <c r="H976" s="6">
        <f t="shared" si="101"/>
        <v>10</v>
      </c>
      <c r="I976" s="5">
        <v>79</v>
      </c>
      <c r="J976" s="4">
        <f t="shared" si="102"/>
        <v>219</v>
      </c>
      <c r="K976" s="3" t="s">
        <v>406</v>
      </c>
      <c r="L976" s="1">
        <v>1440</v>
      </c>
      <c r="M976" s="16">
        <f t="shared" si="103"/>
        <v>5.9</v>
      </c>
      <c r="N976" s="18">
        <f t="shared" si="104"/>
        <v>84.960000000000008</v>
      </c>
      <c r="O976" s="2" t="str">
        <f t="shared" si="105"/>
        <v/>
      </c>
    </row>
    <row r="977" spans="8:15" ht="16.5" thickTop="1" thickBot="1" x14ac:dyDescent="0.3">
      <c r="H977" s="6">
        <f t="shared" si="101"/>
        <v>11</v>
      </c>
      <c r="I977" s="5">
        <v>79</v>
      </c>
      <c r="J977" s="4">
        <f t="shared" si="102"/>
        <v>359</v>
      </c>
      <c r="K977" s="3" t="s">
        <v>523</v>
      </c>
      <c r="L977" s="1">
        <v>300</v>
      </c>
      <c r="M977" s="16">
        <f t="shared" si="103"/>
        <v>97.1</v>
      </c>
      <c r="N977" s="18">
        <f t="shared" si="104"/>
        <v>291.3</v>
      </c>
      <c r="O977" s="2" t="str">
        <f t="shared" si="105"/>
        <v/>
      </c>
    </row>
    <row r="978" spans="8:15" ht="16.5" thickTop="1" thickBot="1" x14ac:dyDescent="0.3">
      <c r="H978" s="6">
        <f t="shared" si="101"/>
        <v>12</v>
      </c>
      <c r="I978" s="5">
        <v>79</v>
      </c>
      <c r="J978" s="4">
        <f t="shared" si="102"/>
        <v>210</v>
      </c>
      <c r="K978" s="3" t="s">
        <v>545</v>
      </c>
      <c r="L978" s="1">
        <v>100</v>
      </c>
      <c r="M978" s="16">
        <f t="shared" si="103"/>
        <v>35.200000000000003</v>
      </c>
      <c r="N978" s="18">
        <f t="shared" si="104"/>
        <v>35.200000000000003</v>
      </c>
      <c r="O978" s="2" t="str">
        <f t="shared" si="105"/>
        <v/>
      </c>
    </row>
    <row r="979" spans="8:15" ht="16.5" thickTop="1" thickBot="1" x14ac:dyDescent="0.3">
      <c r="H979" s="6">
        <f t="shared" si="101"/>
        <v>13</v>
      </c>
      <c r="I979" s="5">
        <v>79</v>
      </c>
      <c r="J979" s="4">
        <f t="shared" si="102"/>
        <v>363</v>
      </c>
      <c r="K979" s="3" t="s">
        <v>546</v>
      </c>
      <c r="L979" s="1">
        <v>75</v>
      </c>
      <c r="M979" s="16">
        <f t="shared" si="103"/>
        <v>96.1</v>
      </c>
      <c r="N979" s="18">
        <f t="shared" si="104"/>
        <v>72.075000000000003</v>
      </c>
      <c r="O979" s="2" t="str">
        <f t="shared" si="105"/>
        <v/>
      </c>
    </row>
    <row r="980" spans="8:15" ht="16.5" thickTop="1" thickBot="1" x14ac:dyDescent="0.3">
      <c r="H980" s="6">
        <f t="shared" si="101"/>
        <v>14</v>
      </c>
      <c r="I980" s="5">
        <v>79</v>
      </c>
      <c r="J980" s="4">
        <f t="shared" si="102"/>
        <v>50</v>
      </c>
      <c r="K980" s="3" t="s">
        <v>410</v>
      </c>
      <c r="L980" s="1">
        <v>75</v>
      </c>
      <c r="M980" s="16">
        <f t="shared" si="103"/>
        <v>70</v>
      </c>
      <c r="N980" s="18">
        <f t="shared" si="104"/>
        <v>52.5</v>
      </c>
      <c r="O980" s="2" t="str">
        <f t="shared" si="105"/>
        <v/>
      </c>
    </row>
    <row r="981" spans="8:15" ht="16.5" thickTop="1" thickBot="1" x14ac:dyDescent="0.3">
      <c r="H981" s="6">
        <f t="shared" si="101"/>
        <v>15</v>
      </c>
      <c r="I981" s="5">
        <v>79</v>
      </c>
      <c r="J981" s="4">
        <f t="shared" si="102"/>
        <v>232</v>
      </c>
      <c r="K981" s="3" t="s">
        <v>245</v>
      </c>
      <c r="L981" s="1">
        <v>15</v>
      </c>
      <c r="M981" s="16">
        <f t="shared" si="103"/>
        <v>17</v>
      </c>
      <c r="N981" s="18">
        <f t="shared" si="104"/>
        <v>2.5500000000000003</v>
      </c>
      <c r="O981" s="2" t="str">
        <f t="shared" si="105"/>
        <v/>
      </c>
    </row>
    <row r="982" spans="8:15" ht="16.5" thickTop="1" thickBot="1" x14ac:dyDescent="0.3">
      <c r="H982" s="6">
        <f t="shared" si="101"/>
        <v>16</v>
      </c>
      <c r="I982" s="5">
        <v>79</v>
      </c>
      <c r="J982" s="4">
        <f t="shared" si="102"/>
        <v>65</v>
      </c>
      <c r="K982" s="3" t="s">
        <v>228</v>
      </c>
      <c r="L982" s="1">
        <v>15</v>
      </c>
      <c r="M982" s="16">
        <f t="shared" si="103"/>
        <v>36.799999999999997</v>
      </c>
      <c r="N982" s="18">
        <f t="shared" si="104"/>
        <v>5.5200000000000005</v>
      </c>
      <c r="O982" s="2" t="str">
        <f t="shared" si="105"/>
        <v/>
      </c>
    </row>
    <row r="983" spans="8:15" ht="16.5" thickTop="1" thickBot="1" x14ac:dyDescent="0.3">
      <c r="H983" s="6">
        <f t="shared" si="101"/>
        <v>1</v>
      </c>
      <c r="I983" s="5">
        <v>80</v>
      </c>
      <c r="J983" s="4">
        <f t="shared" si="102"/>
        <v>157</v>
      </c>
      <c r="K983" s="3" t="s">
        <v>195</v>
      </c>
      <c r="L983" s="1">
        <v>7</v>
      </c>
      <c r="M983" s="16">
        <f t="shared" si="103"/>
        <v>883</v>
      </c>
      <c r="N983" s="18">
        <f t="shared" si="104"/>
        <v>61.81</v>
      </c>
      <c r="O983" s="2">
        <f t="shared" si="105"/>
        <v>1249.6274999999998</v>
      </c>
    </row>
    <row r="984" spans="8:15" ht="16.5" thickTop="1" thickBot="1" x14ac:dyDescent="0.3">
      <c r="H984" s="6">
        <f t="shared" si="101"/>
        <v>2</v>
      </c>
      <c r="I984" s="5">
        <v>80</v>
      </c>
      <c r="J984" s="4">
        <f t="shared" si="102"/>
        <v>57</v>
      </c>
      <c r="K984" s="3" t="s">
        <v>409</v>
      </c>
      <c r="L984" s="1">
        <v>3</v>
      </c>
      <c r="M984" s="16">
        <f t="shared" si="103"/>
        <v>128</v>
      </c>
      <c r="N984" s="18">
        <f t="shared" si="104"/>
        <v>3.84</v>
      </c>
      <c r="O984" s="2" t="str">
        <f t="shared" si="105"/>
        <v/>
      </c>
    </row>
    <row r="985" spans="8:15" ht="16.5" thickTop="1" thickBot="1" x14ac:dyDescent="0.3">
      <c r="H985" s="6">
        <f t="shared" si="101"/>
        <v>3</v>
      </c>
      <c r="I985" s="5">
        <v>80</v>
      </c>
      <c r="J985" s="4">
        <f t="shared" si="102"/>
        <v>74</v>
      </c>
      <c r="K985" s="3" t="s">
        <v>459</v>
      </c>
      <c r="L985" s="1">
        <v>110</v>
      </c>
      <c r="M985" s="16">
        <f t="shared" si="103"/>
        <v>19</v>
      </c>
      <c r="N985" s="18">
        <f t="shared" si="104"/>
        <v>20.900000000000002</v>
      </c>
      <c r="O985" s="2" t="str">
        <f t="shared" si="105"/>
        <v/>
      </c>
    </row>
    <row r="986" spans="8:15" ht="16.5" thickTop="1" thickBot="1" x14ac:dyDescent="0.3">
      <c r="H986" s="6">
        <f t="shared" si="101"/>
        <v>4</v>
      </c>
      <c r="I986" s="5">
        <v>80</v>
      </c>
      <c r="J986" s="4">
        <f t="shared" si="102"/>
        <v>196</v>
      </c>
      <c r="K986" s="3" t="s">
        <v>340</v>
      </c>
      <c r="L986" s="1">
        <v>1</v>
      </c>
      <c r="M986" s="16">
        <f t="shared" si="103"/>
        <v>0</v>
      </c>
      <c r="N986" s="18">
        <f t="shared" si="104"/>
        <v>0</v>
      </c>
      <c r="O986" s="2" t="str">
        <f t="shared" si="105"/>
        <v/>
      </c>
    </row>
    <row r="987" spans="8:15" ht="16.5" thickTop="1" thickBot="1" x14ac:dyDescent="0.3">
      <c r="H987" s="6">
        <f t="shared" si="101"/>
        <v>5</v>
      </c>
      <c r="I987" s="5">
        <v>80</v>
      </c>
      <c r="J987" s="4">
        <f t="shared" si="102"/>
        <v>9</v>
      </c>
      <c r="K987" s="3" t="s">
        <v>550</v>
      </c>
      <c r="L987" s="1">
        <v>200</v>
      </c>
      <c r="M987" s="16">
        <f t="shared" si="103"/>
        <v>276</v>
      </c>
      <c r="N987" s="18">
        <f t="shared" si="104"/>
        <v>552</v>
      </c>
      <c r="O987" s="2" t="str">
        <f t="shared" si="105"/>
        <v/>
      </c>
    </row>
    <row r="988" spans="8:15" ht="16.5" thickTop="1" thickBot="1" x14ac:dyDescent="0.3">
      <c r="H988" s="6">
        <f t="shared" si="101"/>
        <v>6</v>
      </c>
      <c r="I988" s="5">
        <v>80</v>
      </c>
      <c r="J988" s="4">
        <f t="shared" si="102"/>
        <v>155</v>
      </c>
      <c r="K988" s="3" t="s">
        <v>425</v>
      </c>
      <c r="L988" s="1">
        <v>30</v>
      </c>
      <c r="M988" s="16">
        <f t="shared" si="103"/>
        <v>660</v>
      </c>
      <c r="N988" s="18">
        <f t="shared" si="104"/>
        <v>198</v>
      </c>
      <c r="O988" s="2" t="str">
        <f t="shared" si="105"/>
        <v/>
      </c>
    </row>
    <row r="989" spans="8:15" ht="16.5" thickTop="1" thickBot="1" x14ac:dyDescent="0.3">
      <c r="H989" s="6">
        <f t="shared" si="101"/>
        <v>7</v>
      </c>
      <c r="I989" s="5">
        <v>80</v>
      </c>
      <c r="J989" s="4">
        <f t="shared" si="102"/>
        <v>364</v>
      </c>
      <c r="K989" s="3" t="s">
        <v>551</v>
      </c>
      <c r="L989" s="1">
        <v>110</v>
      </c>
      <c r="M989" s="16">
        <f t="shared" si="103"/>
        <v>303.60000000000002</v>
      </c>
      <c r="N989" s="18">
        <f t="shared" si="104"/>
        <v>333.96</v>
      </c>
      <c r="O989" s="2" t="str">
        <f t="shared" si="105"/>
        <v/>
      </c>
    </row>
    <row r="990" spans="8:15" ht="16.5" thickTop="1" thickBot="1" x14ac:dyDescent="0.3">
      <c r="H990" s="6">
        <f t="shared" si="101"/>
        <v>8</v>
      </c>
      <c r="I990" s="5">
        <v>80</v>
      </c>
      <c r="J990" s="4">
        <f t="shared" si="102"/>
        <v>331</v>
      </c>
      <c r="K990" s="3" t="s">
        <v>465</v>
      </c>
      <c r="L990" s="1">
        <v>28</v>
      </c>
      <c r="M990" s="16">
        <f t="shared" si="103"/>
        <v>267.89999999999998</v>
      </c>
      <c r="N990" s="18">
        <f t="shared" si="104"/>
        <v>75.011999999999986</v>
      </c>
      <c r="O990" s="2" t="str">
        <f t="shared" si="105"/>
        <v/>
      </c>
    </row>
    <row r="991" spans="8:15" ht="16.5" thickTop="1" thickBot="1" x14ac:dyDescent="0.3">
      <c r="H991" s="6">
        <f t="shared" si="101"/>
        <v>9</v>
      </c>
      <c r="I991" s="5">
        <v>80</v>
      </c>
      <c r="J991" s="4">
        <f t="shared" si="102"/>
        <v>346</v>
      </c>
      <c r="K991" s="3" t="s">
        <v>535</v>
      </c>
      <c r="L991" s="1">
        <v>0.5</v>
      </c>
      <c r="M991" s="16">
        <f t="shared" si="103"/>
        <v>316.7</v>
      </c>
      <c r="N991" s="18">
        <f t="shared" si="104"/>
        <v>1.5834999999999999</v>
      </c>
      <c r="O991" s="2" t="str">
        <f t="shared" si="105"/>
        <v/>
      </c>
    </row>
    <row r="992" spans="8:15" ht="16.5" thickTop="1" thickBot="1" x14ac:dyDescent="0.3">
      <c r="H992" s="6">
        <f t="shared" si="101"/>
        <v>10</v>
      </c>
      <c r="I992" s="5">
        <v>80</v>
      </c>
      <c r="J992" s="4">
        <f t="shared" si="102"/>
        <v>224</v>
      </c>
      <c r="K992" s="3" t="s">
        <v>530</v>
      </c>
      <c r="L992" s="1">
        <v>1</v>
      </c>
      <c r="M992" s="16">
        <f t="shared" si="103"/>
        <v>252.2</v>
      </c>
      <c r="N992" s="18">
        <f t="shared" si="104"/>
        <v>2.5219999999999998</v>
      </c>
      <c r="O992" s="2" t="str">
        <f t="shared" si="105"/>
        <v/>
      </c>
    </row>
    <row r="993" spans="8:15" ht="16.5" thickTop="1" thickBot="1" x14ac:dyDescent="0.3">
      <c r="H993" s="6">
        <f t="shared" si="101"/>
        <v>1</v>
      </c>
      <c r="I993" s="5">
        <v>81</v>
      </c>
      <c r="J993" s="4">
        <f t="shared" si="102"/>
        <v>67</v>
      </c>
      <c r="K993" s="3" t="s">
        <v>427</v>
      </c>
      <c r="L993" s="1">
        <v>1350</v>
      </c>
      <c r="M993" s="16">
        <f t="shared" si="103"/>
        <v>17</v>
      </c>
      <c r="N993" s="18">
        <f t="shared" si="104"/>
        <v>229.5</v>
      </c>
      <c r="O993" s="2">
        <f t="shared" si="105"/>
        <v>615.221</v>
      </c>
    </row>
    <row r="994" spans="8:15" ht="16.5" thickTop="1" thickBot="1" x14ac:dyDescent="0.3">
      <c r="H994" s="6">
        <f t="shared" si="101"/>
        <v>2</v>
      </c>
      <c r="I994" s="5">
        <v>81</v>
      </c>
      <c r="J994" s="4">
        <f t="shared" si="102"/>
        <v>338</v>
      </c>
      <c r="K994" s="3" t="s">
        <v>479</v>
      </c>
      <c r="L994" s="1">
        <v>150</v>
      </c>
      <c r="M994" s="16">
        <f t="shared" si="103"/>
        <v>43.6</v>
      </c>
      <c r="N994" s="18">
        <f t="shared" si="104"/>
        <v>65.400000000000006</v>
      </c>
      <c r="O994" s="2" t="str">
        <f t="shared" si="105"/>
        <v/>
      </c>
    </row>
    <row r="995" spans="8:15" ht="16.5" thickTop="1" thickBot="1" x14ac:dyDescent="0.3">
      <c r="H995" s="6">
        <f t="shared" si="101"/>
        <v>3</v>
      </c>
      <c r="I995" s="5">
        <v>81</v>
      </c>
      <c r="J995" s="4">
        <f t="shared" si="102"/>
        <v>57</v>
      </c>
      <c r="K995" s="3" t="s">
        <v>409</v>
      </c>
      <c r="L995" s="1">
        <v>20</v>
      </c>
      <c r="M995" s="16">
        <f t="shared" si="103"/>
        <v>128</v>
      </c>
      <c r="N995" s="18">
        <f t="shared" si="104"/>
        <v>25.6</v>
      </c>
      <c r="O995" s="2" t="str">
        <f t="shared" si="105"/>
        <v/>
      </c>
    </row>
    <row r="996" spans="8:15" ht="16.5" thickTop="1" thickBot="1" x14ac:dyDescent="0.3">
      <c r="H996" s="6">
        <f t="shared" si="101"/>
        <v>4</v>
      </c>
      <c r="I996" s="5">
        <v>81</v>
      </c>
      <c r="J996" s="4">
        <f t="shared" si="102"/>
        <v>157</v>
      </c>
      <c r="K996" s="3" t="s">
        <v>195</v>
      </c>
      <c r="L996" s="1">
        <v>30</v>
      </c>
      <c r="M996" s="16">
        <f t="shared" si="103"/>
        <v>883</v>
      </c>
      <c r="N996" s="18">
        <f t="shared" si="104"/>
        <v>264.89999999999998</v>
      </c>
      <c r="O996" s="2" t="str">
        <f t="shared" si="105"/>
        <v/>
      </c>
    </row>
    <row r="997" spans="8:15" ht="16.5" thickTop="1" thickBot="1" x14ac:dyDescent="0.3">
      <c r="H997" s="6">
        <f t="shared" si="101"/>
        <v>5</v>
      </c>
      <c r="I997" s="5">
        <v>81</v>
      </c>
      <c r="J997" s="4">
        <f t="shared" si="102"/>
        <v>196</v>
      </c>
      <c r="K997" s="3" t="s">
        <v>340</v>
      </c>
      <c r="L997" s="1">
        <v>3</v>
      </c>
      <c r="M997" s="16">
        <f t="shared" si="103"/>
        <v>0</v>
      </c>
      <c r="N997" s="18">
        <f t="shared" si="104"/>
        <v>0</v>
      </c>
      <c r="O997" s="2" t="str">
        <f t="shared" si="105"/>
        <v/>
      </c>
    </row>
    <row r="998" spans="8:15" ht="16.5" thickTop="1" thickBot="1" x14ac:dyDescent="0.3">
      <c r="H998" s="6">
        <f t="shared" si="101"/>
        <v>6</v>
      </c>
      <c r="I998" s="5">
        <v>81</v>
      </c>
      <c r="J998" s="4">
        <f t="shared" si="102"/>
        <v>224</v>
      </c>
      <c r="K998" s="3" t="s">
        <v>530</v>
      </c>
      <c r="L998" s="1">
        <v>0.5</v>
      </c>
      <c r="M998" s="16">
        <f t="shared" si="103"/>
        <v>252.2</v>
      </c>
      <c r="N998" s="18">
        <f t="shared" si="104"/>
        <v>1.2609999999999999</v>
      </c>
      <c r="O998" s="2" t="str">
        <f t="shared" si="105"/>
        <v/>
      </c>
    </row>
    <row r="999" spans="8:15" ht="16.5" thickTop="1" thickBot="1" x14ac:dyDescent="0.3">
      <c r="H999" s="6">
        <f t="shared" si="101"/>
        <v>7</v>
      </c>
      <c r="I999" s="5">
        <v>81</v>
      </c>
      <c r="J999" s="4">
        <f t="shared" si="102"/>
        <v>212</v>
      </c>
      <c r="K999" s="3" t="s">
        <v>501</v>
      </c>
      <c r="L999" s="1">
        <v>1</v>
      </c>
      <c r="M999" s="16">
        <f t="shared" si="103"/>
        <v>24</v>
      </c>
      <c r="N999" s="18">
        <f t="shared" si="104"/>
        <v>0.24</v>
      </c>
      <c r="O999" s="2" t="str">
        <f t="shared" si="105"/>
        <v/>
      </c>
    </row>
    <row r="1000" spans="8:15" ht="16.5" thickTop="1" thickBot="1" x14ac:dyDescent="0.3">
      <c r="H1000" s="6">
        <f t="shared" si="101"/>
        <v>8</v>
      </c>
      <c r="I1000" s="5">
        <v>81</v>
      </c>
      <c r="J1000" s="4">
        <f t="shared" si="102"/>
        <v>219</v>
      </c>
      <c r="K1000" s="3" t="s">
        <v>536</v>
      </c>
      <c r="L1000" s="1">
        <v>480</v>
      </c>
      <c r="M1000" s="16">
        <f t="shared" si="103"/>
        <v>5.9</v>
      </c>
      <c r="N1000" s="18">
        <f t="shared" si="104"/>
        <v>28.32</v>
      </c>
      <c r="O1000" s="2" t="str">
        <f t="shared" si="105"/>
        <v/>
      </c>
    </row>
    <row r="1001" spans="8:15" ht="16.5" thickTop="1" thickBot="1" x14ac:dyDescent="0.3">
      <c r="H1001" s="6">
        <f t="shared" si="101"/>
        <v>1</v>
      </c>
      <c r="I1001" s="5">
        <v>82</v>
      </c>
      <c r="J1001" s="4">
        <f t="shared" si="102"/>
        <v>75</v>
      </c>
      <c r="K1001" s="3" t="s">
        <v>75</v>
      </c>
      <c r="L1001" s="1">
        <v>600</v>
      </c>
      <c r="M1001" s="16">
        <f t="shared" si="103"/>
        <v>20</v>
      </c>
      <c r="N1001" s="18">
        <f t="shared" si="104"/>
        <v>120</v>
      </c>
      <c r="O1001" s="2">
        <f t="shared" si="105"/>
        <v>1564.4825000000003</v>
      </c>
    </row>
    <row r="1002" spans="8:15" ht="16.5" thickTop="1" thickBot="1" x14ac:dyDescent="0.3">
      <c r="H1002" s="6">
        <f t="shared" si="101"/>
        <v>2</v>
      </c>
      <c r="I1002" s="5">
        <v>82</v>
      </c>
      <c r="J1002" s="4">
        <f t="shared" si="102"/>
        <v>234</v>
      </c>
      <c r="K1002" s="3" t="s">
        <v>554</v>
      </c>
      <c r="L1002" s="1">
        <v>50</v>
      </c>
      <c r="M1002" s="16">
        <f t="shared" si="103"/>
        <v>43.6</v>
      </c>
      <c r="N1002" s="18">
        <f t="shared" si="104"/>
        <v>21.8</v>
      </c>
      <c r="O1002" s="2" t="str">
        <f t="shared" si="105"/>
        <v/>
      </c>
    </row>
    <row r="1003" spans="8:15" ht="16.5" thickTop="1" thickBot="1" x14ac:dyDescent="0.3">
      <c r="H1003" s="6">
        <f t="shared" si="101"/>
        <v>3</v>
      </c>
      <c r="I1003" s="5">
        <v>82</v>
      </c>
      <c r="J1003" s="4">
        <f t="shared" si="102"/>
        <v>157</v>
      </c>
      <c r="K1003" s="3" t="s">
        <v>195</v>
      </c>
      <c r="L1003" s="1">
        <v>45</v>
      </c>
      <c r="M1003" s="16">
        <f t="shared" si="103"/>
        <v>883</v>
      </c>
      <c r="N1003" s="18">
        <f t="shared" si="104"/>
        <v>397.35</v>
      </c>
      <c r="O1003" s="2" t="str">
        <f t="shared" si="105"/>
        <v/>
      </c>
    </row>
    <row r="1004" spans="8:15" ht="16.5" thickTop="1" thickBot="1" x14ac:dyDescent="0.3">
      <c r="H1004" s="6">
        <f t="shared" si="101"/>
        <v>4</v>
      </c>
      <c r="I1004" s="5">
        <v>82</v>
      </c>
      <c r="J1004" s="4">
        <f t="shared" si="102"/>
        <v>196</v>
      </c>
      <c r="K1004" s="3" t="s">
        <v>340</v>
      </c>
      <c r="L1004" s="1">
        <v>5</v>
      </c>
      <c r="M1004" s="16">
        <f t="shared" si="103"/>
        <v>0</v>
      </c>
      <c r="N1004" s="18">
        <f t="shared" si="104"/>
        <v>0</v>
      </c>
      <c r="O1004" s="2" t="str">
        <f t="shared" si="105"/>
        <v/>
      </c>
    </row>
    <row r="1005" spans="8:15" ht="16.5" thickTop="1" thickBot="1" x14ac:dyDescent="0.3">
      <c r="H1005" s="6">
        <f t="shared" si="101"/>
        <v>5</v>
      </c>
      <c r="I1005" s="5">
        <v>82</v>
      </c>
      <c r="J1005" s="4">
        <f t="shared" si="102"/>
        <v>224</v>
      </c>
      <c r="K1005" s="3" t="s">
        <v>530</v>
      </c>
      <c r="L1005" s="1">
        <v>4</v>
      </c>
      <c r="M1005" s="16">
        <f t="shared" si="103"/>
        <v>252.2</v>
      </c>
      <c r="N1005" s="18">
        <f t="shared" si="104"/>
        <v>10.087999999999999</v>
      </c>
      <c r="O1005" s="2" t="str">
        <f t="shared" si="105"/>
        <v/>
      </c>
    </row>
    <row r="1006" spans="8:15" ht="16.5" thickTop="1" thickBot="1" x14ac:dyDescent="0.3">
      <c r="H1006" s="6">
        <f t="shared" si="101"/>
        <v>6</v>
      </c>
      <c r="I1006" s="5">
        <v>82</v>
      </c>
      <c r="J1006" s="4">
        <f t="shared" si="102"/>
        <v>65</v>
      </c>
      <c r="K1006" s="3" t="s">
        <v>228</v>
      </c>
      <c r="L1006" s="1">
        <v>30</v>
      </c>
      <c r="M1006" s="16">
        <f t="shared" si="103"/>
        <v>36.799999999999997</v>
      </c>
      <c r="N1006" s="18">
        <f t="shared" si="104"/>
        <v>11.040000000000001</v>
      </c>
      <c r="O1006" s="2" t="str">
        <f t="shared" si="105"/>
        <v/>
      </c>
    </row>
    <row r="1007" spans="8:15" ht="16.5" thickTop="1" thickBot="1" x14ac:dyDescent="0.3">
      <c r="H1007" s="6">
        <f t="shared" si="101"/>
        <v>7</v>
      </c>
      <c r="I1007" s="5">
        <v>82</v>
      </c>
      <c r="J1007" s="4">
        <f t="shared" si="102"/>
        <v>324</v>
      </c>
      <c r="K1007" s="3" t="s">
        <v>451</v>
      </c>
      <c r="L1007" s="1">
        <v>80</v>
      </c>
      <c r="M1007" s="16">
        <f t="shared" si="103"/>
        <v>593.29999999999995</v>
      </c>
      <c r="N1007" s="18">
        <f t="shared" si="104"/>
        <v>474.64</v>
      </c>
      <c r="O1007" s="2" t="str">
        <f t="shared" si="105"/>
        <v/>
      </c>
    </row>
    <row r="1008" spans="8:15" ht="16.5" thickTop="1" thickBot="1" x14ac:dyDescent="0.3">
      <c r="H1008" s="6">
        <f t="shared" si="101"/>
        <v>8</v>
      </c>
      <c r="I1008" s="5">
        <v>82</v>
      </c>
      <c r="J1008" s="4">
        <f t="shared" si="102"/>
        <v>96</v>
      </c>
      <c r="K1008" s="3" t="s">
        <v>420</v>
      </c>
      <c r="L1008" s="1">
        <v>80</v>
      </c>
      <c r="M1008" s="16">
        <f t="shared" si="103"/>
        <v>0</v>
      </c>
      <c r="N1008" s="18">
        <f t="shared" si="104"/>
        <v>0</v>
      </c>
      <c r="O1008" s="2" t="str">
        <f t="shared" si="105"/>
        <v/>
      </c>
    </row>
    <row r="1009" spans="8:15" ht="16.5" thickTop="1" thickBot="1" x14ac:dyDescent="0.3">
      <c r="H1009" s="6">
        <f t="shared" si="101"/>
        <v>9</v>
      </c>
      <c r="I1009" s="5">
        <v>82</v>
      </c>
      <c r="J1009" s="4">
        <f t="shared" si="102"/>
        <v>232</v>
      </c>
      <c r="K1009" s="3" t="s">
        <v>245</v>
      </c>
      <c r="L1009" s="1">
        <v>60</v>
      </c>
      <c r="M1009" s="16">
        <f t="shared" si="103"/>
        <v>17</v>
      </c>
      <c r="N1009" s="18">
        <f t="shared" si="104"/>
        <v>10.200000000000001</v>
      </c>
      <c r="O1009" s="2" t="str">
        <f t="shared" si="105"/>
        <v/>
      </c>
    </row>
    <row r="1010" spans="8:15" ht="16.5" thickTop="1" thickBot="1" x14ac:dyDescent="0.3">
      <c r="H1010" s="6">
        <f t="shared" si="101"/>
        <v>10</v>
      </c>
      <c r="I1010" s="5">
        <v>82</v>
      </c>
      <c r="J1010" s="4">
        <f t="shared" si="102"/>
        <v>57</v>
      </c>
      <c r="K1010" s="3" t="s">
        <v>409</v>
      </c>
      <c r="L1010" s="1">
        <v>10</v>
      </c>
      <c r="M1010" s="16">
        <f t="shared" si="103"/>
        <v>128</v>
      </c>
      <c r="N1010" s="18">
        <f t="shared" si="104"/>
        <v>12.8</v>
      </c>
      <c r="O1010" s="2" t="str">
        <f t="shared" si="105"/>
        <v/>
      </c>
    </row>
    <row r="1011" spans="8:15" ht="16.5" thickTop="1" thickBot="1" x14ac:dyDescent="0.3">
      <c r="H1011" s="6">
        <f t="shared" si="101"/>
        <v>11</v>
      </c>
      <c r="I1011" s="5">
        <v>82</v>
      </c>
      <c r="J1011" s="4">
        <f t="shared" si="102"/>
        <v>325</v>
      </c>
      <c r="K1011" s="3" t="s">
        <v>452</v>
      </c>
      <c r="L1011" s="1">
        <v>1</v>
      </c>
      <c r="M1011" s="16">
        <f t="shared" si="103"/>
        <v>376.2</v>
      </c>
      <c r="N1011" s="18">
        <f t="shared" si="104"/>
        <v>3.762</v>
      </c>
      <c r="O1011" s="2" t="str">
        <f t="shared" si="105"/>
        <v/>
      </c>
    </row>
    <row r="1012" spans="8:15" ht="16.5" thickTop="1" thickBot="1" x14ac:dyDescent="0.3">
      <c r="H1012" s="6">
        <f t="shared" si="101"/>
        <v>12</v>
      </c>
      <c r="I1012" s="5">
        <v>82</v>
      </c>
      <c r="J1012" s="4">
        <f t="shared" si="102"/>
        <v>349</v>
      </c>
      <c r="K1012" s="3" t="s">
        <v>504</v>
      </c>
      <c r="L1012" s="1">
        <v>1.5</v>
      </c>
      <c r="M1012" s="16">
        <f t="shared" si="103"/>
        <v>316.7</v>
      </c>
      <c r="N1012" s="18">
        <f t="shared" si="104"/>
        <v>4.7504999999999997</v>
      </c>
      <c r="O1012" s="2" t="str">
        <f t="shared" si="105"/>
        <v/>
      </c>
    </row>
    <row r="1013" spans="8:15" ht="16.5" thickTop="1" thickBot="1" x14ac:dyDescent="0.3">
      <c r="H1013" s="6">
        <f t="shared" si="101"/>
        <v>13</v>
      </c>
      <c r="I1013" s="5">
        <v>82</v>
      </c>
      <c r="J1013" s="4">
        <f t="shared" si="102"/>
        <v>273</v>
      </c>
      <c r="K1013" s="3" t="s">
        <v>331</v>
      </c>
      <c r="L1013" s="1">
        <v>300</v>
      </c>
      <c r="M1013" s="16">
        <f t="shared" si="103"/>
        <v>164</v>
      </c>
      <c r="N1013" s="18">
        <f t="shared" si="104"/>
        <v>492</v>
      </c>
      <c r="O1013" s="2" t="str">
        <f t="shared" si="105"/>
        <v/>
      </c>
    </row>
    <row r="1014" spans="8:15" ht="16.5" thickTop="1" thickBot="1" x14ac:dyDescent="0.3">
      <c r="H1014" s="6">
        <f t="shared" si="101"/>
        <v>14</v>
      </c>
      <c r="I1014" s="5">
        <v>82</v>
      </c>
      <c r="J1014" s="4">
        <f t="shared" si="102"/>
        <v>203</v>
      </c>
      <c r="K1014" s="3" t="s">
        <v>133</v>
      </c>
      <c r="L1014" s="1">
        <v>1</v>
      </c>
      <c r="M1014" s="16">
        <f t="shared" si="103"/>
        <v>282.60000000000002</v>
      </c>
      <c r="N1014" s="18">
        <f t="shared" si="104"/>
        <v>2.8260000000000001</v>
      </c>
      <c r="O1014" s="2" t="str">
        <f t="shared" si="105"/>
        <v/>
      </c>
    </row>
    <row r="1015" spans="8:15" ht="16.5" thickTop="1" thickBot="1" x14ac:dyDescent="0.3">
      <c r="H1015" s="6">
        <f t="shared" si="101"/>
        <v>15</v>
      </c>
      <c r="I1015" s="5">
        <v>82</v>
      </c>
      <c r="J1015" s="4">
        <f t="shared" si="102"/>
        <v>199</v>
      </c>
      <c r="K1015" s="3" t="s">
        <v>502</v>
      </c>
      <c r="L1015" s="1">
        <v>1</v>
      </c>
      <c r="M1015" s="16">
        <f t="shared" si="103"/>
        <v>322.60000000000002</v>
      </c>
      <c r="N1015" s="18">
        <f t="shared" si="104"/>
        <v>3.2260000000000004</v>
      </c>
      <c r="O1015" s="2" t="str">
        <f t="shared" si="105"/>
        <v/>
      </c>
    </row>
    <row r="1016" spans="8:15" ht="16.5" thickTop="1" thickBot="1" x14ac:dyDescent="0.3">
      <c r="H1016" s="6">
        <f t="shared" si="101"/>
        <v>1</v>
      </c>
      <c r="I1016" s="5">
        <v>83</v>
      </c>
      <c r="J1016" s="4">
        <f t="shared" si="102"/>
        <v>256</v>
      </c>
      <c r="K1016" s="3" t="s">
        <v>306</v>
      </c>
      <c r="L1016" s="1">
        <v>900</v>
      </c>
      <c r="M1016" s="16">
        <f t="shared" si="103"/>
        <v>90.3</v>
      </c>
      <c r="N1016" s="18">
        <f t="shared" si="104"/>
        <v>812.7</v>
      </c>
      <c r="O1016" s="2">
        <f t="shared" si="105"/>
        <v>1934.8265000000004</v>
      </c>
    </row>
    <row r="1017" spans="8:15" ht="16.5" thickTop="1" thickBot="1" x14ac:dyDescent="0.3">
      <c r="H1017" s="6">
        <f t="shared" si="101"/>
        <v>2</v>
      </c>
      <c r="I1017" s="5">
        <v>83</v>
      </c>
      <c r="J1017" s="4">
        <f t="shared" si="102"/>
        <v>265</v>
      </c>
      <c r="K1017" s="3" t="s">
        <v>321</v>
      </c>
      <c r="L1017" s="1">
        <v>15</v>
      </c>
      <c r="M1017" s="16">
        <f t="shared" si="103"/>
        <v>885.7</v>
      </c>
      <c r="N1017" s="18">
        <f t="shared" si="104"/>
        <v>132.85499999999999</v>
      </c>
      <c r="O1017" s="2" t="str">
        <f t="shared" si="105"/>
        <v/>
      </c>
    </row>
    <row r="1018" spans="8:15" ht="16.5" thickTop="1" thickBot="1" x14ac:dyDescent="0.3">
      <c r="H1018" s="6">
        <f t="shared" si="101"/>
        <v>3</v>
      </c>
      <c r="I1018" s="5">
        <v>83</v>
      </c>
      <c r="J1018" s="4">
        <f t="shared" si="102"/>
        <v>302</v>
      </c>
      <c r="K1018" s="3" t="s">
        <v>556</v>
      </c>
      <c r="L1018" s="1">
        <v>1</v>
      </c>
      <c r="M1018" s="16">
        <f t="shared" si="103"/>
        <v>246.2</v>
      </c>
      <c r="N1018" s="18">
        <f t="shared" si="104"/>
        <v>2.4619999999999997</v>
      </c>
      <c r="O1018" s="2" t="str">
        <f t="shared" si="105"/>
        <v/>
      </c>
    </row>
    <row r="1019" spans="8:15" ht="16.5" thickTop="1" thickBot="1" x14ac:dyDescent="0.3">
      <c r="H1019" s="6">
        <f t="shared" si="101"/>
        <v>4</v>
      </c>
      <c r="I1019" s="5">
        <v>83</v>
      </c>
      <c r="J1019" s="4">
        <f t="shared" si="102"/>
        <v>325</v>
      </c>
      <c r="K1019" s="3" t="s">
        <v>452</v>
      </c>
      <c r="L1019" s="1">
        <v>2</v>
      </c>
      <c r="M1019" s="16">
        <f t="shared" si="103"/>
        <v>376.2</v>
      </c>
      <c r="N1019" s="18">
        <f t="shared" si="104"/>
        <v>7.524</v>
      </c>
      <c r="O1019" s="2" t="str">
        <f t="shared" si="105"/>
        <v/>
      </c>
    </row>
    <row r="1020" spans="8:15" ht="16.5" thickTop="1" thickBot="1" x14ac:dyDescent="0.3">
      <c r="H1020" s="6">
        <f t="shared" si="101"/>
        <v>5</v>
      </c>
      <c r="I1020" s="5">
        <v>83</v>
      </c>
      <c r="J1020" s="4">
        <f t="shared" si="102"/>
        <v>203</v>
      </c>
      <c r="K1020" s="3" t="s">
        <v>133</v>
      </c>
      <c r="L1020" s="1">
        <v>1</v>
      </c>
      <c r="M1020" s="16">
        <f t="shared" si="103"/>
        <v>282.60000000000002</v>
      </c>
      <c r="N1020" s="18">
        <f t="shared" si="104"/>
        <v>2.8260000000000001</v>
      </c>
      <c r="O1020" s="2" t="str">
        <f t="shared" si="105"/>
        <v/>
      </c>
    </row>
    <row r="1021" spans="8:15" ht="16.5" thickTop="1" thickBot="1" x14ac:dyDescent="0.3">
      <c r="H1021" s="6">
        <f t="shared" si="101"/>
        <v>6</v>
      </c>
      <c r="I1021" s="5">
        <v>83</v>
      </c>
      <c r="J1021" s="4">
        <f t="shared" si="102"/>
        <v>196</v>
      </c>
      <c r="K1021" s="3" t="s">
        <v>340</v>
      </c>
      <c r="L1021" s="1">
        <v>2</v>
      </c>
      <c r="M1021" s="16">
        <f t="shared" si="103"/>
        <v>0</v>
      </c>
      <c r="N1021" s="18">
        <f t="shared" si="104"/>
        <v>0</v>
      </c>
      <c r="O1021" s="2" t="str">
        <f t="shared" si="105"/>
        <v/>
      </c>
    </row>
    <row r="1022" spans="8:15" ht="16.5" thickTop="1" thickBot="1" x14ac:dyDescent="0.3">
      <c r="H1022" s="6">
        <f t="shared" si="101"/>
        <v>7</v>
      </c>
      <c r="I1022" s="5">
        <v>83</v>
      </c>
      <c r="J1022" s="4">
        <f t="shared" si="102"/>
        <v>324</v>
      </c>
      <c r="K1022" s="3" t="s">
        <v>451</v>
      </c>
      <c r="L1022" s="1">
        <v>60</v>
      </c>
      <c r="M1022" s="16">
        <f t="shared" si="103"/>
        <v>593.29999999999995</v>
      </c>
      <c r="N1022" s="18">
        <f t="shared" si="104"/>
        <v>355.98</v>
      </c>
      <c r="O1022" s="2" t="str">
        <f t="shared" si="105"/>
        <v/>
      </c>
    </row>
    <row r="1023" spans="8:15" ht="16.5" thickTop="1" thickBot="1" x14ac:dyDescent="0.3">
      <c r="H1023" s="6">
        <f t="shared" si="101"/>
        <v>8</v>
      </c>
      <c r="I1023" s="5">
        <v>83</v>
      </c>
      <c r="J1023" s="4">
        <f t="shared" si="102"/>
        <v>96</v>
      </c>
      <c r="K1023" s="3" t="s">
        <v>420</v>
      </c>
      <c r="L1023" s="1">
        <v>60</v>
      </c>
      <c r="M1023" s="16">
        <f t="shared" si="103"/>
        <v>0</v>
      </c>
      <c r="N1023" s="18">
        <f t="shared" si="104"/>
        <v>0</v>
      </c>
      <c r="O1023" s="2" t="str">
        <f t="shared" si="105"/>
        <v/>
      </c>
    </row>
    <row r="1024" spans="8:15" ht="16.5" thickTop="1" thickBot="1" x14ac:dyDescent="0.3">
      <c r="H1024" s="6">
        <f t="shared" si="101"/>
        <v>9</v>
      </c>
      <c r="I1024" s="5">
        <v>83</v>
      </c>
      <c r="J1024" s="4">
        <f t="shared" si="102"/>
        <v>232</v>
      </c>
      <c r="K1024" s="3" t="s">
        <v>245</v>
      </c>
      <c r="L1024" s="1">
        <v>30</v>
      </c>
      <c r="M1024" s="16">
        <f t="shared" si="103"/>
        <v>17</v>
      </c>
      <c r="N1024" s="18">
        <f t="shared" si="104"/>
        <v>5.1000000000000005</v>
      </c>
      <c r="O1024" s="2" t="str">
        <f t="shared" si="105"/>
        <v/>
      </c>
    </row>
    <row r="1025" spans="8:15" ht="16.5" thickTop="1" thickBot="1" x14ac:dyDescent="0.3">
      <c r="H1025" s="6">
        <f t="shared" si="101"/>
        <v>10</v>
      </c>
      <c r="I1025" s="5">
        <v>83</v>
      </c>
      <c r="J1025" s="4">
        <f t="shared" si="102"/>
        <v>321</v>
      </c>
      <c r="K1025" s="3" t="s">
        <v>440</v>
      </c>
      <c r="L1025" s="1">
        <v>30</v>
      </c>
      <c r="M1025" s="16">
        <f t="shared" si="103"/>
        <v>260</v>
      </c>
      <c r="N1025" s="18">
        <f t="shared" si="104"/>
        <v>78</v>
      </c>
      <c r="O1025" s="2" t="str">
        <f t="shared" si="105"/>
        <v/>
      </c>
    </row>
    <row r="1026" spans="8:15" ht="16.5" thickTop="1" thickBot="1" x14ac:dyDescent="0.3">
      <c r="H1026" s="6">
        <f t="shared" ref="H1026:H1089" si="106">IF(I1026=I1025,H1025+1,1)</f>
        <v>11</v>
      </c>
      <c r="I1026" s="5">
        <v>83</v>
      </c>
      <c r="J1026" s="4">
        <f t="shared" si="102"/>
        <v>199</v>
      </c>
      <c r="K1026" s="3" t="s">
        <v>502</v>
      </c>
      <c r="L1026" s="1">
        <v>1</v>
      </c>
      <c r="M1026" s="16">
        <f t="shared" si="103"/>
        <v>322.60000000000002</v>
      </c>
      <c r="N1026" s="18">
        <f t="shared" si="104"/>
        <v>3.2260000000000004</v>
      </c>
      <c r="O1026" s="2" t="str">
        <f t="shared" si="105"/>
        <v/>
      </c>
    </row>
    <row r="1027" spans="8:15" ht="16.5" thickTop="1" thickBot="1" x14ac:dyDescent="0.3">
      <c r="H1027" s="6">
        <f t="shared" si="106"/>
        <v>12</v>
      </c>
      <c r="I1027" s="5">
        <v>83</v>
      </c>
      <c r="J1027" s="4">
        <f t="shared" ref="J1027:J1090" si="107">INDEX(A:A,MATCH(PROPER(TRIM(K1027)),B:B,0))</f>
        <v>349</v>
      </c>
      <c r="K1027" s="3" t="s">
        <v>504</v>
      </c>
      <c r="L1027" s="1">
        <v>0.5</v>
      </c>
      <c r="M1027" s="16">
        <f t="shared" ref="M1027:M1090" si="108">VLOOKUP(J1027,$A:$C,3,FALSE)</f>
        <v>316.7</v>
      </c>
      <c r="N1027" s="18">
        <f t="shared" ref="N1027:N1090" si="109">L1027*M1027*0.01</f>
        <v>1.5834999999999999</v>
      </c>
      <c r="O1027" s="2" t="str">
        <f t="shared" ref="O1027:O1090" si="110">IF(H1027&lt;&gt;1,"",SUMIF(I1027:I1082,I1027,N1027:N1082))</f>
        <v/>
      </c>
    </row>
    <row r="1028" spans="8:15" ht="16.5" thickTop="1" thickBot="1" x14ac:dyDescent="0.3">
      <c r="H1028" s="6">
        <f t="shared" si="106"/>
        <v>13</v>
      </c>
      <c r="I1028" s="5">
        <v>83</v>
      </c>
      <c r="J1028" s="4">
        <f t="shared" si="107"/>
        <v>361</v>
      </c>
      <c r="K1028" s="3" t="s">
        <v>537</v>
      </c>
      <c r="L1028" s="1">
        <v>150</v>
      </c>
      <c r="M1028" s="16">
        <f t="shared" si="108"/>
        <v>27.7</v>
      </c>
      <c r="N1028" s="18">
        <f t="shared" si="109"/>
        <v>41.550000000000004</v>
      </c>
      <c r="O1028" s="2" t="str">
        <f t="shared" si="110"/>
        <v/>
      </c>
    </row>
    <row r="1029" spans="8:15" ht="16.5" thickTop="1" thickBot="1" x14ac:dyDescent="0.3">
      <c r="H1029" s="6">
        <f t="shared" si="106"/>
        <v>14</v>
      </c>
      <c r="I1029" s="5">
        <v>83</v>
      </c>
      <c r="J1029" s="4">
        <f t="shared" si="107"/>
        <v>38</v>
      </c>
      <c r="K1029" s="3" t="s">
        <v>557</v>
      </c>
      <c r="L1029" s="1">
        <v>200</v>
      </c>
      <c r="M1029" s="16">
        <f t="shared" si="108"/>
        <v>53</v>
      </c>
      <c r="N1029" s="18">
        <f t="shared" si="109"/>
        <v>106</v>
      </c>
      <c r="O1029" s="2" t="str">
        <f t="shared" si="110"/>
        <v/>
      </c>
    </row>
    <row r="1030" spans="8:15" ht="16.5" thickTop="1" thickBot="1" x14ac:dyDescent="0.3">
      <c r="H1030" s="6">
        <f t="shared" si="106"/>
        <v>15</v>
      </c>
      <c r="I1030" s="5">
        <v>83</v>
      </c>
      <c r="J1030" s="4">
        <f t="shared" si="107"/>
        <v>365</v>
      </c>
      <c r="K1030" s="3" t="s">
        <v>558</v>
      </c>
      <c r="L1030" s="1">
        <v>30</v>
      </c>
      <c r="M1030" s="16">
        <f t="shared" si="108"/>
        <v>573.70000000000005</v>
      </c>
      <c r="N1030" s="18">
        <f t="shared" si="109"/>
        <v>172.11</v>
      </c>
      <c r="O1030" s="2" t="str">
        <f t="shared" si="110"/>
        <v/>
      </c>
    </row>
    <row r="1031" spans="8:15" ht="16.5" thickTop="1" thickBot="1" x14ac:dyDescent="0.3">
      <c r="H1031" s="6">
        <f t="shared" si="106"/>
        <v>16</v>
      </c>
      <c r="I1031" s="5">
        <v>83</v>
      </c>
      <c r="J1031" s="4">
        <f t="shared" si="107"/>
        <v>366</v>
      </c>
      <c r="K1031" s="3" t="s">
        <v>560</v>
      </c>
      <c r="L1031" s="1">
        <v>30</v>
      </c>
      <c r="M1031" s="16">
        <f t="shared" si="108"/>
        <v>666.7</v>
      </c>
      <c r="N1031" s="18">
        <f t="shared" si="109"/>
        <v>200.01</v>
      </c>
      <c r="O1031" s="2" t="str">
        <f t="shared" si="110"/>
        <v/>
      </c>
    </row>
    <row r="1032" spans="8:15" ht="16.5" thickTop="1" thickBot="1" x14ac:dyDescent="0.3">
      <c r="H1032" s="6">
        <f t="shared" si="106"/>
        <v>17</v>
      </c>
      <c r="I1032" s="5">
        <v>83</v>
      </c>
      <c r="J1032" s="4">
        <f t="shared" si="107"/>
        <v>41</v>
      </c>
      <c r="K1032" s="3" t="s">
        <v>561</v>
      </c>
      <c r="L1032" s="1">
        <v>30</v>
      </c>
      <c r="M1032" s="16">
        <f t="shared" si="108"/>
        <v>43</v>
      </c>
      <c r="N1032" s="18">
        <f t="shared" si="109"/>
        <v>12.9</v>
      </c>
      <c r="O1032" s="2" t="str">
        <f t="shared" si="110"/>
        <v/>
      </c>
    </row>
    <row r="1033" spans="8:15" ht="16.5" thickTop="1" thickBot="1" x14ac:dyDescent="0.3">
      <c r="H1033" s="6">
        <f t="shared" si="106"/>
        <v>1</v>
      </c>
      <c r="I1033" s="5">
        <v>84</v>
      </c>
      <c r="J1033" s="4">
        <f t="shared" si="107"/>
        <v>157</v>
      </c>
      <c r="K1033" s="3" t="s">
        <v>195</v>
      </c>
      <c r="L1033" s="1">
        <v>30</v>
      </c>
      <c r="M1033" s="16">
        <f t="shared" si="108"/>
        <v>883</v>
      </c>
      <c r="N1033" s="18">
        <f t="shared" si="109"/>
        <v>264.89999999999998</v>
      </c>
      <c r="O1033" s="2">
        <f t="shared" si="110"/>
        <v>1385.7590000000002</v>
      </c>
    </row>
    <row r="1034" spans="8:15" ht="16.5" thickTop="1" thickBot="1" x14ac:dyDescent="0.3">
      <c r="H1034" s="6">
        <f t="shared" si="106"/>
        <v>2</v>
      </c>
      <c r="I1034" s="5">
        <v>84</v>
      </c>
      <c r="J1034" s="4">
        <f t="shared" si="107"/>
        <v>358</v>
      </c>
      <c r="K1034" s="3" t="s">
        <v>520</v>
      </c>
      <c r="L1034" s="1">
        <v>30</v>
      </c>
      <c r="M1034" s="16">
        <f t="shared" si="108"/>
        <v>30</v>
      </c>
      <c r="N1034" s="18">
        <f t="shared" si="109"/>
        <v>9</v>
      </c>
      <c r="O1034" s="2" t="str">
        <f t="shared" si="110"/>
        <v/>
      </c>
    </row>
    <row r="1035" spans="8:15" ht="16.5" thickTop="1" thickBot="1" x14ac:dyDescent="0.3">
      <c r="H1035" s="6">
        <f t="shared" si="106"/>
        <v>3</v>
      </c>
      <c r="I1035" s="5">
        <v>84</v>
      </c>
      <c r="J1035" s="4">
        <f t="shared" si="107"/>
        <v>367</v>
      </c>
      <c r="K1035" s="3" t="s">
        <v>564</v>
      </c>
      <c r="L1035" s="1">
        <v>7</v>
      </c>
      <c r="M1035" s="16">
        <f t="shared" si="108"/>
        <v>87.5</v>
      </c>
      <c r="N1035" s="18">
        <f t="shared" si="109"/>
        <v>6.125</v>
      </c>
      <c r="O1035" s="2" t="str">
        <f t="shared" si="110"/>
        <v/>
      </c>
    </row>
    <row r="1036" spans="8:15" ht="16.5" thickTop="1" thickBot="1" x14ac:dyDescent="0.3">
      <c r="H1036" s="6">
        <f t="shared" si="106"/>
        <v>4</v>
      </c>
      <c r="I1036" s="5">
        <v>84</v>
      </c>
      <c r="J1036" s="4">
        <f t="shared" si="107"/>
        <v>188</v>
      </c>
      <c r="K1036" s="3" t="s">
        <v>469</v>
      </c>
      <c r="L1036" s="1">
        <v>1</v>
      </c>
      <c r="M1036" s="16">
        <f t="shared" si="108"/>
        <v>281.5</v>
      </c>
      <c r="N1036" s="18">
        <f t="shared" si="109"/>
        <v>2.8149999999999999</v>
      </c>
      <c r="O1036" s="2" t="str">
        <f t="shared" si="110"/>
        <v/>
      </c>
    </row>
    <row r="1037" spans="8:15" ht="16.5" thickTop="1" thickBot="1" x14ac:dyDescent="0.3">
      <c r="H1037" s="6">
        <f t="shared" si="106"/>
        <v>5</v>
      </c>
      <c r="I1037" s="5">
        <v>84</v>
      </c>
      <c r="J1037" s="4">
        <f t="shared" si="107"/>
        <v>325</v>
      </c>
      <c r="K1037" s="3" t="s">
        <v>452</v>
      </c>
      <c r="L1037" s="1">
        <v>2</v>
      </c>
      <c r="M1037" s="16">
        <f t="shared" si="108"/>
        <v>376.2</v>
      </c>
      <c r="N1037" s="18">
        <f t="shared" si="109"/>
        <v>7.524</v>
      </c>
      <c r="O1037" s="2" t="str">
        <f t="shared" si="110"/>
        <v/>
      </c>
    </row>
    <row r="1038" spans="8:15" ht="16.5" thickTop="1" thickBot="1" x14ac:dyDescent="0.3">
      <c r="H1038" s="6">
        <f t="shared" si="106"/>
        <v>6</v>
      </c>
      <c r="I1038" s="5">
        <v>84</v>
      </c>
      <c r="J1038" s="4">
        <f t="shared" si="107"/>
        <v>196</v>
      </c>
      <c r="K1038" s="3" t="s">
        <v>340</v>
      </c>
      <c r="L1038" s="1">
        <v>3</v>
      </c>
      <c r="M1038" s="16">
        <f t="shared" si="108"/>
        <v>0</v>
      </c>
      <c r="N1038" s="18">
        <f t="shared" si="109"/>
        <v>0</v>
      </c>
      <c r="O1038" s="2" t="str">
        <f t="shared" si="110"/>
        <v/>
      </c>
    </row>
    <row r="1039" spans="8:15" ht="16.5" thickTop="1" thickBot="1" x14ac:dyDescent="0.3">
      <c r="H1039" s="6">
        <f t="shared" si="106"/>
        <v>7</v>
      </c>
      <c r="I1039" s="5">
        <v>84</v>
      </c>
      <c r="J1039" s="4">
        <f t="shared" si="107"/>
        <v>46</v>
      </c>
      <c r="K1039" s="3" t="s">
        <v>315</v>
      </c>
      <c r="L1039" s="1">
        <v>2</v>
      </c>
      <c r="M1039" s="16">
        <f t="shared" si="108"/>
        <v>395</v>
      </c>
      <c r="N1039" s="18">
        <f t="shared" si="109"/>
        <v>7.9</v>
      </c>
      <c r="O1039" s="2" t="str">
        <f t="shared" si="110"/>
        <v/>
      </c>
    </row>
    <row r="1040" spans="8:15" ht="16.5" thickTop="1" thickBot="1" x14ac:dyDescent="0.3">
      <c r="H1040" s="6">
        <f t="shared" si="106"/>
        <v>8</v>
      </c>
      <c r="I1040" s="5">
        <v>84</v>
      </c>
      <c r="J1040" s="4">
        <f t="shared" si="107"/>
        <v>362</v>
      </c>
      <c r="K1040" s="3" t="s">
        <v>541</v>
      </c>
      <c r="L1040" s="1">
        <v>400</v>
      </c>
      <c r="M1040" s="16">
        <f t="shared" si="108"/>
        <v>132</v>
      </c>
      <c r="N1040" s="18">
        <f t="shared" si="109"/>
        <v>528</v>
      </c>
      <c r="O1040" s="2" t="str">
        <f t="shared" si="110"/>
        <v/>
      </c>
    </row>
    <row r="1041" spans="8:15" ht="16.5" thickTop="1" thickBot="1" x14ac:dyDescent="0.3">
      <c r="H1041" s="6">
        <f t="shared" si="106"/>
        <v>9</v>
      </c>
      <c r="I1041" s="5">
        <v>84</v>
      </c>
      <c r="J1041" s="4">
        <f t="shared" si="107"/>
        <v>368</v>
      </c>
      <c r="K1041" s="3" t="s">
        <v>565</v>
      </c>
      <c r="L1041" s="1">
        <v>400</v>
      </c>
      <c r="M1041" s="16">
        <f t="shared" si="108"/>
        <v>115.8</v>
      </c>
      <c r="N1041" s="18">
        <f t="shared" si="109"/>
        <v>463.2</v>
      </c>
      <c r="O1041" s="2" t="str">
        <f t="shared" si="110"/>
        <v/>
      </c>
    </row>
    <row r="1042" spans="8:15" ht="16.5" thickTop="1" thickBot="1" x14ac:dyDescent="0.3">
      <c r="H1042" s="6">
        <f t="shared" si="106"/>
        <v>10</v>
      </c>
      <c r="I1042" s="5">
        <v>84</v>
      </c>
      <c r="J1042" s="4">
        <f t="shared" si="107"/>
        <v>211</v>
      </c>
      <c r="K1042" s="3" t="s">
        <v>215</v>
      </c>
      <c r="L1042" s="1">
        <v>150</v>
      </c>
      <c r="M1042" s="16">
        <f t="shared" si="108"/>
        <v>28.1</v>
      </c>
      <c r="N1042" s="18">
        <f t="shared" si="109"/>
        <v>42.15</v>
      </c>
      <c r="O1042" s="2" t="str">
        <f t="shared" si="110"/>
        <v/>
      </c>
    </row>
    <row r="1043" spans="8:15" ht="16.5" thickTop="1" thickBot="1" x14ac:dyDescent="0.3">
      <c r="H1043" s="6">
        <f t="shared" si="106"/>
        <v>11</v>
      </c>
      <c r="I1043" s="5">
        <v>84</v>
      </c>
      <c r="J1043" s="4">
        <f t="shared" si="107"/>
        <v>369</v>
      </c>
      <c r="K1043" s="3" t="s">
        <v>566</v>
      </c>
      <c r="L1043" s="1">
        <v>200</v>
      </c>
      <c r="M1043" s="16">
        <f t="shared" si="108"/>
        <v>17.7</v>
      </c>
      <c r="N1043" s="18">
        <f t="shared" si="109"/>
        <v>35.4</v>
      </c>
      <c r="O1043" s="2" t="str">
        <f t="shared" si="110"/>
        <v/>
      </c>
    </row>
    <row r="1044" spans="8:15" ht="16.5" thickTop="1" thickBot="1" x14ac:dyDescent="0.3">
      <c r="H1044" s="6">
        <f t="shared" si="106"/>
        <v>12</v>
      </c>
      <c r="I1044" s="5">
        <v>84</v>
      </c>
      <c r="J1044" s="4">
        <f t="shared" si="107"/>
        <v>242</v>
      </c>
      <c r="K1044" s="3" t="s">
        <v>540</v>
      </c>
      <c r="L1044" s="1">
        <v>15</v>
      </c>
      <c r="M1044" s="16">
        <f t="shared" si="108"/>
        <v>29.3</v>
      </c>
      <c r="N1044" s="18">
        <f t="shared" si="109"/>
        <v>4.3950000000000005</v>
      </c>
      <c r="O1044" s="2" t="str">
        <f t="shared" si="110"/>
        <v/>
      </c>
    </row>
    <row r="1045" spans="8:15" ht="16.5" thickTop="1" thickBot="1" x14ac:dyDescent="0.3">
      <c r="H1045" s="6">
        <f t="shared" si="106"/>
        <v>13</v>
      </c>
      <c r="I1045" s="5">
        <v>84</v>
      </c>
      <c r="J1045" s="4">
        <f t="shared" si="107"/>
        <v>234</v>
      </c>
      <c r="K1045" s="3" t="s">
        <v>554</v>
      </c>
      <c r="L1045" s="1">
        <v>25</v>
      </c>
      <c r="M1045" s="16">
        <f t="shared" si="108"/>
        <v>43.6</v>
      </c>
      <c r="N1045" s="18">
        <f t="shared" si="109"/>
        <v>10.9</v>
      </c>
      <c r="O1045" s="2" t="str">
        <f t="shared" si="110"/>
        <v/>
      </c>
    </row>
    <row r="1046" spans="8:15" ht="16.5" thickTop="1" thickBot="1" x14ac:dyDescent="0.3">
      <c r="H1046" s="6">
        <f t="shared" si="106"/>
        <v>14</v>
      </c>
      <c r="I1046" s="5">
        <v>84</v>
      </c>
      <c r="J1046" s="4">
        <f t="shared" si="107"/>
        <v>327</v>
      </c>
      <c r="K1046" s="3" t="s">
        <v>431</v>
      </c>
      <c r="L1046" s="1">
        <v>15</v>
      </c>
      <c r="M1046" s="16">
        <f t="shared" si="108"/>
        <v>23</v>
      </c>
      <c r="N1046" s="18">
        <f t="shared" si="109"/>
        <v>3.45</v>
      </c>
      <c r="O1046" s="2" t="str">
        <f t="shared" si="110"/>
        <v/>
      </c>
    </row>
    <row r="1047" spans="8:15" ht="16.5" thickTop="1" thickBot="1" x14ac:dyDescent="0.3">
      <c r="H1047" s="6">
        <f t="shared" si="106"/>
        <v>1</v>
      </c>
      <c r="I1047" s="5">
        <v>85</v>
      </c>
      <c r="J1047" s="4">
        <f t="shared" si="107"/>
        <v>292</v>
      </c>
      <c r="K1047" s="3" t="s">
        <v>570</v>
      </c>
      <c r="L1047" s="1">
        <v>400</v>
      </c>
      <c r="M1047" s="16">
        <f t="shared" si="108"/>
        <v>83.5</v>
      </c>
      <c r="N1047" s="18">
        <f t="shared" si="109"/>
        <v>334</v>
      </c>
      <c r="O1047" s="2">
        <f t="shared" si="110"/>
        <v>595.58699999999999</v>
      </c>
    </row>
    <row r="1048" spans="8:15" ht="16.5" thickTop="1" thickBot="1" x14ac:dyDescent="0.3">
      <c r="H1048" s="6">
        <f t="shared" si="106"/>
        <v>2</v>
      </c>
      <c r="I1048" s="5">
        <v>85</v>
      </c>
      <c r="J1048" s="4">
        <f t="shared" si="107"/>
        <v>370</v>
      </c>
      <c r="K1048" s="3" t="s">
        <v>571</v>
      </c>
      <c r="L1048" s="1">
        <v>30</v>
      </c>
      <c r="M1048" s="16">
        <f t="shared" si="108"/>
        <v>92.3</v>
      </c>
      <c r="N1048" s="18">
        <f t="shared" si="109"/>
        <v>27.69</v>
      </c>
      <c r="O1048" s="2" t="str">
        <f t="shared" si="110"/>
        <v/>
      </c>
    </row>
    <row r="1049" spans="8:15" ht="16.5" thickTop="1" thickBot="1" x14ac:dyDescent="0.3">
      <c r="H1049" s="6">
        <f t="shared" si="106"/>
        <v>3</v>
      </c>
      <c r="I1049" s="5">
        <v>85</v>
      </c>
      <c r="J1049" s="4">
        <f t="shared" si="107"/>
        <v>47</v>
      </c>
      <c r="K1049" s="3" t="s">
        <v>415</v>
      </c>
      <c r="L1049" s="1">
        <v>30</v>
      </c>
      <c r="M1049" s="16">
        <f t="shared" si="108"/>
        <v>324</v>
      </c>
      <c r="N1049" s="18">
        <f t="shared" si="109"/>
        <v>97.2</v>
      </c>
      <c r="O1049" s="2" t="str">
        <f t="shared" si="110"/>
        <v/>
      </c>
    </row>
    <row r="1050" spans="8:15" ht="16.5" thickTop="1" thickBot="1" x14ac:dyDescent="0.3">
      <c r="H1050" s="6">
        <f t="shared" si="106"/>
        <v>4</v>
      </c>
      <c r="I1050" s="5">
        <v>85</v>
      </c>
      <c r="J1050" s="4">
        <f t="shared" si="107"/>
        <v>179</v>
      </c>
      <c r="K1050" s="3" t="s">
        <v>311</v>
      </c>
      <c r="L1050" s="1">
        <v>10</v>
      </c>
      <c r="M1050" s="16">
        <f t="shared" si="108"/>
        <v>53.6</v>
      </c>
      <c r="N1050" s="18">
        <f t="shared" si="109"/>
        <v>5.36</v>
      </c>
      <c r="O1050" s="2" t="str">
        <f t="shared" si="110"/>
        <v/>
      </c>
    </row>
    <row r="1051" spans="8:15" ht="16.5" thickTop="1" thickBot="1" x14ac:dyDescent="0.3">
      <c r="H1051" s="6">
        <f t="shared" si="106"/>
        <v>5</v>
      </c>
      <c r="I1051" s="5">
        <v>85</v>
      </c>
      <c r="J1051" s="4">
        <f t="shared" si="107"/>
        <v>346</v>
      </c>
      <c r="K1051" s="3" t="s">
        <v>535</v>
      </c>
      <c r="L1051" s="1">
        <v>1</v>
      </c>
      <c r="M1051" s="16">
        <f t="shared" si="108"/>
        <v>316.7</v>
      </c>
      <c r="N1051" s="18">
        <f t="shared" si="109"/>
        <v>3.1669999999999998</v>
      </c>
      <c r="O1051" s="2" t="str">
        <f t="shared" si="110"/>
        <v/>
      </c>
    </row>
    <row r="1052" spans="8:15" ht="16.5" thickTop="1" thickBot="1" x14ac:dyDescent="0.3">
      <c r="H1052" s="6">
        <f t="shared" si="106"/>
        <v>6</v>
      </c>
      <c r="I1052" s="5">
        <v>85</v>
      </c>
      <c r="J1052" s="4">
        <f t="shared" si="107"/>
        <v>265</v>
      </c>
      <c r="K1052" s="3" t="s">
        <v>321</v>
      </c>
      <c r="L1052" s="1">
        <v>10</v>
      </c>
      <c r="M1052" s="16">
        <f t="shared" si="108"/>
        <v>885.7</v>
      </c>
      <c r="N1052" s="18">
        <f t="shared" si="109"/>
        <v>88.570000000000007</v>
      </c>
      <c r="O1052" s="2" t="str">
        <f t="shared" si="110"/>
        <v/>
      </c>
    </row>
    <row r="1053" spans="8:15" ht="16.5" thickTop="1" thickBot="1" x14ac:dyDescent="0.3">
      <c r="H1053" s="6">
        <f t="shared" si="106"/>
        <v>7</v>
      </c>
      <c r="I1053" s="5">
        <v>85</v>
      </c>
      <c r="J1053" s="4">
        <f t="shared" si="107"/>
        <v>227</v>
      </c>
      <c r="K1053" s="3" t="s">
        <v>239</v>
      </c>
      <c r="L1053" s="1">
        <v>8</v>
      </c>
      <c r="M1053" s="16">
        <f t="shared" si="108"/>
        <v>375</v>
      </c>
      <c r="N1053" s="18">
        <f t="shared" si="109"/>
        <v>30</v>
      </c>
      <c r="O1053" s="2" t="str">
        <f t="shared" si="110"/>
        <v/>
      </c>
    </row>
    <row r="1054" spans="8:15" ht="16.5" thickTop="1" thickBot="1" x14ac:dyDescent="0.3">
      <c r="H1054" s="6">
        <f t="shared" si="106"/>
        <v>8</v>
      </c>
      <c r="I1054" s="5">
        <v>85</v>
      </c>
      <c r="J1054" s="4">
        <f t="shared" si="107"/>
        <v>225</v>
      </c>
      <c r="K1054" s="3" t="s">
        <v>237</v>
      </c>
      <c r="L1054" s="1">
        <v>30</v>
      </c>
      <c r="M1054" s="16">
        <f t="shared" si="108"/>
        <v>32</v>
      </c>
      <c r="N1054" s="18">
        <f t="shared" si="109"/>
        <v>9.6</v>
      </c>
      <c r="O1054" s="2" t="str">
        <f t="shared" si="110"/>
        <v/>
      </c>
    </row>
    <row r="1055" spans="8:15" ht="16.5" thickTop="1" thickBot="1" x14ac:dyDescent="0.3">
      <c r="H1055" s="6">
        <f t="shared" si="106"/>
        <v>1</v>
      </c>
      <c r="I1055" s="5">
        <v>86</v>
      </c>
      <c r="J1055" s="4">
        <f t="shared" si="107"/>
        <v>338</v>
      </c>
      <c r="K1055" s="3" t="s">
        <v>479</v>
      </c>
      <c r="L1055" s="1">
        <v>150</v>
      </c>
      <c r="M1055" s="16">
        <f t="shared" si="108"/>
        <v>43.6</v>
      </c>
      <c r="N1055" s="18">
        <f t="shared" si="109"/>
        <v>65.400000000000006</v>
      </c>
      <c r="O1055" s="2">
        <f t="shared" si="110"/>
        <v>1533.788</v>
      </c>
    </row>
    <row r="1056" spans="8:15" ht="16.5" thickTop="1" thickBot="1" x14ac:dyDescent="0.3">
      <c r="H1056" s="6">
        <f t="shared" si="106"/>
        <v>2</v>
      </c>
      <c r="I1056" s="5">
        <v>86</v>
      </c>
      <c r="J1056" s="4">
        <f t="shared" si="107"/>
        <v>57</v>
      </c>
      <c r="K1056" s="3" t="s">
        <v>409</v>
      </c>
      <c r="L1056" s="1">
        <v>10</v>
      </c>
      <c r="M1056" s="16">
        <f t="shared" si="108"/>
        <v>128</v>
      </c>
      <c r="N1056" s="18">
        <f t="shared" si="109"/>
        <v>12.8</v>
      </c>
      <c r="O1056" s="2" t="str">
        <f t="shared" si="110"/>
        <v/>
      </c>
    </row>
    <row r="1057" spans="8:15" ht="16.5" thickTop="1" thickBot="1" x14ac:dyDescent="0.3">
      <c r="H1057" s="6">
        <f t="shared" si="106"/>
        <v>3</v>
      </c>
      <c r="I1057" s="5">
        <v>86</v>
      </c>
      <c r="J1057" s="4">
        <f t="shared" si="107"/>
        <v>67</v>
      </c>
      <c r="K1057" s="3" t="s">
        <v>427</v>
      </c>
      <c r="L1057" s="1">
        <v>400</v>
      </c>
      <c r="M1057" s="16">
        <f t="shared" si="108"/>
        <v>17</v>
      </c>
      <c r="N1057" s="18">
        <f t="shared" si="109"/>
        <v>68</v>
      </c>
      <c r="O1057" s="2" t="str">
        <f t="shared" si="110"/>
        <v/>
      </c>
    </row>
    <row r="1058" spans="8:15" ht="16.5" thickTop="1" thickBot="1" x14ac:dyDescent="0.3">
      <c r="H1058" s="6">
        <f t="shared" si="106"/>
        <v>4</v>
      </c>
      <c r="I1058" s="5">
        <v>86</v>
      </c>
      <c r="J1058" s="4">
        <f t="shared" si="107"/>
        <v>149</v>
      </c>
      <c r="K1058" s="3" t="s">
        <v>292</v>
      </c>
      <c r="L1058" s="1">
        <v>170</v>
      </c>
      <c r="M1058" s="16">
        <f t="shared" si="108"/>
        <v>110</v>
      </c>
      <c r="N1058" s="18">
        <f t="shared" si="109"/>
        <v>187</v>
      </c>
      <c r="O1058" s="2" t="str">
        <f t="shared" si="110"/>
        <v/>
      </c>
    </row>
    <row r="1059" spans="8:15" ht="16.5" thickTop="1" thickBot="1" x14ac:dyDescent="0.3">
      <c r="H1059" s="6">
        <f t="shared" si="106"/>
        <v>5</v>
      </c>
      <c r="I1059" s="5">
        <v>86</v>
      </c>
      <c r="J1059" s="4">
        <f t="shared" si="107"/>
        <v>362</v>
      </c>
      <c r="K1059" s="3" t="s">
        <v>541</v>
      </c>
      <c r="L1059" s="1">
        <v>240</v>
      </c>
      <c r="M1059" s="16">
        <f t="shared" si="108"/>
        <v>132</v>
      </c>
      <c r="N1059" s="18">
        <f t="shared" si="109"/>
        <v>316.8</v>
      </c>
      <c r="O1059" s="2" t="str">
        <f t="shared" si="110"/>
        <v/>
      </c>
    </row>
    <row r="1060" spans="8:15" ht="16.5" thickTop="1" thickBot="1" x14ac:dyDescent="0.3">
      <c r="H1060" s="6">
        <f t="shared" si="106"/>
        <v>6</v>
      </c>
      <c r="I1060" s="5">
        <v>86</v>
      </c>
      <c r="J1060" s="4">
        <f t="shared" si="107"/>
        <v>244</v>
      </c>
      <c r="K1060" s="3" t="s">
        <v>572</v>
      </c>
      <c r="L1060" s="1">
        <v>240</v>
      </c>
      <c r="M1060" s="16">
        <f t="shared" si="108"/>
        <v>127.1</v>
      </c>
      <c r="N1060" s="18">
        <f t="shared" si="109"/>
        <v>305.04000000000002</v>
      </c>
      <c r="O1060" s="2" t="str">
        <f t="shared" si="110"/>
        <v/>
      </c>
    </row>
    <row r="1061" spans="8:15" ht="16.5" thickTop="1" thickBot="1" x14ac:dyDescent="0.3">
      <c r="H1061" s="6">
        <f t="shared" si="106"/>
        <v>7</v>
      </c>
      <c r="I1061" s="5">
        <v>86</v>
      </c>
      <c r="J1061" s="4">
        <f t="shared" si="107"/>
        <v>340</v>
      </c>
      <c r="K1061" s="3" t="s">
        <v>483</v>
      </c>
      <c r="L1061" s="1">
        <v>180</v>
      </c>
      <c r="M1061" s="16">
        <f t="shared" si="108"/>
        <v>116.2</v>
      </c>
      <c r="N1061" s="18">
        <f t="shared" si="109"/>
        <v>209.16</v>
      </c>
      <c r="O1061" s="2" t="str">
        <f t="shared" si="110"/>
        <v/>
      </c>
    </row>
    <row r="1062" spans="8:15" ht="16.5" thickTop="1" thickBot="1" x14ac:dyDescent="0.3">
      <c r="H1062" s="6">
        <f t="shared" si="106"/>
        <v>8</v>
      </c>
      <c r="I1062" s="5">
        <v>86</v>
      </c>
      <c r="J1062" s="4">
        <f t="shared" si="107"/>
        <v>188</v>
      </c>
      <c r="K1062" s="3" t="s">
        <v>469</v>
      </c>
      <c r="L1062" s="1">
        <v>10</v>
      </c>
      <c r="M1062" s="16">
        <f t="shared" si="108"/>
        <v>281.5</v>
      </c>
      <c r="N1062" s="18">
        <f t="shared" si="109"/>
        <v>28.150000000000002</v>
      </c>
      <c r="O1062" s="2" t="str">
        <f t="shared" si="110"/>
        <v/>
      </c>
    </row>
    <row r="1063" spans="8:15" ht="16.5" thickTop="1" thickBot="1" x14ac:dyDescent="0.3">
      <c r="H1063" s="6">
        <f t="shared" si="106"/>
        <v>9</v>
      </c>
      <c r="I1063" s="5">
        <v>86</v>
      </c>
      <c r="J1063" s="4">
        <f t="shared" si="107"/>
        <v>203</v>
      </c>
      <c r="K1063" s="3" t="s">
        <v>133</v>
      </c>
      <c r="L1063" s="1">
        <v>2</v>
      </c>
      <c r="M1063" s="16">
        <f t="shared" si="108"/>
        <v>282.60000000000002</v>
      </c>
      <c r="N1063" s="18">
        <f t="shared" si="109"/>
        <v>5.6520000000000001</v>
      </c>
      <c r="O1063" s="2" t="str">
        <f t="shared" si="110"/>
        <v/>
      </c>
    </row>
    <row r="1064" spans="8:15" ht="16.5" thickTop="1" thickBot="1" x14ac:dyDescent="0.3">
      <c r="H1064" s="6">
        <f t="shared" si="106"/>
        <v>10</v>
      </c>
      <c r="I1064" s="5">
        <v>86</v>
      </c>
      <c r="J1064" s="4">
        <f t="shared" si="107"/>
        <v>325</v>
      </c>
      <c r="K1064" s="3" t="s">
        <v>452</v>
      </c>
      <c r="L1064" s="1">
        <v>2</v>
      </c>
      <c r="M1064" s="16">
        <f t="shared" si="108"/>
        <v>376.2</v>
      </c>
      <c r="N1064" s="18">
        <f t="shared" si="109"/>
        <v>7.524</v>
      </c>
      <c r="O1064" s="2" t="str">
        <f t="shared" si="110"/>
        <v/>
      </c>
    </row>
    <row r="1065" spans="8:15" ht="16.5" thickTop="1" thickBot="1" x14ac:dyDescent="0.3">
      <c r="H1065" s="6">
        <f t="shared" si="106"/>
        <v>11</v>
      </c>
      <c r="I1065" s="5">
        <v>86</v>
      </c>
      <c r="J1065" s="4">
        <f t="shared" si="107"/>
        <v>355</v>
      </c>
      <c r="K1065" s="3" t="s">
        <v>517</v>
      </c>
      <c r="L1065" s="1">
        <v>1</v>
      </c>
      <c r="M1065" s="16">
        <f t="shared" si="108"/>
        <v>341.7</v>
      </c>
      <c r="N1065" s="18">
        <f t="shared" si="109"/>
        <v>3.4169999999999998</v>
      </c>
      <c r="O1065" s="2" t="str">
        <f t="shared" si="110"/>
        <v/>
      </c>
    </row>
    <row r="1066" spans="8:15" ht="16.5" thickTop="1" thickBot="1" x14ac:dyDescent="0.3">
      <c r="H1066" s="6">
        <f t="shared" si="106"/>
        <v>12</v>
      </c>
      <c r="I1066" s="5">
        <v>86</v>
      </c>
      <c r="J1066" s="4">
        <f t="shared" si="107"/>
        <v>199</v>
      </c>
      <c r="K1066" s="3" t="s">
        <v>502</v>
      </c>
      <c r="L1066" s="1">
        <v>1</v>
      </c>
      <c r="M1066" s="16">
        <f t="shared" si="108"/>
        <v>322.60000000000002</v>
      </c>
      <c r="N1066" s="18">
        <f t="shared" si="109"/>
        <v>3.2260000000000004</v>
      </c>
      <c r="O1066" s="2" t="str">
        <f t="shared" si="110"/>
        <v/>
      </c>
    </row>
    <row r="1067" spans="8:15" ht="16.5" thickTop="1" thickBot="1" x14ac:dyDescent="0.3">
      <c r="H1067" s="6">
        <f t="shared" si="106"/>
        <v>13</v>
      </c>
      <c r="I1067" s="5">
        <v>86</v>
      </c>
      <c r="J1067" s="4">
        <f t="shared" si="107"/>
        <v>349</v>
      </c>
      <c r="K1067" s="3" t="s">
        <v>504</v>
      </c>
      <c r="L1067" s="1">
        <v>1</v>
      </c>
      <c r="M1067" s="16">
        <f t="shared" si="108"/>
        <v>316.7</v>
      </c>
      <c r="N1067" s="18">
        <f t="shared" si="109"/>
        <v>3.1669999999999998</v>
      </c>
      <c r="O1067" s="2" t="str">
        <f t="shared" si="110"/>
        <v/>
      </c>
    </row>
    <row r="1068" spans="8:15" ht="16.5" thickTop="1" thickBot="1" x14ac:dyDescent="0.3">
      <c r="H1068" s="6">
        <f t="shared" si="106"/>
        <v>14</v>
      </c>
      <c r="I1068" s="5">
        <v>86</v>
      </c>
      <c r="J1068" s="4">
        <f t="shared" si="107"/>
        <v>196</v>
      </c>
      <c r="K1068" s="3" t="s">
        <v>340</v>
      </c>
      <c r="L1068" s="1">
        <v>2</v>
      </c>
      <c r="M1068" s="16">
        <f t="shared" si="108"/>
        <v>0</v>
      </c>
      <c r="N1068" s="18">
        <f t="shared" si="109"/>
        <v>0</v>
      </c>
      <c r="O1068" s="2" t="str">
        <f t="shared" si="110"/>
        <v/>
      </c>
    </row>
    <row r="1069" spans="8:15" ht="16.5" thickTop="1" thickBot="1" x14ac:dyDescent="0.3">
      <c r="H1069" s="6">
        <f t="shared" si="106"/>
        <v>15</v>
      </c>
      <c r="I1069" s="5">
        <v>86</v>
      </c>
      <c r="J1069" s="4">
        <f t="shared" si="107"/>
        <v>224</v>
      </c>
      <c r="K1069" s="3" t="s">
        <v>530</v>
      </c>
      <c r="L1069" s="1">
        <v>1</v>
      </c>
      <c r="M1069" s="16">
        <f t="shared" si="108"/>
        <v>252.2</v>
      </c>
      <c r="N1069" s="18">
        <f t="shared" si="109"/>
        <v>2.5219999999999998</v>
      </c>
      <c r="O1069" s="2" t="str">
        <f t="shared" si="110"/>
        <v/>
      </c>
    </row>
    <row r="1070" spans="8:15" ht="16.5" thickTop="1" thickBot="1" x14ac:dyDescent="0.3">
      <c r="H1070" s="6">
        <f t="shared" si="106"/>
        <v>16</v>
      </c>
      <c r="I1070" s="5">
        <v>86</v>
      </c>
      <c r="J1070" s="4">
        <f t="shared" si="107"/>
        <v>371</v>
      </c>
      <c r="K1070" s="3" t="s">
        <v>573</v>
      </c>
      <c r="L1070" s="1">
        <v>30</v>
      </c>
      <c r="M1070" s="16">
        <f t="shared" si="108"/>
        <v>864.3</v>
      </c>
      <c r="N1070" s="18">
        <f t="shared" si="109"/>
        <v>259.29000000000002</v>
      </c>
      <c r="O1070" s="2" t="str">
        <f t="shared" si="110"/>
        <v/>
      </c>
    </row>
    <row r="1071" spans="8:15" ht="16.5" thickTop="1" thickBot="1" x14ac:dyDescent="0.3">
      <c r="H1071" s="6">
        <f t="shared" si="106"/>
        <v>17</v>
      </c>
      <c r="I1071" s="5">
        <v>86</v>
      </c>
      <c r="J1071" s="4">
        <f t="shared" si="107"/>
        <v>219</v>
      </c>
      <c r="K1071" s="3" t="s">
        <v>536</v>
      </c>
      <c r="L1071" s="1">
        <v>960</v>
      </c>
      <c r="M1071" s="16">
        <f t="shared" si="108"/>
        <v>5.9</v>
      </c>
      <c r="N1071" s="18">
        <f t="shared" si="109"/>
        <v>56.64</v>
      </c>
      <c r="O1071" s="2" t="str">
        <f t="shared" si="110"/>
        <v/>
      </c>
    </row>
    <row r="1072" spans="8:15" ht="16.5" thickTop="1" thickBot="1" x14ac:dyDescent="0.3">
      <c r="H1072" s="6">
        <f t="shared" si="106"/>
        <v>1</v>
      </c>
      <c r="I1072" s="5">
        <v>87</v>
      </c>
      <c r="J1072" s="4">
        <f t="shared" si="107"/>
        <v>372</v>
      </c>
      <c r="K1072" s="3" t="s">
        <v>576</v>
      </c>
      <c r="L1072" s="1">
        <v>225</v>
      </c>
      <c r="M1072" s="16">
        <f t="shared" si="108"/>
        <v>158.30000000000001</v>
      </c>
      <c r="N1072" s="18">
        <f t="shared" si="109"/>
        <v>356.17500000000001</v>
      </c>
      <c r="O1072" s="2">
        <f t="shared" si="110"/>
        <v>1809.9929999999999</v>
      </c>
    </row>
    <row r="1073" spans="8:15" ht="16.5" thickTop="1" thickBot="1" x14ac:dyDescent="0.3">
      <c r="H1073" s="6">
        <f t="shared" si="106"/>
        <v>2</v>
      </c>
      <c r="I1073" s="5">
        <v>87</v>
      </c>
      <c r="J1073" s="4">
        <f t="shared" si="107"/>
        <v>155</v>
      </c>
      <c r="K1073" s="3" t="s">
        <v>425</v>
      </c>
      <c r="L1073" s="1">
        <v>40</v>
      </c>
      <c r="M1073" s="16">
        <f t="shared" si="108"/>
        <v>660</v>
      </c>
      <c r="N1073" s="18">
        <f t="shared" si="109"/>
        <v>264</v>
      </c>
      <c r="O1073" s="2" t="str">
        <f t="shared" si="110"/>
        <v/>
      </c>
    </row>
    <row r="1074" spans="8:15" ht="16.5" thickTop="1" thickBot="1" x14ac:dyDescent="0.3">
      <c r="H1074" s="6">
        <f t="shared" si="106"/>
        <v>3</v>
      </c>
      <c r="I1074" s="5">
        <v>87</v>
      </c>
      <c r="J1074" s="4">
        <f t="shared" si="107"/>
        <v>97</v>
      </c>
      <c r="K1074" s="3" t="s">
        <v>162</v>
      </c>
      <c r="L1074" s="1">
        <v>30</v>
      </c>
      <c r="M1074" s="16">
        <f t="shared" si="108"/>
        <v>345</v>
      </c>
      <c r="N1074" s="18">
        <f t="shared" si="109"/>
        <v>103.5</v>
      </c>
      <c r="O1074" s="2" t="str">
        <f t="shared" si="110"/>
        <v/>
      </c>
    </row>
    <row r="1075" spans="8:15" ht="16.5" thickTop="1" thickBot="1" x14ac:dyDescent="0.3">
      <c r="H1075" s="6">
        <f t="shared" si="106"/>
        <v>4</v>
      </c>
      <c r="I1075" s="5">
        <v>87</v>
      </c>
      <c r="J1075" s="4">
        <f t="shared" si="107"/>
        <v>355</v>
      </c>
      <c r="K1075" s="3" t="s">
        <v>517</v>
      </c>
      <c r="L1075" s="1">
        <v>1</v>
      </c>
      <c r="M1075" s="16">
        <f t="shared" si="108"/>
        <v>341.7</v>
      </c>
      <c r="N1075" s="18">
        <f t="shared" si="109"/>
        <v>3.4169999999999998</v>
      </c>
      <c r="O1075" s="2" t="str">
        <f t="shared" si="110"/>
        <v/>
      </c>
    </row>
    <row r="1076" spans="8:15" ht="16.5" thickTop="1" thickBot="1" x14ac:dyDescent="0.3">
      <c r="H1076" s="6">
        <f t="shared" si="106"/>
        <v>5</v>
      </c>
      <c r="I1076" s="5">
        <v>87</v>
      </c>
      <c r="J1076" s="4">
        <f t="shared" si="107"/>
        <v>6</v>
      </c>
      <c r="K1076" s="3" t="s">
        <v>414</v>
      </c>
      <c r="L1076" s="1">
        <v>480</v>
      </c>
      <c r="M1076" s="16">
        <f t="shared" si="108"/>
        <v>33</v>
      </c>
      <c r="N1076" s="18">
        <f t="shared" si="109"/>
        <v>158.4</v>
      </c>
      <c r="O1076" s="2" t="str">
        <f t="shared" si="110"/>
        <v/>
      </c>
    </row>
    <row r="1077" spans="8:15" ht="16.5" thickTop="1" thickBot="1" x14ac:dyDescent="0.3">
      <c r="H1077" s="6">
        <f t="shared" si="106"/>
        <v>6</v>
      </c>
      <c r="I1077" s="5">
        <v>87</v>
      </c>
      <c r="J1077" s="4">
        <f t="shared" si="107"/>
        <v>373</v>
      </c>
      <c r="K1077" s="3" t="s">
        <v>578</v>
      </c>
      <c r="L1077" s="1">
        <v>2</v>
      </c>
      <c r="M1077" s="16">
        <f t="shared" si="108"/>
        <v>21.3</v>
      </c>
      <c r="N1077" s="18">
        <f t="shared" si="109"/>
        <v>0.42600000000000005</v>
      </c>
      <c r="O1077" s="2" t="str">
        <f t="shared" si="110"/>
        <v/>
      </c>
    </row>
    <row r="1078" spans="8:15" ht="16.5" thickTop="1" thickBot="1" x14ac:dyDescent="0.3">
      <c r="H1078" s="6">
        <f t="shared" si="106"/>
        <v>7</v>
      </c>
      <c r="I1078" s="5">
        <v>87</v>
      </c>
      <c r="J1078" s="4">
        <f t="shared" si="107"/>
        <v>196</v>
      </c>
      <c r="K1078" s="3" t="s">
        <v>340</v>
      </c>
      <c r="L1078" s="1">
        <v>2</v>
      </c>
      <c r="M1078" s="16">
        <f t="shared" si="108"/>
        <v>0</v>
      </c>
      <c r="N1078" s="18">
        <f t="shared" si="109"/>
        <v>0</v>
      </c>
      <c r="O1078" s="2" t="str">
        <f t="shared" si="110"/>
        <v/>
      </c>
    </row>
    <row r="1079" spans="8:15" ht="16.5" thickTop="1" thickBot="1" x14ac:dyDescent="0.3">
      <c r="H1079" s="6">
        <f t="shared" si="106"/>
        <v>8</v>
      </c>
      <c r="I1079" s="5">
        <v>87</v>
      </c>
      <c r="J1079" s="4">
        <f t="shared" si="107"/>
        <v>374</v>
      </c>
      <c r="K1079" s="3" t="s">
        <v>580</v>
      </c>
      <c r="L1079" s="1">
        <v>225</v>
      </c>
      <c r="M1079" s="16">
        <f t="shared" si="108"/>
        <v>410.7</v>
      </c>
      <c r="N1079" s="18">
        <f t="shared" si="109"/>
        <v>924.07500000000005</v>
      </c>
      <c r="O1079" s="2" t="str">
        <f t="shared" si="110"/>
        <v/>
      </c>
    </row>
    <row r="1080" spans="8:15" ht="16.5" thickTop="1" thickBot="1" x14ac:dyDescent="0.3">
      <c r="H1080" s="6">
        <f t="shared" si="106"/>
        <v>1</v>
      </c>
      <c r="I1080" s="5">
        <v>88</v>
      </c>
      <c r="J1080" s="4">
        <f t="shared" si="107"/>
        <v>338</v>
      </c>
      <c r="K1080" s="3" t="s">
        <v>479</v>
      </c>
      <c r="L1080" s="1">
        <v>150</v>
      </c>
      <c r="M1080" s="16">
        <f t="shared" si="108"/>
        <v>43.6</v>
      </c>
      <c r="N1080" s="18">
        <f t="shared" si="109"/>
        <v>65.400000000000006</v>
      </c>
      <c r="O1080" s="2">
        <f t="shared" si="110"/>
        <v>1412.6049999999998</v>
      </c>
    </row>
    <row r="1081" spans="8:15" ht="16.5" thickTop="1" thickBot="1" x14ac:dyDescent="0.3">
      <c r="H1081" s="6">
        <f t="shared" si="106"/>
        <v>2</v>
      </c>
      <c r="I1081" s="5">
        <v>88</v>
      </c>
      <c r="J1081" s="4">
        <f t="shared" si="107"/>
        <v>57</v>
      </c>
      <c r="K1081" s="3" t="s">
        <v>409</v>
      </c>
      <c r="L1081" s="1">
        <v>10</v>
      </c>
      <c r="M1081" s="16">
        <f t="shared" si="108"/>
        <v>128</v>
      </c>
      <c r="N1081" s="18">
        <f t="shared" si="109"/>
        <v>12.8</v>
      </c>
      <c r="O1081" s="2" t="str">
        <f t="shared" si="110"/>
        <v/>
      </c>
    </row>
    <row r="1082" spans="8:15" ht="16.5" thickTop="1" thickBot="1" x14ac:dyDescent="0.3">
      <c r="H1082" s="6">
        <f t="shared" si="106"/>
        <v>3</v>
      </c>
      <c r="I1082" s="5">
        <v>88</v>
      </c>
      <c r="J1082" s="4">
        <f t="shared" si="107"/>
        <v>63</v>
      </c>
      <c r="K1082" s="3" t="s">
        <v>496</v>
      </c>
      <c r="L1082" s="1">
        <v>200</v>
      </c>
      <c r="M1082" s="16">
        <f t="shared" si="108"/>
        <v>31</v>
      </c>
      <c r="N1082" s="18">
        <f t="shared" si="109"/>
        <v>62</v>
      </c>
      <c r="O1082" s="2" t="str">
        <f t="shared" si="110"/>
        <v/>
      </c>
    </row>
    <row r="1083" spans="8:15" ht="16.5" thickTop="1" thickBot="1" x14ac:dyDescent="0.3">
      <c r="H1083" s="6">
        <f t="shared" si="106"/>
        <v>4</v>
      </c>
      <c r="I1083" s="5">
        <v>88</v>
      </c>
      <c r="J1083" s="4">
        <f t="shared" si="107"/>
        <v>157</v>
      </c>
      <c r="K1083" s="3" t="s">
        <v>195</v>
      </c>
      <c r="L1083" s="1">
        <v>30</v>
      </c>
      <c r="M1083" s="16">
        <f t="shared" si="108"/>
        <v>883</v>
      </c>
      <c r="N1083" s="18">
        <f t="shared" si="109"/>
        <v>264.89999999999998</v>
      </c>
      <c r="O1083" s="2" t="str">
        <f t="shared" si="110"/>
        <v/>
      </c>
    </row>
    <row r="1084" spans="8:15" ht="16.5" thickTop="1" thickBot="1" x14ac:dyDescent="0.3">
      <c r="H1084" s="6">
        <f t="shared" si="106"/>
        <v>5</v>
      </c>
      <c r="I1084" s="5">
        <v>88</v>
      </c>
      <c r="J1084" s="4">
        <f t="shared" si="107"/>
        <v>149</v>
      </c>
      <c r="K1084" s="3" t="s">
        <v>292</v>
      </c>
      <c r="L1084" s="1">
        <v>30</v>
      </c>
      <c r="M1084" s="16">
        <f t="shared" si="108"/>
        <v>110</v>
      </c>
      <c r="N1084" s="18">
        <f t="shared" si="109"/>
        <v>33</v>
      </c>
      <c r="O1084" s="2" t="str">
        <f t="shared" si="110"/>
        <v/>
      </c>
    </row>
    <row r="1085" spans="8:15" ht="16.5" thickTop="1" thickBot="1" x14ac:dyDescent="0.3">
      <c r="H1085" s="6">
        <f t="shared" si="106"/>
        <v>6</v>
      </c>
      <c r="I1085" s="5">
        <v>88</v>
      </c>
      <c r="J1085" s="4">
        <f t="shared" si="107"/>
        <v>67</v>
      </c>
      <c r="K1085" s="3" t="s">
        <v>427</v>
      </c>
      <c r="L1085" s="1">
        <v>800</v>
      </c>
      <c r="M1085" s="16">
        <f t="shared" si="108"/>
        <v>17</v>
      </c>
      <c r="N1085" s="18">
        <f t="shared" si="109"/>
        <v>136</v>
      </c>
      <c r="O1085" s="2" t="str">
        <f t="shared" si="110"/>
        <v/>
      </c>
    </row>
    <row r="1086" spans="8:15" ht="16.5" thickTop="1" thickBot="1" x14ac:dyDescent="0.3">
      <c r="H1086" s="6">
        <f t="shared" si="106"/>
        <v>7</v>
      </c>
      <c r="I1086" s="5">
        <v>88</v>
      </c>
      <c r="J1086" s="4">
        <f t="shared" si="107"/>
        <v>244</v>
      </c>
      <c r="K1086" s="3" t="s">
        <v>572</v>
      </c>
      <c r="L1086" s="1">
        <v>240</v>
      </c>
      <c r="M1086" s="16">
        <f t="shared" si="108"/>
        <v>127.1</v>
      </c>
      <c r="N1086" s="18">
        <f t="shared" si="109"/>
        <v>305.04000000000002</v>
      </c>
      <c r="O1086" s="2" t="str">
        <f t="shared" si="110"/>
        <v/>
      </c>
    </row>
    <row r="1087" spans="8:15" ht="16.5" thickTop="1" thickBot="1" x14ac:dyDescent="0.3">
      <c r="H1087" s="6">
        <f t="shared" si="106"/>
        <v>8</v>
      </c>
      <c r="I1087" s="5">
        <v>88</v>
      </c>
      <c r="J1087" s="4">
        <f t="shared" si="107"/>
        <v>273</v>
      </c>
      <c r="K1087" s="3" t="s">
        <v>331</v>
      </c>
      <c r="L1087" s="1">
        <v>240</v>
      </c>
      <c r="M1087" s="16">
        <f t="shared" si="108"/>
        <v>164</v>
      </c>
      <c r="N1087" s="18">
        <f t="shared" si="109"/>
        <v>393.6</v>
      </c>
      <c r="O1087" s="2" t="str">
        <f t="shared" si="110"/>
        <v/>
      </c>
    </row>
    <row r="1088" spans="8:15" ht="16.5" thickTop="1" thickBot="1" x14ac:dyDescent="0.3">
      <c r="H1088" s="6">
        <f t="shared" si="106"/>
        <v>9</v>
      </c>
      <c r="I1088" s="5">
        <v>88</v>
      </c>
      <c r="J1088" s="4">
        <f t="shared" si="107"/>
        <v>375</v>
      </c>
      <c r="K1088" s="3" t="s">
        <v>583</v>
      </c>
      <c r="L1088" s="1">
        <v>5</v>
      </c>
      <c r="M1088" s="16">
        <f t="shared" si="108"/>
        <v>272.7</v>
      </c>
      <c r="N1088" s="18">
        <f t="shared" si="109"/>
        <v>13.635</v>
      </c>
      <c r="O1088" s="2" t="str">
        <f t="shared" si="110"/>
        <v/>
      </c>
    </row>
    <row r="1089" spans="8:15" ht="16.5" thickTop="1" thickBot="1" x14ac:dyDescent="0.3">
      <c r="H1089" s="6">
        <f t="shared" si="106"/>
        <v>10</v>
      </c>
      <c r="I1089" s="5">
        <v>88</v>
      </c>
      <c r="J1089" s="4">
        <f t="shared" si="107"/>
        <v>219</v>
      </c>
      <c r="K1089" s="3" t="s">
        <v>536</v>
      </c>
      <c r="L1089" s="1">
        <v>960</v>
      </c>
      <c r="M1089" s="16">
        <f t="shared" si="108"/>
        <v>5.9</v>
      </c>
      <c r="N1089" s="18">
        <f t="shared" si="109"/>
        <v>56.64</v>
      </c>
      <c r="O1089" s="2" t="str">
        <f t="shared" si="110"/>
        <v/>
      </c>
    </row>
    <row r="1090" spans="8:15" ht="16.5" thickTop="1" thickBot="1" x14ac:dyDescent="0.3">
      <c r="H1090" s="6">
        <f t="shared" ref="H1090:H1153" si="111">IF(I1090=I1089,H1089+1,1)</f>
        <v>11</v>
      </c>
      <c r="I1090" s="5">
        <v>88</v>
      </c>
      <c r="J1090" s="4">
        <f t="shared" si="107"/>
        <v>301</v>
      </c>
      <c r="K1090" s="3" t="s">
        <v>584</v>
      </c>
      <c r="L1090" s="1">
        <v>200</v>
      </c>
      <c r="M1090" s="16">
        <f t="shared" si="108"/>
        <v>15</v>
      </c>
      <c r="N1090" s="18">
        <f t="shared" si="109"/>
        <v>30</v>
      </c>
      <c r="O1090" s="2" t="str">
        <f t="shared" si="110"/>
        <v/>
      </c>
    </row>
    <row r="1091" spans="8:15" ht="16.5" thickTop="1" thickBot="1" x14ac:dyDescent="0.3">
      <c r="H1091" s="6">
        <f t="shared" si="111"/>
        <v>12</v>
      </c>
      <c r="I1091" s="5">
        <v>88</v>
      </c>
      <c r="J1091" s="4">
        <f t="shared" ref="J1091:J1154" si="112">INDEX(A:A,MATCH(PROPER(TRIM(K1091)),B:B,0))</f>
        <v>210</v>
      </c>
      <c r="K1091" s="3" t="s">
        <v>545</v>
      </c>
      <c r="L1091" s="1">
        <v>100</v>
      </c>
      <c r="M1091" s="16">
        <f t="shared" ref="M1091:M1154" si="113">VLOOKUP(J1091,$A:$C,3,FALSE)</f>
        <v>35.200000000000003</v>
      </c>
      <c r="N1091" s="18">
        <f t="shared" ref="N1091:N1154" si="114">L1091*M1091*0.01</f>
        <v>35.200000000000003</v>
      </c>
      <c r="O1091" s="2" t="str">
        <f t="shared" ref="O1091:O1154" si="115">IF(H1091&lt;&gt;1,"",SUMIF(I1091:I1146,I1091,N1091:N1146))</f>
        <v/>
      </c>
    </row>
    <row r="1092" spans="8:15" ht="16.5" thickTop="1" thickBot="1" x14ac:dyDescent="0.3">
      <c r="H1092" s="6">
        <f t="shared" si="111"/>
        <v>13</v>
      </c>
      <c r="I1092" s="5">
        <v>88</v>
      </c>
      <c r="J1092" s="4">
        <f t="shared" si="112"/>
        <v>232</v>
      </c>
      <c r="K1092" s="3" t="s">
        <v>245</v>
      </c>
      <c r="L1092" s="1">
        <v>15</v>
      </c>
      <c r="M1092" s="16">
        <f t="shared" si="113"/>
        <v>17</v>
      </c>
      <c r="N1092" s="18">
        <f t="shared" si="114"/>
        <v>2.5500000000000003</v>
      </c>
      <c r="O1092" s="2" t="str">
        <f t="shared" si="115"/>
        <v/>
      </c>
    </row>
    <row r="1093" spans="8:15" ht="16.5" thickTop="1" thickBot="1" x14ac:dyDescent="0.3">
      <c r="H1093" s="6">
        <f t="shared" si="111"/>
        <v>14</v>
      </c>
      <c r="I1093" s="5">
        <v>88</v>
      </c>
      <c r="J1093" s="4">
        <f t="shared" si="112"/>
        <v>65</v>
      </c>
      <c r="K1093" s="3" t="s">
        <v>228</v>
      </c>
      <c r="L1093" s="1">
        <v>5</v>
      </c>
      <c r="M1093" s="16">
        <f t="shared" si="113"/>
        <v>36.799999999999997</v>
      </c>
      <c r="N1093" s="18">
        <f t="shared" si="114"/>
        <v>1.84</v>
      </c>
      <c r="O1093" s="2" t="str">
        <f t="shared" si="115"/>
        <v/>
      </c>
    </row>
    <row r="1094" spans="8:15" ht="16.5" thickTop="1" thickBot="1" x14ac:dyDescent="0.3">
      <c r="H1094" s="6">
        <f t="shared" si="111"/>
        <v>1</v>
      </c>
      <c r="I1094" s="5">
        <v>89</v>
      </c>
      <c r="J1094" s="4">
        <f t="shared" si="112"/>
        <v>338</v>
      </c>
      <c r="K1094" s="3" t="s">
        <v>479</v>
      </c>
      <c r="L1094" s="1">
        <v>150</v>
      </c>
      <c r="M1094" s="16">
        <f t="shared" si="113"/>
        <v>43.6</v>
      </c>
      <c r="N1094" s="18">
        <f t="shared" si="114"/>
        <v>65.400000000000006</v>
      </c>
      <c r="O1094" s="2">
        <f t="shared" si="115"/>
        <v>1858.9090000000001</v>
      </c>
    </row>
    <row r="1095" spans="8:15" ht="16.5" thickTop="1" thickBot="1" x14ac:dyDescent="0.3">
      <c r="H1095" s="6">
        <f t="shared" si="111"/>
        <v>2</v>
      </c>
      <c r="I1095" s="5">
        <v>89</v>
      </c>
      <c r="J1095" s="4">
        <f t="shared" si="112"/>
        <v>356</v>
      </c>
      <c r="K1095" s="3" t="s">
        <v>518</v>
      </c>
      <c r="L1095" s="1">
        <v>300</v>
      </c>
      <c r="M1095" s="16">
        <f t="shared" si="113"/>
        <v>30</v>
      </c>
      <c r="N1095" s="18">
        <f t="shared" si="114"/>
        <v>90</v>
      </c>
      <c r="O1095" s="2" t="str">
        <f t="shared" si="115"/>
        <v/>
      </c>
    </row>
    <row r="1096" spans="8:15" ht="16.5" thickTop="1" thickBot="1" x14ac:dyDescent="0.3">
      <c r="H1096" s="6">
        <f t="shared" si="111"/>
        <v>3</v>
      </c>
      <c r="I1096" s="5">
        <v>89</v>
      </c>
      <c r="J1096" s="4">
        <f t="shared" si="112"/>
        <v>155</v>
      </c>
      <c r="K1096" s="3" t="s">
        <v>425</v>
      </c>
      <c r="L1096" s="1">
        <v>30</v>
      </c>
      <c r="M1096" s="16">
        <f t="shared" si="113"/>
        <v>660</v>
      </c>
      <c r="N1096" s="18">
        <f t="shared" si="114"/>
        <v>198</v>
      </c>
      <c r="O1096" s="2" t="str">
        <f t="shared" si="115"/>
        <v/>
      </c>
    </row>
    <row r="1097" spans="8:15" ht="16.5" thickTop="1" thickBot="1" x14ac:dyDescent="0.3">
      <c r="H1097" s="6">
        <f t="shared" si="111"/>
        <v>4</v>
      </c>
      <c r="I1097" s="5">
        <v>89</v>
      </c>
      <c r="J1097" s="4">
        <f t="shared" si="112"/>
        <v>196</v>
      </c>
      <c r="K1097" s="3" t="s">
        <v>340</v>
      </c>
      <c r="L1097" s="1">
        <v>1</v>
      </c>
      <c r="M1097" s="16">
        <f t="shared" si="113"/>
        <v>0</v>
      </c>
      <c r="N1097" s="18">
        <f t="shared" si="114"/>
        <v>0</v>
      </c>
      <c r="O1097" s="2" t="str">
        <f t="shared" si="115"/>
        <v/>
      </c>
    </row>
    <row r="1098" spans="8:15" ht="16.5" thickTop="1" thickBot="1" x14ac:dyDescent="0.3">
      <c r="H1098" s="6">
        <f t="shared" si="111"/>
        <v>5</v>
      </c>
      <c r="I1098" s="5">
        <v>89</v>
      </c>
      <c r="J1098" s="4">
        <f t="shared" si="112"/>
        <v>125</v>
      </c>
      <c r="K1098" s="3" t="s">
        <v>296</v>
      </c>
      <c r="L1098" s="1">
        <v>0.5</v>
      </c>
      <c r="M1098" s="16">
        <f t="shared" si="113"/>
        <v>309</v>
      </c>
      <c r="N1098" s="18">
        <f t="shared" si="114"/>
        <v>1.5449999999999999</v>
      </c>
      <c r="O1098" s="2" t="str">
        <f t="shared" si="115"/>
        <v/>
      </c>
    </row>
    <row r="1099" spans="8:15" ht="16.5" thickTop="1" thickBot="1" x14ac:dyDescent="0.3">
      <c r="H1099" s="6">
        <f t="shared" si="111"/>
        <v>6</v>
      </c>
      <c r="I1099" s="5">
        <v>89</v>
      </c>
      <c r="J1099" s="4">
        <f t="shared" si="112"/>
        <v>66</v>
      </c>
      <c r="K1099" s="3" t="s">
        <v>527</v>
      </c>
      <c r="L1099" s="1">
        <v>1</v>
      </c>
      <c r="M1099" s="16">
        <f t="shared" si="113"/>
        <v>101.3</v>
      </c>
      <c r="N1099" s="18">
        <f t="shared" si="114"/>
        <v>1.0129999999999999</v>
      </c>
      <c r="O1099" s="2" t="str">
        <f t="shared" si="115"/>
        <v/>
      </c>
    </row>
    <row r="1100" spans="8:15" ht="16.5" thickTop="1" thickBot="1" x14ac:dyDescent="0.3">
      <c r="H1100" s="6">
        <f t="shared" si="111"/>
        <v>7</v>
      </c>
      <c r="I1100" s="5">
        <v>89</v>
      </c>
      <c r="J1100" s="4">
        <f t="shared" si="112"/>
        <v>197</v>
      </c>
      <c r="K1100" s="3" t="s">
        <v>500</v>
      </c>
      <c r="L1100" s="1">
        <v>1</v>
      </c>
      <c r="M1100" s="16">
        <f t="shared" si="113"/>
        <v>270</v>
      </c>
      <c r="N1100" s="18">
        <f t="shared" si="114"/>
        <v>2.7</v>
      </c>
      <c r="O1100" s="2" t="str">
        <f t="shared" si="115"/>
        <v/>
      </c>
    </row>
    <row r="1101" spans="8:15" ht="16.5" thickTop="1" thickBot="1" x14ac:dyDescent="0.3">
      <c r="H1101" s="6">
        <f t="shared" si="111"/>
        <v>8</v>
      </c>
      <c r="I1101" s="5">
        <v>89</v>
      </c>
      <c r="J1101" s="4">
        <f t="shared" si="112"/>
        <v>219</v>
      </c>
      <c r="K1101" s="3" t="s">
        <v>536</v>
      </c>
      <c r="L1101" s="1">
        <v>480</v>
      </c>
      <c r="M1101" s="16">
        <f t="shared" si="113"/>
        <v>5.9</v>
      </c>
      <c r="N1101" s="18">
        <f t="shared" si="114"/>
        <v>28.32</v>
      </c>
      <c r="O1101" s="2" t="str">
        <f t="shared" si="115"/>
        <v/>
      </c>
    </row>
    <row r="1102" spans="8:15" ht="16.5" thickTop="1" thickBot="1" x14ac:dyDescent="0.3">
      <c r="H1102" s="6">
        <f t="shared" si="111"/>
        <v>9</v>
      </c>
      <c r="I1102" s="5">
        <v>89</v>
      </c>
      <c r="J1102" s="4">
        <f t="shared" si="112"/>
        <v>179</v>
      </c>
      <c r="K1102" s="3" t="s">
        <v>311</v>
      </c>
      <c r="L1102" s="1">
        <v>15</v>
      </c>
      <c r="M1102" s="16">
        <f t="shared" si="113"/>
        <v>53.6</v>
      </c>
      <c r="N1102" s="18">
        <f t="shared" si="114"/>
        <v>8.0400000000000009</v>
      </c>
      <c r="O1102" s="2" t="str">
        <f t="shared" si="115"/>
        <v/>
      </c>
    </row>
    <row r="1103" spans="8:15" ht="16.5" thickTop="1" thickBot="1" x14ac:dyDescent="0.3">
      <c r="H1103" s="6">
        <f t="shared" si="111"/>
        <v>10</v>
      </c>
      <c r="I1103" s="5">
        <v>89</v>
      </c>
      <c r="J1103" s="4">
        <f t="shared" si="112"/>
        <v>204</v>
      </c>
      <c r="K1103" s="3" t="s">
        <v>589</v>
      </c>
      <c r="L1103" s="1">
        <v>6</v>
      </c>
      <c r="M1103" s="16">
        <f t="shared" si="113"/>
        <v>366.3</v>
      </c>
      <c r="N1103" s="18">
        <f t="shared" si="114"/>
        <v>21.978000000000002</v>
      </c>
      <c r="O1103" s="2" t="str">
        <f t="shared" si="115"/>
        <v/>
      </c>
    </row>
    <row r="1104" spans="8:15" ht="16.5" thickTop="1" thickBot="1" x14ac:dyDescent="0.3">
      <c r="H1104" s="6">
        <f t="shared" si="111"/>
        <v>11</v>
      </c>
      <c r="I1104" s="5">
        <v>89</v>
      </c>
      <c r="J1104" s="4">
        <f t="shared" si="112"/>
        <v>199</v>
      </c>
      <c r="K1104" s="3" t="s">
        <v>502</v>
      </c>
      <c r="L1104" s="1">
        <v>0.5</v>
      </c>
      <c r="M1104" s="16">
        <f t="shared" si="113"/>
        <v>322.60000000000002</v>
      </c>
      <c r="N1104" s="18">
        <f t="shared" si="114"/>
        <v>1.6130000000000002</v>
      </c>
      <c r="O1104" s="2" t="str">
        <f t="shared" si="115"/>
        <v/>
      </c>
    </row>
    <row r="1105" spans="8:15" ht="16.5" thickTop="1" thickBot="1" x14ac:dyDescent="0.3">
      <c r="H1105" s="6">
        <f t="shared" si="111"/>
        <v>12</v>
      </c>
      <c r="I1105" s="5">
        <v>89</v>
      </c>
      <c r="J1105" s="4">
        <f t="shared" si="112"/>
        <v>376</v>
      </c>
      <c r="K1105" s="3" t="s">
        <v>590</v>
      </c>
      <c r="L1105" s="1">
        <v>400</v>
      </c>
      <c r="M1105" s="16">
        <f t="shared" si="113"/>
        <v>270.8</v>
      </c>
      <c r="N1105" s="18">
        <f t="shared" si="114"/>
        <v>1083.2</v>
      </c>
      <c r="O1105" s="2" t="str">
        <f t="shared" si="115"/>
        <v/>
      </c>
    </row>
    <row r="1106" spans="8:15" ht="16.5" thickTop="1" thickBot="1" x14ac:dyDescent="0.3">
      <c r="H1106" s="6">
        <f t="shared" si="111"/>
        <v>13</v>
      </c>
      <c r="I1106" s="5">
        <v>89</v>
      </c>
      <c r="J1106" s="4">
        <f t="shared" si="112"/>
        <v>377</v>
      </c>
      <c r="K1106" s="3" t="s">
        <v>592</v>
      </c>
      <c r="L1106" s="1">
        <v>100</v>
      </c>
      <c r="M1106" s="16">
        <f t="shared" si="113"/>
        <v>357.1</v>
      </c>
      <c r="N1106" s="18">
        <f t="shared" si="114"/>
        <v>357.1</v>
      </c>
      <c r="O1106" s="2" t="str">
        <f t="shared" si="115"/>
        <v/>
      </c>
    </row>
    <row r="1107" spans="8:15" ht="16.5" thickTop="1" thickBot="1" x14ac:dyDescent="0.3">
      <c r="H1107" s="6">
        <f t="shared" si="111"/>
        <v>1</v>
      </c>
      <c r="I1107" s="5">
        <v>90</v>
      </c>
      <c r="J1107" s="4">
        <f t="shared" si="112"/>
        <v>195</v>
      </c>
      <c r="K1107" s="3" t="s">
        <v>526</v>
      </c>
      <c r="L1107" s="1">
        <v>450</v>
      </c>
      <c r="M1107" s="16">
        <f t="shared" si="113"/>
        <v>28.2</v>
      </c>
      <c r="N1107" s="18">
        <f t="shared" si="114"/>
        <v>126.9</v>
      </c>
      <c r="O1107" s="2">
        <f t="shared" si="115"/>
        <v>1594.9590000000001</v>
      </c>
    </row>
    <row r="1108" spans="8:15" ht="16.5" thickTop="1" thickBot="1" x14ac:dyDescent="0.3">
      <c r="H1108" s="6">
        <f t="shared" si="111"/>
        <v>2</v>
      </c>
      <c r="I1108" s="5">
        <v>90</v>
      </c>
      <c r="J1108" s="4">
        <f t="shared" si="112"/>
        <v>157</v>
      </c>
      <c r="K1108" s="3" t="s">
        <v>195</v>
      </c>
      <c r="L1108" s="1">
        <v>30</v>
      </c>
      <c r="M1108" s="16">
        <f t="shared" si="113"/>
        <v>883</v>
      </c>
      <c r="N1108" s="18">
        <f t="shared" si="114"/>
        <v>264.89999999999998</v>
      </c>
      <c r="O1108" s="2" t="str">
        <f t="shared" si="115"/>
        <v/>
      </c>
    </row>
    <row r="1109" spans="8:15" ht="16.5" thickTop="1" thickBot="1" x14ac:dyDescent="0.3">
      <c r="H1109" s="6">
        <f t="shared" si="111"/>
        <v>3</v>
      </c>
      <c r="I1109" s="5">
        <v>90</v>
      </c>
      <c r="J1109" s="4">
        <f t="shared" si="112"/>
        <v>367</v>
      </c>
      <c r="K1109" s="3" t="s">
        <v>564</v>
      </c>
      <c r="L1109" s="1">
        <v>45</v>
      </c>
      <c r="M1109" s="16">
        <f t="shared" si="113"/>
        <v>87.5</v>
      </c>
      <c r="N1109" s="18">
        <f t="shared" si="114"/>
        <v>39.375</v>
      </c>
      <c r="O1109" s="2" t="str">
        <f t="shared" si="115"/>
        <v/>
      </c>
    </row>
    <row r="1110" spans="8:15" ht="16.5" thickTop="1" thickBot="1" x14ac:dyDescent="0.3">
      <c r="H1110" s="6">
        <f t="shared" si="111"/>
        <v>4</v>
      </c>
      <c r="I1110" s="5">
        <v>90</v>
      </c>
      <c r="J1110" s="4">
        <f t="shared" si="112"/>
        <v>204</v>
      </c>
      <c r="K1110" s="3" t="s">
        <v>589</v>
      </c>
      <c r="L1110" s="1">
        <v>6</v>
      </c>
      <c r="M1110" s="16">
        <f t="shared" si="113"/>
        <v>366.3</v>
      </c>
      <c r="N1110" s="18">
        <f t="shared" si="114"/>
        <v>21.978000000000002</v>
      </c>
      <c r="O1110" s="2" t="str">
        <f t="shared" si="115"/>
        <v/>
      </c>
    </row>
    <row r="1111" spans="8:15" ht="16.5" thickTop="1" thickBot="1" x14ac:dyDescent="0.3">
      <c r="H1111" s="6">
        <f t="shared" si="111"/>
        <v>5</v>
      </c>
      <c r="I1111" s="5">
        <v>90</v>
      </c>
      <c r="J1111" s="4">
        <f t="shared" si="112"/>
        <v>179</v>
      </c>
      <c r="K1111" s="3" t="s">
        <v>311</v>
      </c>
      <c r="L1111" s="1">
        <v>15</v>
      </c>
      <c r="M1111" s="16">
        <f t="shared" si="113"/>
        <v>53.6</v>
      </c>
      <c r="N1111" s="18">
        <f t="shared" si="114"/>
        <v>8.0400000000000009</v>
      </c>
      <c r="O1111" s="2" t="str">
        <f t="shared" si="115"/>
        <v/>
      </c>
    </row>
    <row r="1112" spans="8:15" ht="16.5" thickTop="1" thickBot="1" x14ac:dyDescent="0.3">
      <c r="H1112" s="6">
        <f t="shared" si="111"/>
        <v>6</v>
      </c>
      <c r="I1112" s="5">
        <v>90</v>
      </c>
      <c r="J1112" s="4">
        <f t="shared" si="112"/>
        <v>57</v>
      </c>
      <c r="K1112" s="3" t="s">
        <v>409</v>
      </c>
      <c r="L1112" s="1">
        <v>10</v>
      </c>
      <c r="M1112" s="16">
        <f t="shared" si="113"/>
        <v>128</v>
      </c>
      <c r="N1112" s="18">
        <f t="shared" si="114"/>
        <v>12.8</v>
      </c>
      <c r="O1112" s="2" t="str">
        <f t="shared" si="115"/>
        <v/>
      </c>
    </row>
    <row r="1113" spans="8:15" ht="16.5" thickTop="1" thickBot="1" x14ac:dyDescent="0.3">
      <c r="H1113" s="6">
        <f t="shared" si="111"/>
        <v>7</v>
      </c>
      <c r="I1113" s="5">
        <v>90</v>
      </c>
      <c r="J1113" s="4">
        <f t="shared" si="112"/>
        <v>66</v>
      </c>
      <c r="K1113" s="3" t="s">
        <v>527</v>
      </c>
      <c r="L1113" s="1">
        <v>1</v>
      </c>
      <c r="M1113" s="16">
        <f t="shared" si="113"/>
        <v>101.3</v>
      </c>
      <c r="N1113" s="18">
        <f t="shared" si="114"/>
        <v>1.0129999999999999</v>
      </c>
      <c r="O1113" s="2" t="str">
        <f t="shared" si="115"/>
        <v/>
      </c>
    </row>
    <row r="1114" spans="8:15" ht="16.5" thickTop="1" thickBot="1" x14ac:dyDescent="0.3">
      <c r="H1114" s="6">
        <f t="shared" si="111"/>
        <v>8</v>
      </c>
      <c r="I1114" s="5">
        <v>90</v>
      </c>
      <c r="J1114" s="4">
        <f t="shared" si="112"/>
        <v>359</v>
      </c>
      <c r="K1114" s="3" t="s">
        <v>523</v>
      </c>
      <c r="L1114" s="1">
        <v>900</v>
      </c>
      <c r="M1114" s="16">
        <f t="shared" si="113"/>
        <v>97.1</v>
      </c>
      <c r="N1114" s="18">
        <f t="shared" si="114"/>
        <v>873.9</v>
      </c>
      <c r="O1114" s="2" t="str">
        <f t="shared" si="115"/>
        <v/>
      </c>
    </row>
    <row r="1115" spans="8:15" ht="16.5" thickTop="1" thickBot="1" x14ac:dyDescent="0.3">
      <c r="H1115" s="6">
        <f t="shared" si="111"/>
        <v>9</v>
      </c>
      <c r="I1115" s="5">
        <v>90</v>
      </c>
      <c r="J1115" s="4">
        <f t="shared" si="112"/>
        <v>361</v>
      </c>
      <c r="K1115" s="3" t="s">
        <v>537</v>
      </c>
      <c r="L1115" s="1">
        <v>170</v>
      </c>
      <c r="M1115" s="16">
        <f t="shared" si="113"/>
        <v>27.7</v>
      </c>
      <c r="N1115" s="18">
        <f t="shared" si="114"/>
        <v>47.09</v>
      </c>
      <c r="O1115" s="2" t="str">
        <f t="shared" si="115"/>
        <v/>
      </c>
    </row>
    <row r="1116" spans="8:15" ht="16.5" thickTop="1" thickBot="1" x14ac:dyDescent="0.3">
      <c r="H1116" s="6">
        <f t="shared" si="111"/>
        <v>10</v>
      </c>
      <c r="I1116" s="5">
        <v>90</v>
      </c>
      <c r="J1116" s="4">
        <f t="shared" si="112"/>
        <v>196</v>
      </c>
      <c r="K1116" s="3" t="s">
        <v>340</v>
      </c>
      <c r="L1116" s="1">
        <v>4</v>
      </c>
      <c r="M1116" s="16">
        <f t="shared" si="113"/>
        <v>0</v>
      </c>
      <c r="N1116" s="18">
        <f t="shared" si="114"/>
        <v>0</v>
      </c>
      <c r="O1116" s="2" t="str">
        <f t="shared" si="115"/>
        <v/>
      </c>
    </row>
    <row r="1117" spans="8:15" ht="16.5" thickTop="1" thickBot="1" x14ac:dyDescent="0.3">
      <c r="H1117" s="6">
        <f t="shared" si="111"/>
        <v>11</v>
      </c>
      <c r="I1117" s="5">
        <v>90</v>
      </c>
      <c r="J1117" s="4">
        <f t="shared" si="112"/>
        <v>122</v>
      </c>
      <c r="K1117" s="3" t="s">
        <v>593</v>
      </c>
      <c r="L1117" s="1">
        <v>120</v>
      </c>
      <c r="M1117" s="16">
        <f t="shared" si="113"/>
        <v>120</v>
      </c>
      <c r="N1117" s="18">
        <f t="shared" si="114"/>
        <v>144</v>
      </c>
      <c r="O1117" s="2" t="str">
        <f t="shared" si="115"/>
        <v/>
      </c>
    </row>
    <row r="1118" spans="8:15" ht="16.5" thickTop="1" thickBot="1" x14ac:dyDescent="0.3">
      <c r="H1118" s="6">
        <f t="shared" si="111"/>
        <v>12</v>
      </c>
      <c r="I1118" s="5">
        <v>90</v>
      </c>
      <c r="J1118" s="4">
        <f t="shared" si="112"/>
        <v>6</v>
      </c>
      <c r="K1118" s="3" t="s">
        <v>414</v>
      </c>
      <c r="L1118" s="1">
        <v>120</v>
      </c>
      <c r="M1118" s="16">
        <f t="shared" si="113"/>
        <v>33</v>
      </c>
      <c r="N1118" s="18">
        <f t="shared" si="114"/>
        <v>39.6</v>
      </c>
      <c r="O1118" s="2" t="str">
        <f t="shared" si="115"/>
        <v/>
      </c>
    </row>
    <row r="1119" spans="8:15" ht="16.5" thickTop="1" thickBot="1" x14ac:dyDescent="0.3">
      <c r="H1119" s="6">
        <f t="shared" si="111"/>
        <v>13</v>
      </c>
      <c r="I1119" s="5">
        <v>90</v>
      </c>
      <c r="J1119" s="4">
        <f t="shared" si="112"/>
        <v>65</v>
      </c>
      <c r="K1119" s="3" t="s">
        <v>228</v>
      </c>
      <c r="L1119" s="1">
        <v>2</v>
      </c>
      <c r="M1119" s="16">
        <f t="shared" si="113"/>
        <v>36.799999999999997</v>
      </c>
      <c r="N1119" s="18">
        <f t="shared" si="114"/>
        <v>0.73599999999999999</v>
      </c>
      <c r="O1119" s="2" t="str">
        <f t="shared" si="115"/>
        <v/>
      </c>
    </row>
    <row r="1120" spans="8:15" ht="16.5" thickTop="1" thickBot="1" x14ac:dyDescent="0.3">
      <c r="H1120" s="6">
        <f t="shared" si="111"/>
        <v>14</v>
      </c>
      <c r="I1120" s="5">
        <v>90</v>
      </c>
      <c r="J1120" s="4">
        <f t="shared" si="112"/>
        <v>197</v>
      </c>
      <c r="K1120" s="3" t="s">
        <v>500</v>
      </c>
      <c r="L1120" s="1">
        <v>1</v>
      </c>
      <c r="M1120" s="16">
        <f t="shared" si="113"/>
        <v>270</v>
      </c>
      <c r="N1120" s="18">
        <f t="shared" si="114"/>
        <v>2.7</v>
      </c>
      <c r="O1120" s="2" t="str">
        <f t="shared" si="115"/>
        <v/>
      </c>
    </row>
    <row r="1121" spans="8:15" ht="16.5" thickTop="1" thickBot="1" x14ac:dyDescent="0.3">
      <c r="H1121" s="6">
        <f t="shared" si="111"/>
        <v>15</v>
      </c>
      <c r="I1121" s="5">
        <v>90</v>
      </c>
      <c r="J1121" s="4">
        <f t="shared" si="112"/>
        <v>212</v>
      </c>
      <c r="K1121" s="3" t="s">
        <v>501</v>
      </c>
      <c r="L1121" s="1">
        <v>1</v>
      </c>
      <c r="M1121" s="16">
        <f t="shared" si="113"/>
        <v>24</v>
      </c>
      <c r="N1121" s="18">
        <f t="shared" si="114"/>
        <v>0.24</v>
      </c>
      <c r="O1121" s="2" t="str">
        <f t="shared" si="115"/>
        <v/>
      </c>
    </row>
    <row r="1122" spans="8:15" ht="16.5" thickTop="1" thickBot="1" x14ac:dyDescent="0.3">
      <c r="H1122" s="6">
        <f t="shared" si="111"/>
        <v>16</v>
      </c>
      <c r="I1122" s="5">
        <v>90</v>
      </c>
      <c r="J1122" s="4">
        <f t="shared" si="112"/>
        <v>199</v>
      </c>
      <c r="K1122" s="3" t="s">
        <v>502</v>
      </c>
      <c r="L1122" s="1">
        <v>1</v>
      </c>
      <c r="M1122" s="16">
        <f t="shared" si="113"/>
        <v>322.60000000000002</v>
      </c>
      <c r="N1122" s="18">
        <f t="shared" si="114"/>
        <v>3.2260000000000004</v>
      </c>
      <c r="O1122" s="2" t="str">
        <f t="shared" si="115"/>
        <v/>
      </c>
    </row>
    <row r="1123" spans="8:15" ht="16.5" thickTop="1" thickBot="1" x14ac:dyDescent="0.3">
      <c r="H1123" s="6">
        <f t="shared" si="111"/>
        <v>17</v>
      </c>
      <c r="I1123" s="5">
        <v>90</v>
      </c>
      <c r="J1123" s="4">
        <f t="shared" si="112"/>
        <v>355</v>
      </c>
      <c r="K1123" s="3" t="s">
        <v>517</v>
      </c>
      <c r="L1123" s="1">
        <v>1</v>
      </c>
      <c r="M1123" s="16">
        <f t="shared" si="113"/>
        <v>341.7</v>
      </c>
      <c r="N1123" s="18">
        <f t="shared" si="114"/>
        <v>3.4169999999999998</v>
      </c>
      <c r="O1123" s="2" t="str">
        <f t="shared" si="115"/>
        <v/>
      </c>
    </row>
    <row r="1124" spans="8:15" ht="16.5" thickTop="1" thickBot="1" x14ac:dyDescent="0.3">
      <c r="H1124" s="6">
        <f t="shared" si="111"/>
        <v>18</v>
      </c>
      <c r="I1124" s="5">
        <v>90</v>
      </c>
      <c r="J1124" s="4">
        <f t="shared" si="112"/>
        <v>224</v>
      </c>
      <c r="K1124" s="3" t="s">
        <v>530</v>
      </c>
      <c r="L1124" s="1">
        <v>2</v>
      </c>
      <c r="M1124" s="16">
        <f t="shared" si="113"/>
        <v>252.2</v>
      </c>
      <c r="N1124" s="18">
        <f t="shared" si="114"/>
        <v>5.0439999999999996</v>
      </c>
      <c r="O1124" s="2" t="str">
        <f t="shared" si="115"/>
        <v/>
      </c>
    </row>
    <row r="1125" spans="8:15" ht="16.5" thickTop="1" thickBot="1" x14ac:dyDescent="0.3">
      <c r="H1125" s="6">
        <f t="shared" si="111"/>
        <v>1</v>
      </c>
      <c r="I1125" s="5">
        <v>91</v>
      </c>
      <c r="J1125" s="4">
        <f t="shared" si="112"/>
        <v>378</v>
      </c>
      <c r="K1125" s="3" t="s">
        <v>594</v>
      </c>
      <c r="L1125" s="1">
        <v>55</v>
      </c>
      <c r="M1125" s="16">
        <f t="shared" si="113"/>
        <v>351.7</v>
      </c>
      <c r="N1125" s="18">
        <f t="shared" si="114"/>
        <v>193.435</v>
      </c>
      <c r="O1125" s="2">
        <f t="shared" si="115"/>
        <v>537.81500000000005</v>
      </c>
    </row>
    <row r="1126" spans="8:15" ht="16.5" thickTop="1" thickBot="1" x14ac:dyDescent="0.3">
      <c r="H1126" s="6">
        <f t="shared" si="111"/>
        <v>2</v>
      </c>
      <c r="I1126" s="5">
        <v>91</v>
      </c>
      <c r="J1126" s="4">
        <f t="shared" si="112"/>
        <v>225</v>
      </c>
      <c r="K1126" s="3" t="s">
        <v>596</v>
      </c>
      <c r="L1126" s="1">
        <v>15</v>
      </c>
      <c r="M1126" s="16">
        <f t="shared" si="113"/>
        <v>32</v>
      </c>
      <c r="N1126" s="18">
        <f t="shared" si="114"/>
        <v>4.8</v>
      </c>
      <c r="O1126" s="2" t="str">
        <f t="shared" si="115"/>
        <v/>
      </c>
    </row>
    <row r="1127" spans="8:15" ht="16.5" thickTop="1" thickBot="1" x14ac:dyDescent="0.3">
      <c r="H1127" s="6">
        <f t="shared" si="111"/>
        <v>3</v>
      </c>
      <c r="I1127" s="5">
        <v>91</v>
      </c>
      <c r="J1127" s="4">
        <f t="shared" si="112"/>
        <v>232</v>
      </c>
      <c r="K1127" s="3" t="s">
        <v>245</v>
      </c>
      <c r="L1127" s="1">
        <v>2</v>
      </c>
      <c r="M1127" s="16">
        <f t="shared" si="113"/>
        <v>17</v>
      </c>
      <c r="N1127" s="18">
        <f t="shared" si="114"/>
        <v>0.34</v>
      </c>
      <c r="O1127" s="2" t="str">
        <f t="shared" si="115"/>
        <v/>
      </c>
    </row>
    <row r="1128" spans="8:15" ht="16.5" thickTop="1" thickBot="1" x14ac:dyDescent="0.3">
      <c r="H1128" s="6">
        <f t="shared" si="111"/>
        <v>4</v>
      </c>
      <c r="I1128" s="5">
        <v>91</v>
      </c>
      <c r="J1128" s="4">
        <f t="shared" si="112"/>
        <v>199</v>
      </c>
      <c r="K1128" s="3" t="s">
        <v>502</v>
      </c>
      <c r="L1128" s="1">
        <v>0.5</v>
      </c>
      <c r="M1128" s="16">
        <f t="shared" si="113"/>
        <v>322.60000000000002</v>
      </c>
      <c r="N1128" s="18">
        <f t="shared" si="114"/>
        <v>1.6130000000000002</v>
      </c>
      <c r="O1128" s="2" t="str">
        <f t="shared" si="115"/>
        <v/>
      </c>
    </row>
    <row r="1129" spans="8:15" ht="16.5" thickTop="1" thickBot="1" x14ac:dyDescent="0.3">
      <c r="H1129" s="6">
        <f t="shared" si="111"/>
        <v>5</v>
      </c>
      <c r="I1129" s="5">
        <v>91</v>
      </c>
      <c r="J1129" s="4">
        <f t="shared" si="112"/>
        <v>60</v>
      </c>
      <c r="K1129" s="3" t="s">
        <v>426</v>
      </c>
      <c r="L1129" s="1">
        <v>0.5</v>
      </c>
      <c r="M1129" s="16">
        <f t="shared" si="113"/>
        <v>31</v>
      </c>
      <c r="N1129" s="18">
        <f t="shared" si="114"/>
        <v>0.155</v>
      </c>
      <c r="O1129" s="2" t="str">
        <f t="shared" si="115"/>
        <v/>
      </c>
    </row>
    <row r="1130" spans="8:15" ht="16.5" thickTop="1" thickBot="1" x14ac:dyDescent="0.3">
      <c r="H1130" s="6">
        <f t="shared" si="111"/>
        <v>6</v>
      </c>
      <c r="I1130" s="5">
        <v>91</v>
      </c>
      <c r="J1130" s="4">
        <f t="shared" si="112"/>
        <v>196</v>
      </c>
      <c r="K1130" s="3" t="s">
        <v>340</v>
      </c>
      <c r="L1130" s="1">
        <v>2</v>
      </c>
      <c r="M1130" s="16">
        <f t="shared" si="113"/>
        <v>0</v>
      </c>
      <c r="N1130" s="18">
        <f t="shared" si="114"/>
        <v>0</v>
      </c>
      <c r="O1130" s="2" t="str">
        <f t="shared" si="115"/>
        <v/>
      </c>
    </row>
    <row r="1131" spans="8:15" ht="16.5" thickTop="1" thickBot="1" x14ac:dyDescent="0.3">
      <c r="H1131" s="6">
        <f t="shared" si="111"/>
        <v>7</v>
      </c>
      <c r="I1131" s="5">
        <v>91</v>
      </c>
      <c r="J1131" s="4">
        <f t="shared" si="112"/>
        <v>9</v>
      </c>
      <c r="K1131" s="3" t="s">
        <v>550</v>
      </c>
      <c r="L1131" s="1">
        <v>100</v>
      </c>
      <c r="M1131" s="16">
        <f t="shared" si="113"/>
        <v>276</v>
      </c>
      <c r="N1131" s="18">
        <f t="shared" si="114"/>
        <v>276</v>
      </c>
      <c r="O1131" s="2" t="str">
        <f t="shared" si="115"/>
        <v/>
      </c>
    </row>
    <row r="1132" spans="8:15" ht="16.5" thickTop="1" thickBot="1" x14ac:dyDescent="0.3">
      <c r="H1132" s="6">
        <f t="shared" si="111"/>
        <v>8</v>
      </c>
      <c r="I1132" s="5">
        <v>91</v>
      </c>
      <c r="J1132" s="4">
        <f t="shared" si="112"/>
        <v>51</v>
      </c>
      <c r="K1132" s="3" t="s">
        <v>597</v>
      </c>
      <c r="L1132" s="1">
        <v>50</v>
      </c>
      <c r="M1132" s="16">
        <f t="shared" si="113"/>
        <v>11</v>
      </c>
      <c r="N1132" s="18">
        <f t="shared" si="114"/>
        <v>5.5</v>
      </c>
      <c r="O1132" s="2" t="str">
        <f t="shared" si="115"/>
        <v/>
      </c>
    </row>
    <row r="1133" spans="8:15" ht="16.5" thickTop="1" thickBot="1" x14ac:dyDescent="0.3">
      <c r="H1133" s="6">
        <f t="shared" si="111"/>
        <v>9</v>
      </c>
      <c r="I1133" s="5">
        <v>91</v>
      </c>
      <c r="J1133" s="4">
        <f t="shared" si="112"/>
        <v>67</v>
      </c>
      <c r="K1133" s="3" t="s">
        <v>427</v>
      </c>
      <c r="L1133" s="1">
        <v>80</v>
      </c>
      <c r="M1133" s="16">
        <f t="shared" si="113"/>
        <v>17</v>
      </c>
      <c r="N1133" s="18">
        <f t="shared" si="114"/>
        <v>13.6</v>
      </c>
      <c r="O1133" s="2" t="str">
        <f t="shared" si="115"/>
        <v/>
      </c>
    </row>
    <row r="1134" spans="8:15" ht="16.5" thickTop="1" thickBot="1" x14ac:dyDescent="0.3">
      <c r="H1134" s="6">
        <f t="shared" si="111"/>
        <v>10</v>
      </c>
      <c r="I1134" s="5">
        <v>91</v>
      </c>
      <c r="J1134" s="4">
        <f t="shared" si="112"/>
        <v>74</v>
      </c>
      <c r="K1134" s="3" t="s">
        <v>459</v>
      </c>
      <c r="L1134" s="1">
        <v>30</v>
      </c>
      <c r="M1134" s="16">
        <f t="shared" si="113"/>
        <v>19</v>
      </c>
      <c r="N1134" s="18">
        <f t="shared" si="114"/>
        <v>5.7</v>
      </c>
      <c r="O1134" s="2" t="str">
        <f t="shared" si="115"/>
        <v/>
      </c>
    </row>
    <row r="1135" spans="8:15" ht="16.5" thickTop="1" thickBot="1" x14ac:dyDescent="0.3">
      <c r="H1135" s="6">
        <f t="shared" si="111"/>
        <v>11</v>
      </c>
      <c r="I1135" s="5">
        <v>91</v>
      </c>
      <c r="J1135" s="4">
        <f t="shared" si="112"/>
        <v>63</v>
      </c>
      <c r="K1135" s="3" t="s">
        <v>496</v>
      </c>
      <c r="L1135" s="1">
        <v>50</v>
      </c>
      <c r="M1135" s="16">
        <f t="shared" si="113"/>
        <v>31</v>
      </c>
      <c r="N1135" s="18">
        <f t="shared" si="114"/>
        <v>15.5</v>
      </c>
      <c r="O1135" s="2" t="str">
        <f t="shared" si="115"/>
        <v/>
      </c>
    </row>
    <row r="1136" spans="8:15" ht="16.5" thickTop="1" thickBot="1" x14ac:dyDescent="0.3">
      <c r="H1136" s="6">
        <f t="shared" si="111"/>
        <v>12</v>
      </c>
      <c r="I1136" s="5">
        <v>91</v>
      </c>
      <c r="J1136" s="4">
        <f t="shared" si="112"/>
        <v>379</v>
      </c>
      <c r="K1136" s="3" t="s">
        <v>598</v>
      </c>
      <c r="L1136" s="1">
        <v>50</v>
      </c>
      <c r="M1136" s="16">
        <f t="shared" si="113"/>
        <v>28.1</v>
      </c>
      <c r="N1136" s="18">
        <f t="shared" si="114"/>
        <v>14.05</v>
      </c>
      <c r="O1136" s="2" t="str">
        <f t="shared" si="115"/>
        <v/>
      </c>
    </row>
    <row r="1137" spans="8:15" ht="16.5" thickTop="1" thickBot="1" x14ac:dyDescent="0.3">
      <c r="H1137" s="6">
        <f t="shared" si="111"/>
        <v>13</v>
      </c>
      <c r="I1137" s="5">
        <v>91</v>
      </c>
      <c r="J1137" s="4">
        <f t="shared" si="112"/>
        <v>380</v>
      </c>
      <c r="K1137" s="3" t="s">
        <v>600</v>
      </c>
      <c r="L1137" s="1">
        <v>20</v>
      </c>
      <c r="M1137" s="16">
        <f t="shared" si="113"/>
        <v>23</v>
      </c>
      <c r="N1137" s="18">
        <f t="shared" si="114"/>
        <v>4.6000000000000005</v>
      </c>
      <c r="O1137" s="2" t="str">
        <f t="shared" si="115"/>
        <v/>
      </c>
    </row>
    <row r="1138" spans="8:15" ht="16.5" thickTop="1" thickBot="1" x14ac:dyDescent="0.3">
      <c r="H1138" s="6">
        <f t="shared" si="111"/>
        <v>14</v>
      </c>
      <c r="I1138" s="5">
        <v>91</v>
      </c>
      <c r="J1138" s="4">
        <f t="shared" si="112"/>
        <v>224</v>
      </c>
      <c r="K1138" s="3" t="s">
        <v>530</v>
      </c>
      <c r="L1138" s="1">
        <v>1</v>
      </c>
      <c r="M1138" s="16">
        <f t="shared" si="113"/>
        <v>252.2</v>
      </c>
      <c r="N1138" s="18">
        <f t="shared" si="114"/>
        <v>2.5219999999999998</v>
      </c>
      <c r="O1138" s="2" t="str">
        <f t="shared" si="115"/>
        <v/>
      </c>
    </row>
    <row r="1139" spans="8:15" ht="16.5" thickTop="1" thickBot="1" x14ac:dyDescent="0.3">
      <c r="H1139" s="6">
        <f t="shared" si="111"/>
        <v>1</v>
      </c>
      <c r="I1139" s="5">
        <v>92</v>
      </c>
      <c r="J1139" s="4">
        <f t="shared" si="112"/>
        <v>195</v>
      </c>
      <c r="K1139" s="3" t="s">
        <v>526</v>
      </c>
      <c r="L1139" s="1">
        <v>225</v>
      </c>
      <c r="M1139" s="16">
        <f t="shared" si="113"/>
        <v>28.2</v>
      </c>
      <c r="N1139" s="18">
        <f t="shared" si="114"/>
        <v>63.45</v>
      </c>
      <c r="O1139" s="2">
        <f t="shared" si="115"/>
        <v>1472.559</v>
      </c>
    </row>
    <row r="1140" spans="8:15" ht="16.5" thickTop="1" thickBot="1" x14ac:dyDescent="0.3">
      <c r="H1140" s="6">
        <f t="shared" si="111"/>
        <v>2</v>
      </c>
      <c r="I1140" s="5">
        <v>92</v>
      </c>
      <c r="J1140" s="4">
        <f t="shared" si="112"/>
        <v>157</v>
      </c>
      <c r="K1140" s="3" t="s">
        <v>195</v>
      </c>
      <c r="L1140" s="1">
        <v>30</v>
      </c>
      <c r="M1140" s="16">
        <f t="shared" si="113"/>
        <v>883</v>
      </c>
      <c r="N1140" s="18">
        <f t="shared" si="114"/>
        <v>264.89999999999998</v>
      </c>
      <c r="O1140" s="2" t="str">
        <f t="shared" si="115"/>
        <v/>
      </c>
    </row>
    <row r="1141" spans="8:15" ht="16.5" thickTop="1" thickBot="1" x14ac:dyDescent="0.3">
      <c r="H1141" s="6">
        <f t="shared" si="111"/>
        <v>3</v>
      </c>
      <c r="I1141" s="5">
        <v>92</v>
      </c>
      <c r="J1141" s="4">
        <f t="shared" si="112"/>
        <v>196</v>
      </c>
      <c r="K1141" s="3" t="s">
        <v>340</v>
      </c>
      <c r="L1141" s="1">
        <v>1</v>
      </c>
      <c r="M1141" s="16">
        <f t="shared" si="113"/>
        <v>0</v>
      </c>
      <c r="N1141" s="18">
        <f t="shared" si="114"/>
        <v>0</v>
      </c>
      <c r="O1141" s="2" t="str">
        <f t="shared" si="115"/>
        <v/>
      </c>
    </row>
    <row r="1142" spans="8:15" ht="16.5" thickTop="1" thickBot="1" x14ac:dyDescent="0.3">
      <c r="H1142" s="6">
        <f t="shared" si="111"/>
        <v>4</v>
      </c>
      <c r="I1142" s="5">
        <v>92</v>
      </c>
      <c r="J1142" s="4">
        <f t="shared" si="112"/>
        <v>224</v>
      </c>
      <c r="K1142" s="3" t="s">
        <v>530</v>
      </c>
      <c r="L1142" s="1">
        <v>1</v>
      </c>
      <c r="M1142" s="16">
        <f t="shared" si="113"/>
        <v>252.2</v>
      </c>
      <c r="N1142" s="18">
        <f t="shared" si="114"/>
        <v>2.5219999999999998</v>
      </c>
      <c r="O1142" s="2" t="str">
        <f t="shared" si="115"/>
        <v/>
      </c>
    </row>
    <row r="1143" spans="8:15" ht="16.5" thickTop="1" thickBot="1" x14ac:dyDescent="0.3">
      <c r="H1143" s="6">
        <f t="shared" si="111"/>
        <v>5</v>
      </c>
      <c r="I1143" s="5">
        <v>92</v>
      </c>
      <c r="J1143" s="4">
        <f t="shared" si="112"/>
        <v>57</v>
      </c>
      <c r="K1143" s="3" t="s">
        <v>409</v>
      </c>
      <c r="L1143" s="1">
        <v>10</v>
      </c>
      <c r="M1143" s="16">
        <f t="shared" si="113"/>
        <v>128</v>
      </c>
      <c r="N1143" s="18">
        <f t="shared" si="114"/>
        <v>12.8</v>
      </c>
      <c r="O1143" s="2" t="str">
        <f t="shared" si="115"/>
        <v/>
      </c>
    </row>
    <row r="1144" spans="8:15" ht="16.5" thickTop="1" thickBot="1" x14ac:dyDescent="0.3">
      <c r="H1144" s="6">
        <f t="shared" si="111"/>
        <v>6</v>
      </c>
      <c r="I1144" s="5">
        <v>92</v>
      </c>
      <c r="J1144" s="4">
        <f t="shared" si="112"/>
        <v>381</v>
      </c>
      <c r="K1144" s="3" t="s">
        <v>601</v>
      </c>
      <c r="L1144" s="1">
        <v>480</v>
      </c>
      <c r="M1144" s="16">
        <f t="shared" si="113"/>
        <v>50</v>
      </c>
      <c r="N1144" s="18">
        <f t="shared" si="114"/>
        <v>240</v>
      </c>
      <c r="O1144" s="2" t="str">
        <f t="shared" si="115"/>
        <v/>
      </c>
    </row>
    <row r="1145" spans="8:15" ht="16.5" thickTop="1" thickBot="1" x14ac:dyDescent="0.3">
      <c r="H1145" s="6">
        <f t="shared" si="111"/>
        <v>7</v>
      </c>
      <c r="I1145" s="5">
        <v>92</v>
      </c>
      <c r="J1145" s="4">
        <f t="shared" si="112"/>
        <v>382</v>
      </c>
      <c r="K1145" s="3" t="s">
        <v>603</v>
      </c>
      <c r="L1145" s="1">
        <v>480</v>
      </c>
      <c r="M1145" s="16">
        <f t="shared" si="113"/>
        <v>114.9</v>
      </c>
      <c r="N1145" s="18">
        <f t="shared" si="114"/>
        <v>551.52</v>
      </c>
      <c r="O1145" s="2" t="str">
        <f t="shared" si="115"/>
        <v/>
      </c>
    </row>
    <row r="1146" spans="8:15" ht="16.5" thickTop="1" thickBot="1" x14ac:dyDescent="0.3">
      <c r="H1146" s="6">
        <f t="shared" si="111"/>
        <v>8</v>
      </c>
      <c r="I1146" s="5">
        <v>92</v>
      </c>
      <c r="J1146" s="4">
        <f t="shared" si="112"/>
        <v>212</v>
      </c>
      <c r="K1146" s="3" t="s">
        <v>501</v>
      </c>
      <c r="L1146" s="1">
        <v>1</v>
      </c>
      <c r="M1146" s="16">
        <f t="shared" si="113"/>
        <v>24</v>
      </c>
      <c r="N1146" s="18">
        <f t="shared" si="114"/>
        <v>0.24</v>
      </c>
      <c r="O1146" s="2" t="str">
        <f t="shared" si="115"/>
        <v/>
      </c>
    </row>
    <row r="1147" spans="8:15" ht="16.5" thickTop="1" thickBot="1" x14ac:dyDescent="0.3">
      <c r="H1147" s="6">
        <f t="shared" si="111"/>
        <v>9</v>
      </c>
      <c r="I1147" s="5">
        <v>92</v>
      </c>
      <c r="J1147" s="4">
        <f t="shared" si="112"/>
        <v>346</v>
      </c>
      <c r="K1147" s="3" t="s">
        <v>535</v>
      </c>
      <c r="L1147" s="1">
        <v>1</v>
      </c>
      <c r="M1147" s="16">
        <f t="shared" si="113"/>
        <v>316.7</v>
      </c>
      <c r="N1147" s="18">
        <f t="shared" si="114"/>
        <v>3.1669999999999998</v>
      </c>
      <c r="O1147" s="2" t="str">
        <f t="shared" si="115"/>
        <v/>
      </c>
    </row>
    <row r="1148" spans="8:15" ht="16.5" thickTop="1" thickBot="1" x14ac:dyDescent="0.3">
      <c r="H1148" s="6">
        <f t="shared" si="111"/>
        <v>10</v>
      </c>
      <c r="I1148" s="5">
        <v>92</v>
      </c>
      <c r="J1148" s="4">
        <f t="shared" si="112"/>
        <v>364</v>
      </c>
      <c r="K1148" s="3" t="s">
        <v>551</v>
      </c>
      <c r="L1148" s="1">
        <v>110</v>
      </c>
      <c r="M1148" s="16">
        <f t="shared" si="113"/>
        <v>303.60000000000002</v>
      </c>
      <c r="N1148" s="18">
        <f t="shared" si="114"/>
        <v>333.96</v>
      </c>
      <c r="O1148" s="2" t="str">
        <f t="shared" si="115"/>
        <v/>
      </c>
    </row>
    <row r="1149" spans="8:15" ht="16.5" thickTop="1" thickBot="1" x14ac:dyDescent="0.3">
      <c r="H1149" s="6">
        <f t="shared" si="111"/>
        <v>1</v>
      </c>
      <c r="I1149" s="5">
        <v>93</v>
      </c>
      <c r="J1149" s="4">
        <f t="shared" si="112"/>
        <v>342</v>
      </c>
      <c r="K1149" s="3" t="s">
        <v>488</v>
      </c>
      <c r="L1149" s="1">
        <v>450</v>
      </c>
      <c r="M1149" s="16">
        <f t="shared" si="113"/>
        <v>28.3</v>
      </c>
      <c r="N1149" s="18">
        <f t="shared" si="114"/>
        <v>127.35000000000001</v>
      </c>
      <c r="O1149" s="2">
        <f t="shared" si="115"/>
        <v>1203.8485000000001</v>
      </c>
    </row>
    <row r="1150" spans="8:15" ht="16.5" thickTop="1" thickBot="1" x14ac:dyDescent="0.3">
      <c r="H1150" s="6">
        <f t="shared" si="111"/>
        <v>2</v>
      </c>
      <c r="I1150" s="5">
        <v>93</v>
      </c>
      <c r="J1150" s="4">
        <f t="shared" si="112"/>
        <v>57</v>
      </c>
      <c r="K1150" s="3" t="s">
        <v>409</v>
      </c>
      <c r="L1150" s="1">
        <v>15</v>
      </c>
      <c r="M1150" s="16">
        <f t="shared" si="113"/>
        <v>128</v>
      </c>
      <c r="N1150" s="18">
        <f t="shared" si="114"/>
        <v>19.2</v>
      </c>
      <c r="O1150" s="2" t="str">
        <f t="shared" si="115"/>
        <v/>
      </c>
    </row>
    <row r="1151" spans="8:15" ht="16.5" thickTop="1" thickBot="1" x14ac:dyDescent="0.3">
      <c r="H1151" s="6">
        <f t="shared" si="111"/>
        <v>3</v>
      </c>
      <c r="I1151" s="5">
        <v>93</v>
      </c>
      <c r="J1151" s="4">
        <f t="shared" si="112"/>
        <v>157</v>
      </c>
      <c r="K1151" s="3" t="s">
        <v>195</v>
      </c>
      <c r="L1151" s="1">
        <v>15</v>
      </c>
      <c r="M1151" s="16">
        <f t="shared" si="113"/>
        <v>883</v>
      </c>
      <c r="N1151" s="18">
        <f t="shared" si="114"/>
        <v>132.44999999999999</v>
      </c>
      <c r="O1151" s="2" t="str">
        <f t="shared" si="115"/>
        <v/>
      </c>
    </row>
    <row r="1152" spans="8:15" ht="16.5" thickTop="1" thickBot="1" x14ac:dyDescent="0.3">
      <c r="H1152" s="6">
        <f t="shared" si="111"/>
        <v>4</v>
      </c>
      <c r="I1152" s="5">
        <v>93</v>
      </c>
      <c r="J1152" s="4">
        <f t="shared" si="112"/>
        <v>196</v>
      </c>
      <c r="K1152" s="3" t="s">
        <v>340</v>
      </c>
      <c r="L1152" s="1">
        <v>1</v>
      </c>
      <c r="M1152" s="16">
        <f t="shared" si="113"/>
        <v>0</v>
      </c>
      <c r="N1152" s="18">
        <f t="shared" si="114"/>
        <v>0</v>
      </c>
      <c r="O1152" s="2" t="str">
        <f t="shared" si="115"/>
        <v/>
      </c>
    </row>
    <row r="1153" spans="8:15" ht="16.5" thickTop="1" thickBot="1" x14ac:dyDescent="0.3">
      <c r="H1153" s="6">
        <f t="shared" si="111"/>
        <v>5</v>
      </c>
      <c r="I1153" s="5">
        <v>93</v>
      </c>
      <c r="J1153" s="4">
        <f t="shared" si="112"/>
        <v>224</v>
      </c>
      <c r="K1153" s="3" t="s">
        <v>530</v>
      </c>
      <c r="L1153" s="1">
        <v>1</v>
      </c>
      <c r="M1153" s="16">
        <f t="shared" si="113"/>
        <v>252.2</v>
      </c>
      <c r="N1153" s="18">
        <f t="shared" si="114"/>
        <v>2.5219999999999998</v>
      </c>
      <c r="O1153" s="2" t="str">
        <f t="shared" si="115"/>
        <v/>
      </c>
    </row>
    <row r="1154" spans="8:15" ht="16.5" thickTop="1" thickBot="1" x14ac:dyDescent="0.3">
      <c r="H1154" s="6">
        <f t="shared" ref="H1154:H1217" si="116">IF(I1154=I1153,H1153+1,1)</f>
        <v>6</v>
      </c>
      <c r="I1154" s="5">
        <v>93</v>
      </c>
      <c r="J1154" s="4">
        <f t="shared" si="112"/>
        <v>155</v>
      </c>
      <c r="K1154" s="3" t="s">
        <v>425</v>
      </c>
      <c r="L1154" s="1">
        <v>56</v>
      </c>
      <c r="M1154" s="16">
        <f t="shared" si="113"/>
        <v>660</v>
      </c>
      <c r="N1154" s="18">
        <f t="shared" si="114"/>
        <v>369.6</v>
      </c>
      <c r="O1154" s="2" t="str">
        <f t="shared" si="115"/>
        <v/>
      </c>
    </row>
    <row r="1155" spans="8:15" ht="16.5" thickTop="1" thickBot="1" x14ac:dyDescent="0.3">
      <c r="H1155" s="6">
        <f t="shared" si="116"/>
        <v>7</v>
      </c>
      <c r="I1155" s="5">
        <v>93</v>
      </c>
      <c r="J1155" s="4">
        <f t="shared" ref="J1155:J1218" si="117">INDEX(A:A,MATCH(PROPER(TRIM(K1155)),B:B,0))</f>
        <v>97</v>
      </c>
      <c r="K1155" s="3" t="s">
        <v>162</v>
      </c>
      <c r="L1155" s="1">
        <v>30</v>
      </c>
      <c r="M1155" s="16">
        <f t="shared" ref="M1155:M1218" si="118">VLOOKUP(J1155,$A:$C,3,FALSE)</f>
        <v>345</v>
      </c>
      <c r="N1155" s="18">
        <f t="shared" ref="N1155:N1218" si="119">L1155*M1155*0.01</f>
        <v>103.5</v>
      </c>
      <c r="O1155" s="2" t="str">
        <f t="shared" ref="O1155:O1218" si="120">IF(H1155&lt;&gt;1,"",SUMIF(I1155:I1210,I1155,N1155:N1210))</f>
        <v/>
      </c>
    </row>
    <row r="1156" spans="8:15" ht="16.5" thickTop="1" thickBot="1" x14ac:dyDescent="0.3">
      <c r="H1156" s="6">
        <f t="shared" si="116"/>
        <v>8</v>
      </c>
      <c r="I1156" s="5">
        <v>93</v>
      </c>
      <c r="J1156" s="4">
        <f t="shared" si="117"/>
        <v>219</v>
      </c>
      <c r="K1156" s="3" t="s">
        <v>406</v>
      </c>
      <c r="L1156" s="1">
        <v>720</v>
      </c>
      <c r="M1156" s="16">
        <f t="shared" si="118"/>
        <v>5.9</v>
      </c>
      <c r="N1156" s="18">
        <f t="shared" si="119"/>
        <v>42.480000000000004</v>
      </c>
      <c r="O1156" s="2" t="str">
        <f t="shared" si="120"/>
        <v/>
      </c>
    </row>
    <row r="1157" spans="8:15" ht="16.5" thickTop="1" thickBot="1" x14ac:dyDescent="0.3">
      <c r="H1157" s="6">
        <f t="shared" si="116"/>
        <v>9</v>
      </c>
      <c r="I1157" s="5">
        <v>93</v>
      </c>
      <c r="J1157" s="4">
        <f t="shared" si="117"/>
        <v>179</v>
      </c>
      <c r="K1157" s="3" t="s">
        <v>605</v>
      </c>
      <c r="L1157" s="1">
        <v>5</v>
      </c>
      <c r="M1157" s="16">
        <f t="shared" si="118"/>
        <v>53.6</v>
      </c>
      <c r="N1157" s="18">
        <f t="shared" si="119"/>
        <v>2.68</v>
      </c>
      <c r="O1157" s="2" t="str">
        <f t="shared" si="120"/>
        <v/>
      </c>
    </row>
    <row r="1158" spans="8:15" ht="16.5" thickTop="1" thickBot="1" x14ac:dyDescent="0.3">
      <c r="H1158" s="6">
        <f t="shared" si="116"/>
        <v>10</v>
      </c>
      <c r="I1158" s="5">
        <v>93</v>
      </c>
      <c r="J1158" s="4">
        <f t="shared" si="117"/>
        <v>66</v>
      </c>
      <c r="K1158" s="3" t="s">
        <v>527</v>
      </c>
      <c r="L1158" s="1">
        <v>0.5</v>
      </c>
      <c r="M1158" s="16">
        <f t="shared" si="118"/>
        <v>101.3</v>
      </c>
      <c r="N1158" s="18">
        <f t="shared" si="119"/>
        <v>0.50649999999999995</v>
      </c>
      <c r="O1158" s="2" t="str">
        <f t="shared" si="120"/>
        <v/>
      </c>
    </row>
    <row r="1159" spans="8:15" ht="16.5" thickTop="1" thickBot="1" x14ac:dyDescent="0.3">
      <c r="H1159" s="6">
        <f t="shared" si="116"/>
        <v>11</v>
      </c>
      <c r="I1159" s="5">
        <v>93</v>
      </c>
      <c r="J1159" s="4">
        <f t="shared" si="117"/>
        <v>185</v>
      </c>
      <c r="K1159" s="3" t="s">
        <v>606</v>
      </c>
      <c r="L1159" s="1">
        <v>120</v>
      </c>
      <c r="M1159" s="16">
        <f t="shared" si="118"/>
        <v>336.3</v>
      </c>
      <c r="N1159" s="18">
        <f t="shared" si="119"/>
        <v>403.56</v>
      </c>
      <c r="O1159" s="2" t="str">
        <f t="shared" si="120"/>
        <v/>
      </c>
    </row>
    <row r="1160" spans="8:15" ht="16.5" thickTop="1" thickBot="1" x14ac:dyDescent="0.3">
      <c r="H1160" s="6">
        <f t="shared" si="116"/>
        <v>1</v>
      </c>
      <c r="I1160" s="5">
        <v>94</v>
      </c>
      <c r="J1160" s="4">
        <f t="shared" si="117"/>
        <v>67</v>
      </c>
      <c r="K1160" s="3" t="s">
        <v>427</v>
      </c>
      <c r="L1160" s="1">
        <v>1350</v>
      </c>
      <c r="M1160" s="16">
        <f t="shared" si="118"/>
        <v>17</v>
      </c>
      <c r="N1160" s="18">
        <f t="shared" si="119"/>
        <v>229.5</v>
      </c>
      <c r="O1160" s="2">
        <f t="shared" si="120"/>
        <v>2023.605</v>
      </c>
    </row>
    <row r="1161" spans="8:15" ht="16.5" thickTop="1" thickBot="1" x14ac:dyDescent="0.3">
      <c r="H1161" s="6">
        <f t="shared" si="116"/>
        <v>2</v>
      </c>
      <c r="I1161" s="5">
        <v>94</v>
      </c>
      <c r="J1161" s="4">
        <f t="shared" si="117"/>
        <v>157</v>
      </c>
      <c r="K1161" s="3" t="s">
        <v>195</v>
      </c>
      <c r="L1161" s="1">
        <v>60</v>
      </c>
      <c r="M1161" s="16">
        <f t="shared" si="118"/>
        <v>883</v>
      </c>
      <c r="N1161" s="18">
        <f t="shared" si="119"/>
        <v>529.79999999999995</v>
      </c>
      <c r="O1161" s="2" t="str">
        <f t="shared" si="120"/>
        <v/>
      </c>
    </row>
    <row r="1162" spans="8:15" ht="16.5" thickTop="1" thickBot="1" x14ac:dyDescent="0.3">
      <c r="H1162" s="6">
        <f t="shared" si="116"/>
        <v>3</v>
      </c>
      <c r="I1162" s="5">
        <v>94</v>
      </c>
      <c r="J1162" s="4">
        <f t="shared" si="117"/>
        <v>9</v>
      </c>
      <c r="K1162" s="3" t="s">
        <v>550</v>
      </c>
      <c r="L1162" s="1">
        <v>450</v>
      </c>
      <c r="M1162" s="16">
        <f t="shared" si="118"/>
        <v>276</v>
      </c>
      <c r="N1162" s="18">
        <f t="shared" si="119"/>
        <v>1242</v>
      </c>
      <c r="O1162" s="2" t="str">
        <f t="shared" si="120"/>
        <v/>
      </c>
    </row>
    <row r="1163" spans="8:15" ht="16.5" thickTop="1" thickBot="1" x14ac:dyDescent="0.3">
      <c r="H1163" s="6">
        <f t="shared" si="116"/>
        <v>4</v>
      </c>
      <c r="I1163" s="5">
        <v>94</v>
      </c>
      <c r="J1163" s="4">
        <f t="shared" si="117"/>
        <v>57</v>
      </c>
      <c r="K1163" s="3" t="s">
        <v>409</v>
      </c>
      <c r="L1163" s="1">
        <v>15</v>
      </c>
      <c r="M1163" s="16">
        <f t="shared" si="118"/>
        <v>128</v>
      </c>
      <c r="N1163" s="18">
        <f t="shared" si="119"/>
        <v>19.2</v>
      </c>
      <c r="O1163" s="2" t="str">
        <f t="shared" si="120"/>
        <v/>
      </c>
    </row>
    <row r="1164" spans="8:15" ht="16.5" thickTop="1" thickBot="1" x14ac:dyDescent="0.3">
      <c r="H1164" s="6">
        <f t="shared" si="116"/>
        <v>5</v>
      </c>
      <c r="I1164" s="5">
        <v>94</v>
      </c>
      <c r="J1164" s="4">
        <f t="shared" si="117"/>
        <v>236</v>
      </c>
      <c r="K1164" s="3" t="s">
        <v>608</v>
      </c>
      <c r="L1164" s="1">
        <v>15</v>
      </c>
      <c r="M1164" s="16">
        <f t="shared" si="118"/>
        <v>20.7</v>
      </c>
      <c r="N1164" s="18">
        <f t="shared" si="119"/>
        <v>3.105</v>
      </c>
      <c r="O1164" s="2" t="str">
        <f t="shared" si="120"/>
        <v/>
      </c>
    </row>
    <row r="1165" spans="8:15" ht="16.5" thickTop="1" thickBot="1" x14ac:dyDescent="0.3">
      <c r="H1165" s="6">
        <f t="shared" si="116"/>
        <v>6</v>
      </c>
      <c r="I1165" s="5">
        <v>94</v>
      </c>
      <c r="J1165" s="4">
        <f t="shared" si="117"/>
        <v>96</v>
      </c>
      <c r="K1165" s="3" t="s">
        <v>420</v>
      </c>
      <c r="L1165" s="1">
        <v>120</v>
      </c>
      <c r="M1165" s="16">
        <f t="shared" si="118"/>
        <v>0</v>
      </c>
      <c r="N1165" s="18">
        <f t="shared" si="119"/>
        <v>0</v>
      </c>
      <c r="O1165" s="2" t="str">
        <f t="shared" si="120"/>
        <v/>
      </c>
    </row>
    <row r="1166" spans="8:15" ht="16.5" thickTop="1" thickBot="1" x14ac:dyDescent="0.3">
      <c r="H1166" s="6">
        <f t="shared" si="116"/>
        <v>7</v>
      </c>
      <c r="I1166" s="5">
        <v>94</v>
      </c>
      <c r="J1166" s="4">
        <f t="shared" si="117"/>
        <v>196</v>
      </c>
      <c r="K1166" s="3" t="s">
        <v>340</v>
      </c>
      <c r="L1166" s="1">
        <v>1</v>
      </c>
      <c r="M1166" s="16">
        <f t="shared" si="118"/>
        <v>0</v>
      </c>
      <c r="N1166" s="18">
        <f t="shared" si="119"/>
        <v>0</v>
      </c>
      <c r="O1166" s="2" t="str">
        <f t="shared" si="120"/>
        <v/>
      </c>
    </row>
    <row r="1167" spans="8:15" ht="16.5" thickTop="1" thickBot="1" x14ac:dyDescent="0.3">
      <c r="H1167" s="6">
        <f t="shared" si="116"/>
        <v>1</v>
      </c>
      <c r="I1167" s="5">
        <v>95</v>
      </c>
      <c r="J1167" s="4">
        <f t="shared" si="117"/>
        <v>383</v>
      </c>
      <c r="K1167" s="3" t="s">
        <v>610</v>
      </c>
      <c r="L1167" s="1">
        <v>1275</v>
      </c>
      <c r="M1167" s="16">
        <f t="shared" si="118"/>
        <v>143.30000000000001</v>
      </c>
      <c r="N1167" s="18">
        <f t="shared" si="119"/>
        <v>1827.075</v>
      </c>
      <c r="O1167" s="2">
        <f t="shared" si="120"/>
        <v>2159.5705000000003</v>
      </c>
    </row>
    <row r="1168" spans="8:15" ht="16.5" thickTop="1" thickBot="1" x14ac:dyDescent="0.3">
      <c r="H1168" s="6">
        <f t="shared" si="116"/>
        <v>2</v>
      </c>
      <c r="I1168" s="5">
        <v>95</v>
      </c>
      <c r="J1168" s="4">
        <f t="shared" si="117"/>
        <v>57</v>
      </c>
      <c r="K1168" s="3" t="s">
        <v>409</v>
      </c>
      <c r="L1168" s="1">
        <v>20</v>
      </c>
      <c r="M1168" s="16">
        <f t="shared" si="118"/>
        <v>128</v>
      </c>
      <c r="N1168" s="18">
        <f t="shared" si="119"/>
        <v>25.6</v>
      </c>
      <c r="O1168" s="2" t="str">
        <f t="shared" si="120"/>
        <v/>
      </c>
    </row>
    <row r="1169" spans="8:15" ht="16.5" thickTop="1" thickBot="1" x14ac:dyDescent="0.3">
      <c r="H1169" s="6">
        <f t="shared" si="116"/>
        <v>3</v>
      </c>
      <c r="I1169" s="5">
        <v>95</v>
      </c>
      <c r="J1169" s="4">
        <f t="shared" si="117"/>
        <v>157</v>
      </c>
      <c r="K1169" s="3" t="s">
        <v>195</v>
      </c>
      <c r="L1169" s="1">
        <v>30</v>
      </c>
      <c r="M1169" s="16">
        <f t="shared" si="118"/>
        <v>883</v>
      </c>
      <c r="N1169" s="18">
        <f t="shared" si="119"/>
        <v>264.89999999999998</v>
      </c>
      <c r="O1169" s="2" t="str">
        <f t="shared" si="120"/>
        <v/>
      </c>
    </row>
    <row r="1170" spans="8:15" ht="16.5" thickTop="1" thickBot="1" x14ac:dyDescent="0.3">
      <c r="H1170" s="6">
        <f t="shared" si="116"/>
        <v>4</v>
      </c>
      <c r="I1170" s="5">
        <v>95</v>
      </c>
      <c r="J1170" s="4">
        <f t="shared" si="117"/>
        <v>188</v>
      </c>
      <c r="K1170" s="3" t="s">
        <v>469</v>
      </c>
      <c r="L1170" s="1">
        <v>2</v>
      </c>
      <c r="M1170" s="16">
        <f t="shared" si="118"/>
        <v>281.5</v>
      </c>
      <c r="N1170" s="18">
        <f t="shared" si="119"/>
        <v>5.63</v>
      </c>
      <c r="O1170" s="2" t="str">
        <f t="shared" si="120"/>
        <v/>
      </c>
    </row>
    <row r="1171" spans="8:15" ht="16.5" thickTop="1" thickBot="1" x14ac:dyDescent="0.3">
      <c r="H1171" s="6">
        <f t="shared" si="116"/>
        <v>5</v>
      </c>
      <c r="I1171" s="5">
        <v>95</v>
      </c>
      <c r="J1171" s="4">
        <f t="shared" si="117"/>
        <v>325</v>
      </c>
      <c r="K1171" s="3" t="s">
        <v>452</v>
      </c>
      <c r="L1171" s="1">
        <v>1</v>
      </c>
      <c r="M1171" s="16">
        <f t="shared" si="118"/>
        <v>376.2</v>
      </c>
      <c r="N1171" s="18">
        <f t="shared" si="119"/>
        <v>3.762</v>
      </c>
      <c r="O1171" s="2" t="str">
        <f t="shared" si="120"/>
        <v/>
      </c>
    </row>
    <row r="1172" spans="8:15" ht="16.5" thickTop="1" thickBot="1" x14ac:dyDescent="0.3">
      <c r="H1172" s="6">
        <f t="shared" si="116"/>
        <v>6</v>
      </c>
      <c r="I1172" s="5">
        <v>95</v>
      </c>
      <c r="J1172" s="4">
        <f t="shared" si="117"/>
        <v>197</v>
      </c>
      <c r="K1172" s="3" t="s">
        <v>500</v>
      </c>
      <c r="L1172" s="1">
        <v>1</v>
      </c>
      <c r="M1172" s="16">
        <f t="shared" si="118"/>
        <v>270</v>
      </c>
      <c r="N1172" s="18">
        <f t="shared" si="119"/>
        <v>2.7</v>
      </c>
      <c r="O1172" s="2" t="str">
        <f t="shared" si="120"/>
        <v/>
      </c>
    </row>
    <row r="1173" spans="8:15" ht="16.5" thickTop="1" thickBot="1" x14ac:dyDescent="0.3">
      <c r="H1173" s="6">
        <f t="shared" si="116"/>
        <v>7</v>
      </c>
      <c r="I1173" s="5">
        <v>95</v>
      </c>
      <c r="J1173" s="4">
        <f t="shared" si="117"/>
        <v>349</v>
      </c>
      <c r="K1173" s="3" t="s">
        <v>504</v>
      </c>
      <c r="L1173" s="1">
        <v>0.5</v>
      </c>
      <c r="M1173" s="16">
        <f t="shared" si="118"/>
        <v>316.7</v>
      </c>
      <c r="N1173" s="18">
        <f t="shared" si="119"/>
        <v>1.5834999999999999</v>
      </c>
      <c r="O1173" s="2" t="str">
        <f t="shared" si="120"/>
        <v/>
      </c>
    </row>
    <row r="1174" spans="8:15" ht="16.5" thickTop="1" thickBot="1" x14ac:dyDescent="0.3">
      <c r="H1174" s="6">
        <f t="shared" si="116"/>
        <v>8</v>
      </c>
      <c r="I1174" s="5">
        <v>95</v>
      </c>
      <c r="J1174" s="4">
        <f t="shared" si="117"/>
        <v>219</v>
      </c>
      <c r="K1174" s="3" t="s">
        <v>406</v>
      </c>
      <c r="L1174" s="1">
        <v>480</v>
      </c>
      <c r="M1174" s="16">
        <f t="shared" si="118"/>
        <v>5.9</v>
      </c>
      <c r="N1174" s="18">
        <f t="shared" si="119"/>
        <v>28.32</v>
      </c>
      <c r="O1174" s="2" t="str">
        <f t="shared" si="120"/>
        <v/>
      </c>
    </row>
    <row r="1175" spans="8:15" ht="16.5" thickTop="1" thickBot="1" x14ac:dyDescent="0.3">
      <c r="H1175" s="6">
        <f t="shared" si="116"/>
        <v>1</v>
      </c>
      <c r="I1175" s="5">
        <v>96</v>
      </c>
      <c r="J1175" s="4">
        <f t="shared" si="117"/>
        <v>73</v>
      </c>
      <c r="K1175" s="3" t="s">
        <v>299</v>
      </c>
      <c r="L1175" s="1">
        <v>50</v>
      </c>
      <c r="M1175" s="16">
        <f t="shared" si="118"/>
        <v>35</v>
      </c>
      <c r="N1175" s="18">
        <f t="shared" si="119"/>
        <v>17.5</v>
      </c>
      <c r="O1175" s="2">
        <f t="shared" si="120"/>
        <v>1125.2640000000001</v>
      </c>
    </row>
    <row r="1176" spans="8:15" ht="16.5" thickTop="1" thickBot="1" x14ac:dyDescent="0.3">
      <c r="H1176" s="6">
        <f t="shared" si="116"/>
        <v>2</v>
      </c>
      <c r="I1176" s="5">
        <v>96</v>
      </c>
      <c r="J1176" s="4">
        <f t="shared" si="117"/>
        <v>369</v>
      </c>
      <c r="K1176" s="3" t="s">
        <v>566</v>
      </c>
      <c r="L1176" s="1">
        <v>300</v>
      </c>
      <c r="M1176" s="16">
        <f t="shared" si="118"/>
        <v>17.7</v>
      </c>
      <c r="N1176" s="18">
        <f t="shared" si="119"/>
        <v>53.1</v>
      </c>
      <c r="O1176" s="2" t="str">
        <f t="shared" si="120"/>
        <v/>
      </c>
    </row>
    <row r="1177" spans="8:15" ht="16.5" thickTop="1" thickBot="1" x14ac:dyDescent="0.3">
      <c r="H1177" s="6">
        <f t="shared" si="116"/>
        <v>3</v>
      </c>
      <c r="I1177" s="5">
        <v>96</v>
      </c>
      <c r="J1177" s="4">
        <f t="shared" si="117"/>
        <v>57</v>
      </c>
      <c r="K1177" s="3" t="s">
        <v>409</v>
      </c>
      <c r="L1177" s="1">
        <v>5</v>
      </c>
      <c r="M1177" s="16">
        <f t="shared" si="118"/>
        <v>128</v>
      </c>
      <c r="N1177" s="18">
        <f t="shared" si="119"/>
        <v>6.4</v>
      </c>
      <c r="O1177" s="2" t="str">
        <f t="shared" si="120"/>
        <v/>
      </c>
    </row>
    <row r="1178" spans="8:15" ht="16.5" thickTop="1" thickBot="1" x14ac:dyDescent="0.3">
      <c r="H1178" s="6">
        <f t="shared" si="116"/>
        <v>4</v>
      </c>
      <c r="I1178" s="5">
        <v>96</v>
      </c>
      <c r="J1178" s="4">
        <f t="shared" si="117"/>
        <v>384</v>
      </c>
      <c r="K1178" s="3" t="s">
        <v>613</v>
      </c>
      <c r="L1178" s="1">
        <v>2</v>
      </c>
      <c r="M1178" s="16">
        <f t="shared" si="118"/>
        <v>252.2</v>
      </c>
      <c r="N1178" s="18">
        <f t="shared" si="119"/>
        <v>5.0439999999999996</v>
      </c>
      <c r="O1178" s="2" t="str">
        <f t="shared" si="120"/>
        <v/>
      </c>
    </row>
    <row r="1179" spans="8:15" ht="16.5" thickTop="1" thickBot="1" x14ac:dyDescent="0.3">
      <c r="H1179" s="6">
        <f t="shared" si="116"/>
        <v>5</v>
      </c>
      <c r="I1179" s="5">
        <v>96</v>
      </c>
      <c r="J1179" s="4">
        <f t="shared" si="117"/>
        <v>219</v>
      </c>
      <c r="K1179" s="3" t="s">
        <v>406</v>
      </c>
      <c r="L1179" s="1">
        <v>480</v>
      </c>
      <c r="M1179" s="16">
        <f t="shared" si="118"/>
        <v>5.9</v>
      </c>
      <c r="N1179" s="18">
        <f t="shared" si="119"/>
        <v>28.32</v>
      </c>
      <c r="O1179" s="2" t="str">
        <f t="shared" si="120"/>
        <v/>
      </c>
    </row>
    <row r="1180" spans="8:15" ht="16.5" thickTop="1" thickBot="1" x14ac:dyDescent="0.3">
      <c r="H1180" s="6">
        <f t="shared" si="116"/>
        <v>6</v>
      </c>
      <c r="I1180" s="5">
        <v>96</v>
      </c>
      <c r="J1180" s="4">
        <f t="shared" si="117"/>
        <v>157</v>
      </c>
      <c r="K1180" s="3" t="s">
        <v>195</v>
      </c>
      <c r="L1180" s="1">
        <v>30</v>
      </c>
      <c r="M1180" s="16">
        <f t="shared" si="118"/>
        <v>883</v>
      </c>
      <c r="N1180" s="18">
        <f t="shared" si="119"/>
        <v>264.89999999999998</v>
      </c>
      <c r="O1180" s="2" t="str">
        <f t="shared" si="120"/>
        <v/>
      </c>
    </row>
    <row r="1181" spans="8:15" ht="16.5" thickTop="1" thickBot="1" x14ac:dyDescent="0.3">
      <c r="H1181" s="6">
        <f t="shared" si="116"/>
        <v>7</v>
      </c>
      <c r="I1181" s="5">
        <v>96</v>
      </c>
      <c r="J1181" s="4">
        <f t="shared" si="117"/>
        <v>385</v>
      </c>
      <c r="K1181" s="3" t="s">
        <v>614</v>
      </c>
      <c r="L1181" s="1">
        <v>200</v>
      </c>
      <c r="M1181" s="16">
        <f t="shared" si="118"/>
        <v>375</v>
      </c>
      <c r="N1181" s="18">
        <f t="shared" si="119"/>
        <v>750</v>
      </c>
      <c r="O1181" s="2" t="str">
        <f t="shared" si="120"/>
        <v/>
      </c>
    </row>
    <row r="1182" spans="8:15" ht="16.5" thickTop="1" thickBot="1" x14ac:dyDescent="0.3">
      <c r="H1182" s="6">
        <f t="shared" si="116"/>
        <v>8</v>
      </c>
      <c r="I1182" s="5">
        <v>96</v>
      </c>
      <c r="J1182" s="4">
        <f t="shared" si="117"/>
        <v>96</v>
      </c>
      <c r="K1182" s="3" t="s">
        <v>420</v>
      </c>
      <c r="L1182" s="1">
        <v>480</v>
      </c>
      <c r="M1182" s="16">
        <f t="shared" si="118"/>
        <v>0</v>
      </c>
      <c r="N1182" s="18">
        <f t="shared" si="119"/>
        <v>0</v>
      </c>
      <c r="O1182" s="2" t="str">
        <f t="shared" si="120"/>
        <v/>
      </c>
    </row>
    <row r="1183" spans="8:15" ht="16.5" thickTop="1" thickBot="1" x14ac:dyDescent="0.3">
      <c r="H1183" s="6">
        <f t="shared" si="116"/>
        <v>9</v>
      </c>
      <c r="I1183" s="5">
        <v>96</v>
      </c>
      <c r="J1183" s="4">
        <f t="shared" si="117"/>
        <v>196</v>
      </c>
      <c r="K1183" s="3" t="s">
        <v>340</v>
      </c>
      <c r="L1183" s="1">
        <v>1</v>
      </c>
      <c r="M1183" s="16">
        <f t="shared" si="118"/>
        <v>0</v>
      </c>
      <c r="N1183" s="18">
        <f t="shared" si="119"/>
        <v>0</v>
      </c>
      <c r="O1183" s="2" t="str">
        <f t="shared" si="120"/>
        <v/>
      </c>
    </row>
    <row r="1184" spans="8:15" ht="16.5" thickTop="1" thickBot="1" x14ac:dyDescent="0.3">
      <c r="H1184" s="6">
        <f t="shared" si="116"/>
        <v>1</v>
      </c>
      <c r="I1184" s="5">
        <v>97</v>
      </c>
      <c r="J1184" s="4">
        <f t="shared" si="117"/>
        <v>338</v>
      </c>
      <c r="K1184" s="3" t="s">
        <v>479</v>
      </c>
      <c r="L1184" s="1">
        <v>150</v>
      </c>
      <c r="M1184" s="16">
        <f t="shared" si="118"/>
        <v>43.6</v>
      </c>
      <c r="N1184" s="18">
        <f t="shared" si="119"/>
        <v>65.400000000000006</v>
      </c>
      <c r="O1184" s="2">
        <f t="shared" si="120"/>
        <v>2646.076</v>
      </c>
    </row>
    <row r="1185" spans="8:15" ht="16.5" thickTop="1" thickBot="1" x14ac:dyDescent="0.3">
      <c r="H1185" s="6">
        <f t="shared" si="116"/>
        <v>2</v>
      </c>
      <c r="I1185" s="5">
        <v>97</v>
      </c>
      <c r="J1185" s="4">
        <f t="shared" si="117"/>
        <v>63</v>
      </c>
      <c r="K1185" s="3" t="s">
        <v>496</v>
      </c>
      <c r="L1185" s="1">
        <v>150</v>
      </c>
      <c r="M1185" s="16">
        <f t="shared" si="118"/>
        <v>31</v>
      </c>
      <c r="N1185" s="18">
        <f t="shared" si="119"/>
        <v>46.5</v>
      </c>
      <c r="O1185" s="2" t="str">
        <f t="shared" si="120"/>
        <v/>
      </c>
    </row>
    <row r="1186" spans="8:15" ht="16.5" thickTop="1" thickBot="1" x14ac:dyDescent="0.3">
      <c r="H1186" s="6">
        <f t="shared" si="116"/>
        <v>3</v>
      </c>
      <c r="I1186" s="5">
        <v>97</v>
      </c>
      <c r="J1186" s="4">
        <f t="shared" si="117"/>
        <v>218</v>
      </c>
      <c r="K1186" s="3" t="s">
        <v>300</v>
      </c>
      <c r="L1186" s="1">
        <v>100</v>
      </c>
      <c r="M1186" s="16">
        <f t="shared" si="118"/>
        <v>16</v>
      </c>
      <c r="N1186" s="18">
        <f t="shared" si="119"/>
        <v>16</v>
      </c>
      <c r="O1186" s="2" t="str">
        <f t="shared" si="120"/>
        <v/>
      </c>
    </row>
    <row r="1187" spans="8:15" ht="16.5" thickTop="1" thickBot="1" x14ac:dyDescent="0.3">
      <c r="H1187" s="6">
        <f t="shared" si="116"/>
        <v>4</v>
      </c>
      <c r="I1187" s="5">
        <v>97</v>
      </c>
      <c r="J1187" s="4">
        <f t="shared" si="117"/>
        <v>57</v>
      </c>
      <c r="K1187" s="3" t="s">
        <v>409</v>
      </c>
      <c r="L1187" s="1">
        <v>20</v>
      </c>
      <c r="M1187" s="16">
        <f t="shared" si="118"/>
        <v>128</v>
      </c>
      <c r="N1187" s="18">
        <f t="shared" si="119"/>
        <v>25.6</v>
      </c>
      <c r="O1187" s="2" t="str">
        <f t="shared" si="120"/>
        <v/>
      </c>
    </row>
    <row r="1188" spans="8:15" ht="16.5" thickTop="1" thickBot="1" x14ac:dyDescent="0.3">
      <c r="H1188" s="6">
        <f t="shared" si="116"/>
        <v>5</v>
      </c>
      <c r="I1188" s="5">
        <v>97</v>
      </c>
      <c r="J1188" s="4">
        <f t="shared" si="117"/>
        <v>157</v>
      </c>
      <c r="K1188" s="3" t="s">
        <v>195</v>
      </c>
      <c r="L1188" s="1">
        <v>30</v>
      </c>
      <c r="M1188" s="16">
        <f t="shared" si="118"/>
        <v>883</v>
      </c>
      <c r="N1188" s="18">
        <f t="shared" si="119"/>
        <v>264.89999999999998</v>
      </c>
      <c r="O1188" s="2" t="str">
        <f t="shared" si="120"/>
        <v/>
      </c>
    </row>
    <row r="1189" spans="8:15" ht="16.5" thickTop="1" thickBot="1" x14ac:dyDescent="0.3">
      <c r="H1189" s="6">
        <f t="shared" si="116"/>
        <v>6</v>
      </c>
      <c r="I1189" s="5">
        <v>97</v>
      </c>
      <c r="J1189" s="4">
        <f t="shared" si="117"/>
        <v>149</v>
      </c>
      <c r="K1189" s="3" t="s">
        <v>292</v>
      </c>
      <c r="L1189" s="1">
        <v>60</v>
      </c>
      <c r="M1189" s="16">
        <f t="shared" si="118"/>
        <v>110</v>
      </c>
      <c r="N1189" s="18">
        <f t="shared" si="119"/>
        <v>66</v>
      </c>
      <c r="O1189" s="2" t="str">
        <f t="shared" si="120"/>
        <v/>
      </c>
    </row>
    <row r="1190" spans="8:15" ht="16.5" thickTop="1" thickBot="1" x14ac:dyDescent="0.3">
      <c r="H1190" s="6">
        <f t="shared" si="116"/>
        <v>7</v>
      </c>
      <c r="I1190" s="5">
        <v>97</v>
      </c>
      <c r="J1190" s="4">
        <f t="shared" si="117"/>
        <v>348</v>
      </c>
      <c r="K1190" s="3" t="s">
        <v>499</v>
      </c>
      <c r="L1190" s="1">
        <v>800</v>
      </c>
      <c r="M1190" s="16">
        <f t="shared" si="118"/>
        <v>32.200000000000003</v>
      </c>
      <c r="N1190" s="18">
        <f t="shared" si="119"/>
        <v>257.60000000000002</v>
      </c>
      <c r="O1190" s="2" t="str">
        <f t="shared" si="120"/>
        <v/>
      </c>
    </row>
    <row r="1191" spans="8:15" ht="16.5" thickTop="1" thickBot="1" x14ac:dyDescent="0.3">
      <c r="H1191" s="6">
        <f t="shared" si="116"/>
        <v>8</v>
      </c>
      <c r="I1191" s="5">
        <v>97</v>
      </c>
      <c r="J1191" s="4">
        <f t="shared" si="117"/>
        <v>375</v>
      </c>
      <c r="K1191" s="3" t="s">
        <v>583</v>
      </c>
      <c r="L1191" s="1">
        <v>2</v>
      </c>
      <c r="M1191" s="16">
        <f t="shared" si="118"/>
        <v>272.7</v>
      </c>
      <c r="N1191" s="18">
        <f t="shared" si="119"/>
        <v>5.4539999999999997</v>
      </c>
      <c r="O1191" s="2" t="str">
        <f t="shared" si="120"/>
        <v/>
      </c>
    </row>
    <row r="1192" spans="8:15" ht="16.5" thickTop="1" thickBot="1" x14ac:dyDescent="0.3">
      <c r="H1192" s="6">
        <f t="shared" si="116"/>
        <v>9</v>
      </c>
      <c r="I1192" s="5">
        <v>97</v>
      </c>
      <c r="J1192" s="4">
        <f t="shared" si="117"/>
        <v>219</v>
      </c>
      <c r="K1192" s="3" t="s">
        <v>406</v>
      </c>
      <c r="L1192" s="1">
        <v>960</v>
      </c>
      <c r="M1192" s="16">
        <f t="shared" si="118"/>
        <v>5.9</v>
      </c>
      <c r="N1192" s="18">
        <f t="shared" si="119"/>
        <v>56.64</v>
      </c>
      <c r="O1192" s="2" t="str">
        <f t="shared" si="120"/>
        <v/>
      </c>
    </row>
    <row r="1193" spans="8:15" ht="16.5" thickTop="1" thickBot="1" x14ac:dyDescent="0.3">
      <c r="H1193" s="6">
        <f t="shared" si="116"/>
        <v>10</v>
      </c>
      <c r="I1193" s="5">
        <v>97</v>
      </c>
      <c r="J1193" s="4">
        <f t="shared" si="117"/>
        <v>386</v>
      </c>
      <c r="K1193" s="3" t="s">
        <v>616</v>
      </c>
      <c r="L1193" s="1">
        <v>500</v>
      </c>
      <c r="M1193" s="16">
        <f t="shared" si="118"/>
        <v>283</v>
      </c>
      <c r="N1193" s="18">
        <f t="shared" si="119"/>
        <v>1415</v>
      </c>
      <c r="O1193" s="2" t="str">
        <f t="shared" si="120"/>
        <v/>
      </c>
    </row>
    <row r="1194" spans="8:15" ht="16.5" thickTop="1" thickBot="1" x14ac:dyDescent="0.3">
      <c r="H1194" s="6">
        <f t="shared" si="116"/>
        <v>11</v>
      </c>
      <c r="I1194" s="5">
        <v>97</v>
      </c>
      <c r="J1194" s="4">
        <f t="shared" si="117"/>
        <v>185</v>
      </c>
      <c r="K1194" s="3" t="s">
        <v>606</v>
      </c>
      <c r="L1194" s="1">
        <v>120</v>
      </c>
      <c r="M1194" s="16">
        <f t="shared" si="118"/>
        <v>336.3</v>
      </c>
      <c r="N1194" s="18">
        <f t="shared" si="119"/>
        <v>403.56</v>
      </c>
      <c r="O1194" s="2" t="str">
        <f t="shared" si="120"/>
        <v/>
      </c>
    </row>
    <row r="1195" spans="8:15" ht="16.5" thickTop="1" thickBot="1" x14ac:dyDescent="0.3">
      <c r="H1195" s="6">
        <f t="shared" si="116"/>
        <v>12</v>
      </c>
      <c r="I1195" s="5">
        <v>97</v>
      </c>
      <c r="J1195" s="4">
        <f t="shared" si="117"/>
        <v>74</v>
      </c>
      <c r="K1195" s="3" t="s">
        <v>459</v>
      </c>
      <c r="L1195" s="1">
        <v>110</v>
      </c>
      <c r="M1195" s="16">
        <f t="shared" si="118"/>
        <v>19</v>
      </c>
      <c r="N1195" s="18">
        <f t="shared" si="119"/>
        <v>20.900000000000002</v>
      </c>
      <c r="O1195" s="2" t="str">
        <f t="shared" si="120"/>
        <v/>
      </c>
    </row>
    <row r="1196" spans="8:15" ht="16.5" thickTop="1" thickBot="1" x14ac:dyDescent="0.3">
      <c r="H1196" s="6">
        <f t="shared" si="116"/>
        <v>13</v>
      </c>
      <c r="I1196" s="5">
        <v>97</v>
      </c>
      <c r="J1196" s="4">
        <f t="shared" si="117"/>
        <v>196</v>
      </c>
      <c r="K1196" s="3" t="s">
        <v>340</v>
      </c>
      <c r="L1196" s="1">
        <v>3</v>
      </c>
      <c r="M1196" s="16">
        <f t="shared" si="118"/>
        <v>0</v>
      </c>
      <c r="N1196" s="18">
        <f t="shared" si="119"/>
        <v>0</v>
      </c>
      <c r="O1196" s="2" t="str">
        <f t="shared" si="120"/>
        <v/>
      </c>
    </row>
    <row r="1197" spans="8:15" ht="16.5" thickTop="1" thickBot="1" x14ac:dyDescent="0.3">
      <c r="H1197" s="6">
        <f t="shared" si="116"/>
        <v>14</v>
      </c>
      <c r="I1197" s="5">
        <v>97</v>
      </c>
      <c r="J1197" s="4">
        <f t="shared" si="117"/>
        <v>224</v>
      </c>
      <c r="K1197" s="3" t="s">
        <v>530</v>
      </c>
      <c r="L1197" s="1">
        <v>1</v>
      </c>
      <c r="M1197" s="16">
        <f t="shared" si="118"/>
        <v>252.2</v>
      </c>
      <c r="N1197" s="18">
        <f t="shared" si="119"/>
        <v>2.5219999999999998</v>
      </c>
      <c r="O1197" s="2" t="str">
        <f t="shared" si="120"/>
        <v/>
      </c>
    </row>
    <row r="1198" spans="8:15" ht="16.5" thickTop="1" thickBot="1" x14ac:dyDescent="0.3">
      <c r="H1198" s="6">
        <f t="shared" si="116"/>
        <v>1</v>
      </c>
      <c r="I1198" s="5">
        <v>98</v>
      </c>
      <c r="J1198" s="4">
        <f t="shared" si="117"/>
        <v>63</v>
      </c>
      <c r="K1198" s="3" t="s">
        <v>496</v>
      </c>
      <c r="L1198" s="1">
        <v>900</v>
      </c>
      <c r="M1198" s="16">
        <f t="shared" si="118"/>
        <v>31</v>
      </c>
      <c r="N1198" s="18">
        <f t="shared" si="119"/>
        <v>279</v>
      </c>
      <c r="O1198" s="2">
        <f t="shared" si="120"/>
        <v>1912.0730000000001</v>
      </c>
    </row>
    <row r="1199" spans="8:15" ht="16.5" thickTop="1" thickBot="1" x14ac:dyDescent="0.3">
      <c r="H1199" s="6">
        <f t="shared" si="116"/>
        <v>2</v>
      </c>
      <c r="I1199" s="5">
        <v>98</v>
      </c>
      <c r="J1199" s="4">
        <f t="shared" si="117"/>
        <v>157</v>
      </c>
      <c r="K1199" s="3" t="s">
        <v>195</v>
      </c>
      <c r="L1199" s="1">
        <v>30</v>
      </c>
      <c r="M1199" s="16">
        <f t="shared" si="118"/>
        <v>883</v>
      </c>
      <c r="N1199" s="18">
        <f t="shared" si="119"/>
        <v>264.89999999999998</v>
      </c>
      <c r="O1199" s="2" t="str">
        <f t="shared" si="120"/>
        <v/>
      </c>
    </row>
    <row r="1200" spans="8:15" ht="16.5" thickTop="1" thickBot="1" x14ac:dyDescent="0.3">
      <c r="H1200" s="6">
        <f t="shared" si="116"/>
        <v>3</v>
      </c>
      <c r="I1200" s="5">
        <v>98</v>
      </c>
      <c r="J1200" s="4">
        <f t="shared" si="117"/>
        <v>196</v>
      </c>
      <c r="K1200" s="3" t="s">
        <v>340</v>
      </c>
      <c r="L1200" s="1">
        <v>3</v>
      </c>
      <c r="M1200" s="16">
        <f t="shared" si="118"/>
        <v>0</v>
      </c>
      <c r="N1200" s="18">
        <f t="shared" si="119"/>
        <v>0</v>
      </c>
      <c r="O1200" s="2" t="str">
        <f t="shared" si="120"/>
        <v/>
      </c>
    </row>
    <row r="1201" spans="8:15" ht="16.5" thickTop="1" thickBot="1" x14ac:dyDescent="0.3">
      <c r="H1201" s="6">
        <f t="shared" si="116"/>
        <v>4</v>
      </c>
      <c r="I1201" s="5">
        <v>98</v>
      </c>
      <c r="J1201" s="4">
        <f t="shared" si="117"/>
        <v>155</v>
      </c>
      <c r="K1201" s="3" t="s">
        <v>425</v>
      </c>
      <c r="L1201" s="1">
        <v>56</v>
      </c>
      <c r="M1201" s="16">
        <f t="shared" si="118"/>
        <v>660</v>
      </c>
      <c r="N1201" s="18">
        <f t="shared" si="119"/>
        <v>369.6</v>
      </c>
      <c r="O1201" s="2" t="str">
        <f t="shared" si="120"/>
        <v/>
      </c>
    </row>
    <row r="1202" spans="8:15" ht="16.5" thickTop="1" thickBot="1" x14ac:dyDescent="0.3">
      <c r="H1202" s="6">
        <f t="shared" si="116"/>
        <v>5</v>
      </c>
      <c r="I1202" s="5">
        <v>98</v>
      </c>
      <c r="J1202" s="4">
        <f t="shared" si="117"/>
        <v>338</v>
      </c>
      <c r="K1202" s="3" t="s">
        <v>479</v>
      </c>
      <c r="L1202" s="1">
        <v>150</v>
      </c>
      <c r="M1202" s="16">
        <f t="shared" si="118"/>
        <v>43.6</v>
      </c>
      <c r="N1202" s="18">
        <f t="shared" si="119"/>
        <v>65.400000000000006</v>
      </c>
      <c r="O1202" s="2" t="str">
        <f t="shared" si="120"/>
        <v/>
      </c>
    </row>
    <row r="1203" spans="8:15" ht="16.5" thickTop="1" thickBot="1" x14ac:dyDescent="0.3">
      <c r="H1203" s="6">
        <f t="shared" si="116"/>
        <v>6</v>
      </c>
      <c r="I1203" s="5">
        <v>98</v>
      </c>
      <c r="J1203" s="4">
        <f t="shared" si="117"/>
        <v>66</v>
      </c>
      <c r="K1203" s="3" t="s">
        <v>527</v>
      </c>
      <c r="L1203" s="1">
        <v>1</v>
      </c>
      <c r="M1203" s="16">
        <f t="shared" si="118"/>
        <v>101.3</v>
      </c>
      <c r="N1203" s="18">
        <f t="shared" si="119"/>
        <v>1.0129999999999999</v>
      </c>
      <c r="O1203" s="2" t="str">
        <f t="shared" si="120"/>
        <v/>
      </c>
    </row>
    <row r="1204" spans="8:15" ht="16.5" thickTop="1" thickBot="1" x14ac:dyDescent="0.3">
      <c r="H1204" s="6">
        <f t="shared" si="116"/>
        <v>7</v>
      </c>
      <c r="I1204" s="5">
        <v>98</v>
      </c>
      <c r="J1204" s="4">
        <f t="shared" si="117"/>
        <v>96</v>
      </c>
      <c r="K1204" s="3" t="s">
        <v>420</v>
      </c>
      <c r="L1204" s="1">
        <v>720</v>
      </c>
      <c r="M1204" s="16">
        <f t="shared" si="118"/>
        <v>0</v>
      </c>
      <c r="N1204" s="18">
        <f t="shared" si="119"/>
        <v>0</v>
      </c>
      <c r="O1204" s="2" t="str">
        <f t="shared" si="120"/>
        <v/>
      </c>
    </row>
    <row r="1205" spans="8:15" ht="16.5" thickTop="1" thickBot="1" x14ac:dyDescent="0.3">
      <c r="H1205" s="6">
        <f t="shared" si="116"/>
        <v>8</v>
      </c>
      <c r="I1205" s="5">
        <v>98</v>
      </c>
      <c r="J1205" s="4">
        <f t="shared" si="117"/>
        <v>270</v>
      </c>
      <c r="K1205" s="3" t="s">
        <v>618</v>
      </c>
      <c r="L1205" s="1">
        <v>720</v>
      </c>
      <c r="M1205" s="16">
        <f t="shared" si="118"/>
        <v>6</v>
      </c>
      <c r="N1205" s="18">
        <f t="shared" si="119"/>
        <v>43.2</v>
      </c>
      <c r="O1205" s="2" t="str">
        <f t="shared" si="120"/>
        <v/>
      </c>
    </row>
    <row r="1206" spans="8:15" ht="16.5" thickTop="1" thickBot="1" x14ac:dyDescent="0.3">
      <c r="H1206" s="6">
        <f t="shared" si="116"/>
        <v>9</v>
      </c>
      <c r="I1206" s="5">
        <v>98</v>
      </c>
      <c r="J1206" s="4">
        <f t="shared" si="117"/>
        <v>185</v>
      </c>
      <c r="K1206" s="3" t="s">
        <v>606</v>
      </c>
      <c r="L1206" s="1">
        <v>240</v>
      </c>
      <c r="M1206" s="16">
        <f t="shared" si="118"/>
        <v>336.3</v>
      </c>
      <c r="N1206" s="18">
        <f t="shared" si="119"/>
        <v>807.12</v>
      </c>
      <c r="O1206" s="2" t="str">
        <f t="shared" si="120"/>
        <v/>
      </c>
    </row>
    <row r="1207" spans="8:15" ht="16.5" thickTop="1" thickBot="1" x14ac:dyDescent="0.3">
      <c r="H1207" s="6">
        <f t="shared" si="116"/>
        <v>10</v>
      </c>
      <c r="I1207" s="5">
        <v>98</v>
      </c>
      <c r="J1207" s="4">
        <f t="shared" si="117"/>
        <v>215</v>
      </c>
      <c r="K1207" s="3" t="s">
        <v>312</v>
      </c>
      <c r="L1207" s="1">
        <v>10</v>
      </c>
      <c r="M1207" s="16">
        <f t="shared" si="118"/>
        <v>80</v>
      </c>
      <c r="N1207" s="18">
        <f t="shared" si="119"/>
        <v>8</v>
      </c>
      <c r="O1207" s="2" t="str">
        <f t="shared" si="120"/>
        <v/>
      </c>
    </row>
    <row r="1208" spans="8:15" ht="16.5" thickTop="1" thickBot="1" x14ac:dyDescent="0.3">
      <c r="H1208" s="6">
        <f t="shared" si="116"/>
        <v>11</v>
      </c>
      <c r="I1208" s="5">
        <v>98</v>
      </c>
      <c r="J1208" s="4">
        <f t="shared" si="117"/>
        <v>65</v>
      </c>
      <c r="K1208" s="3" t="s">
        <v>228</v>
      </c>
      <c r="L1208" s="1">
        <v>5</v>
      </c>
      <c r="M1208" s="16">
        <f t="shared" si="118"/>
        <v>36.799999999999997</v>
      </c>
      <c r="N1208" s="18">
        <f t="shared" si="119"/>
        <v>1.84</v>
      </c>
      <c r="O1208" s="2" t="str">
        <f t="shared" si="120"/>
        <v/>
      </c>
    </row>
    <row r="1209" spans="8:15" ht="16.5" thickTop="1" thickBot="1" x14ac:dyDescent="0.3">
      <c r="H1209" s="6">
        <f t="shared" si="116"/>
        <v>12</v>
      </c>
      <c r="I1209" s="5">
        <v>98</v>
      </c>
      <c r="J1209" s="4">
        <f t="shared" si="117"/>
        <v>122</v>
      </c>
      <c r="K1209" s="3" t="s">
        <v>593</v>
      </c>
      <c r="L1209" s="1">
        <v>60</v>
      </c>
      <c r="M1209" s="16">
        <f t="shared" si="118"/>
        <v>120</v>
      </c>
      <c r="N1209" s="18">
        <f t="shared" si="119"/>
        <v>72</v>
      </c>
      <c r="O1209" s="2" t="str">
        <f t="shared" si="120"/>
        <v/>
      </c>
    </row>
    <row r="1210" spans="8:15" ht="16.5" thickTop="1" thickBot="1" x14ac:dyDescent="0.3">
      <c r="H1210" s="6">
        <f t="shared" si="116"/>
        <v>1</v>
      </c>
      <c r="I1210" s="5">
        <v>99</v>
      </c>
      <c r="J1210" s="4">
        <f t="shared" si="117"/>
        <v>359</v>
      </c>
      <c r="K1210" s="3" t="s">
        <v>523</v>
      </c>
      <c r="L1210" s="1">
        <v>680</v>
      </c>
      <c r="M1210" s="16">
        <f t="shared" si="118"/>
        <v>97.1</v>
      </c>
      <c r="N1210" s="18">
        <f t="shared" si="119"/>
        <v>660.28</v>
      </c>
      <c r="O1210" s="2">
        <f t="shared" si="120"/>
        <v>1319.5890000000002</v>
      </c>
    </row>
    <row r="1211" spans="8:15" ht="16.5" thickTop="1" thickBot="1" x14ac:dyDescent="0.3">
      <c r="H1211" s="6">
        <f t="shared" si="116"/>
        <v>2</v>
      </c>
      <c r="I1211" s="5">
        <v>99</v>
      </c>
      <c r="J1211" s="4">
        <f t="shared" si="117"/>
        <v>219</v>
      </c>
      <c r="K1211" s="3" t="s">
        <v>406</v>
      </c>
      <c r="L1211" s="1">
        <v>480</v>
      </c>
      <c r="M1211" s="16">
        <f t="shared" si="118"/>
        <v>5.9</v>
      </c>
      <c r="N1211" s="18">
        <f t="shared" si="119"/>
        <v>28.32</v>
      </c>
      <c r="O1211" s="2" t="str">
        <f t="shared" si="120"/>
        <v/>
      </c>
    </row>
    <row r="1212" spans="8:15" ht="16.5" thickTop="1" thickBot="1" x14ac:dyDescent="0.3">
      <c r="H1212" s="6">
        <f t="shared" si="116"/>
        <v>3</v>
      </c>
      <c r="I1212" s="5">
        <v>99</v>
      </c>
      <c r="J1212" s="4">
        <f t="shared" si="117"/>
        <v>6</v>
      </c>
      <c r="K1212" s="3" t="s">
        <v>414</v>
      </c>
      <c r="L1212" s="1">
        <v>240</v>
      </c>
      <c r="M1212" s="16">
        <f t="shared" si="118"/>
        <v>33</v>
      </c>
      <c r="N1212" s="18">
        <f t="shared" si="119"/>
        <v>79.2</v>
      </c>
      <c r="O1212" s="2" t="str">
        <f t="shared" si="120"/>
        <v/>
      </c>
    </row>
    <row r="1213" spans="8:15" ht="16.5" thickTop="1" thickBot="1" x14ac:dyDescent="0.3">
      <c r="H1213" s="6">
        <f t="shared" si="116"/>
        <v>4</v>
      </c>
      <c r="I1213" s="5">
        <v>99</v>
      </c>
      <c r="J1213" s="4">
        <f t="shared" si="117"/>
        <v>97</v>
      </c>
      <c r="K1213" s="3" t="s">
        <v>162</v>
      </c>
      <c r="L1213" s="1">
        <v>30</v>
      </c>
      <c r="M1213" s="16">
        <f t="shared" si="118"/>
        <v>345</v>
      </c>
      <c r="N1213" s="18">
        <f t="shared" si="119"/>
        <v>103.5</v>
      </c>
      <c r="O1213" s="2" t="str">
        <f t="shared" si="120"/>
        <v/>
      </c>
    </row>
    <row r="1214" spans="8:15" ht="16.5" thickTop="1" thickBot="1" x14ac:dyDescent="0.3">
      <c r="H1214" s="6">
        <f t="shared" si="116"/>
        <v>5</v>
      </c>
      <c r="I1214" s="5">
        <v>99</v>
      </c>
      <c r="J1214" s="4">
        <f t="shared" si="117"/>
        <v>179</v>
      </c>
      <c r="K1214" s="3" t="s">
        <v>605</v>
      </c>
      <c r="L1214" s="1">
        <v>30</v>
      </c>
      <c r="M1214" s="16">
        <f t="shared" si="118"/>
        <v>53.6</v>
      </c>
      <c r="N1214" s="18">
        <f t="shared" si="119"/>
        <v>16.080000000000002</v>
      </c>
      <c r="O1214" s="2" t="str">
        <f t="shared" si="120"/>
        <v/>
      </c>
    </row>
    <row r="1215" spans="8:15" ht="16.5" thickTop="1" thickBot="1" x14ac:dyDescent="0.3">
      <c r="H1215" s="6">
        <f t="shared" si="116"/>
        <v>6</v>
      </c>
      <c r="I1215" s="5">
        <v>99</v>
      </c>
      <c r="J1215" s="4">
        <f t="shared" si="117"/>
        <v>66</v>
      </c>
      <c r="K1215" s="3" t="s">
        <v>527</v>
      </c>
      <c r="L1215" s="1">
        <v>1</v>
      </c>
      <c r="M1215" s="16">
        <f t="shared" si="118"/>
        <v>101.3</v>
      </c>
      <c r="N1215" s="18">
        <f t="shared" si="119"/>
        <v>1.0129999999999999</v>
      </c>
      <c r="O1215" s="2" t="str">
        <f t="shared" si="120"/>
        <v/>
      </c>
    </row>
    <row r="1216" spans="8:15" ht="16.5" thickTop="1" thickBot="1" x14ac:dyDescent="0.3">
      <c r="H1216" s="6">
        <f t="shared" si="116"/>
        <v>7</v>
      </c>
      <c r="I1216" s="5">
        <v>99</v>
      </c>
      <c r="J1216" s="4">
        <f t="shared" si="117"/>
        <v>200</v>
      </c>
      <c r="K1216" s="3" t="s">
        <v>528</v>
      </c>
      <c r="L1216" s="1">
        <v>1</v>
      </c>
      <c r="M1216" s="16">
        <f t="shared" si="118"/>
        <v>314.3</v>
      </c>
      <c r="N1216" s="18">
        <f t="shared" si="119"/>
        <v>3.1430000000000002</v>
      </c>
      <c r="O1216" s="2" t="str">
        <f t="shared" si="120"/>
        <v/>
      </c>
    </row>
    <row r="1217" spans="8:15" ht="16.5" thickTop="1" thickBot="1" x14ac:dyDescent="0.3">
      <c r="H1217" s="6">
        <f t="shared" si="116"/>
        <v>8</v>
      </c>
      <c r="I1217" s="5">
        <v>99</v>
      </c>
      <c r="J1217" s="4">
        <f t="shared" si="117"/>
        <v>355</v>
      </c>
      <c r="K1217" s="3" t="s">
        <v>517</v>
      </c>
      <c r="L1217" s="1">
        <v>1</v>
      </c>
      <c r="M1217" s="16">
        <f t="shared" si="118"/>
        <v>341.7</v>
      </c>
      <c r="N1217" s="18">
        <f t="shared" si="119"/>
        <v>3.4169999999999998</v>
      </c>
      <c r="O1217" s="2" t="str">
        <f t="shared" si="120"/>
        <v/>
      </c>
    </row>
    <row r="1218" spans="8:15" ht="16.5" thickTop="1" thickBot="1" x14ac:dyDescent="0.3">
      <c r="H1218" s="6">
        <f t="shared" ref="H1218:H1281" si="121">IF(I1218=I1217,H1217+1,1)</f>
        <v>9</v>
      </c>
      <c r="I1218" s="5">
        <v>99</v>
      </c>
      <c r="J1218" s="4">
        <f t="shared" si="117"/>
        <v>199</v>
      </c>
      <c r="K1218" s="3" t="s">
        <v>502</v>
      </c>
      <c r="L1218" s="1">
        <v>1</v>
      </c>
      <c r="M1218" s="16">
        <f t="shared" si="118"/>
        <v>322.60000000000002</v>
      </c>
      <c r="N1218" s="18">
        <f t="shared" si="119"/>
        <v>3.2260000000000004</v>
      </c>
      <c r="O1218" s="2" t="str">
        <f t="shared" si="120"/>
        <v/>
      </c>
    </row>
    <row r="1219" spans="8:15" ht="16.5" thickTop="1" thickBot="1" x14ac:dyDescent="0.3">
      <c r="H1219" s="6">
        <f t="shared" si="121"/>
        <v>10</v>
      </c>
      <c r="I1219" s="5">
        <v>99</v>
      </c>
      <c r="J1219" s="4">
        <f t="shared" ref="J1219:J1282" si="122">INDEX(A:A,MATCH(PROPER(TRIM(K1219)),B:B,0))</f>
        <v>125</v>
      </c>
      <c r="K1219" s="3" t="s">
        <v>296</v>
      </c>
      <c r="L1219" s="1">
        <v>1</v>
      </c>
      <c r="M1219" s="16">
        <f t="shared" ref="M1219:M1282" si="123">VLOOKUP(J1219,$A:$C,3,FALSE)</f>
        <v>309</v>
      </c>
      <c r="N1219" s="18">
        <f t="shared" ref="N1219:N1282" si="124">L1219*M1219*0.01</f>
        <v>3.09</v>
      </c>
      <c r="O1219" s="2" t="str">
        <f t="shared" ref="O1219:O1282" si="125">IF(H1219&lt;&gt;1,"",SUMIF(I1219:I1274,I1219,N1219:N1274))</f>
        <v/>
      </c>
    </row>
    <row r="1220" spans="8:15" ht="16.5" thickTop="1" thickBot="1" x14ac:dyDescent="0.3">
      <c r="H1220" s="6">
        <f t="shared" si="121"/>
        <v>11</v>
      </c>
      <c r="I1220" s="5">
        <v>99</v>
      </c>
      <c r="J1220" s="4">
        <f t="shared" si="122"/>
        <v>283</v>
      </c>
      <c r="K1220" s="3" t="s">
        <v>620</v>
      </c>
      <c r="L1220" s="1">
        <v>340</v>
      </c>
      <c r="M1220" s="16">
        <f t="shared" si="123"/>
        <v>64.8</v>
      </c>
      <c r="N1220" s="18">
        <f t="shared" si="124"/>
        <v>220.32</v>
      </c>
      <c r="O1220" s="2" t="str">
        <f t="shared" si="125"/>
        <v/>
      </c>
    </row>
    <row r="1221" spans="8:15" ht="16.5" thickTop="1" thickBot="1" x14ac:dyDescent="0.3">
      <c r="H1221" s="6">
        <f t="shared" si="121"/>
        <v>12</v>
      </c>
      <c r="I1221" s="5">
        <v>99</v>
      </c>
      <c r="J1221" s="4">
        <f t="shared" si="122"/>
        <v>155</v>
      </c>
      <c r="K1221" s="3" t="s">
        <v>425</v>
      </c>
      <c r="L1221" s="1">
        <v>30</v>
      </c>
      <c r="M1221" s="16">
        <f t="shared" si="123"/>
        <v>660</v>
      </c>
      <c r="N1221" s="18">
        <f t="shared" si="124"/>
        <v>198</v>
      </c>
      <c r="O1221" s="2" t="str">
        <f t="shared" si="125"/>
        <v/>
      </c>
    </row>
    <row r="1222" spans="8:15" ht="16.5" thickTop="1" thickBot="1" x14ac:dyDescent="0.3">
      <c r="H1222" s="6">
        <f t="shared" si="121"/>
        <v>13</v>
      </c>
      <c r="I1222" s="5">
        <v>99</v>
      </c>
      <c r="J1222" s="4">
        <f t="shared" si="122"/>
        <v>196</v>
      </c>
      <c r="K1222" s="3" t="s">
        <v>340</v>
      </c>
      <c r="L1222" s="1">
        <v>2</v>
      </c>
      <c r="M1222" s="16">
        <f t="shared" si="123"/>
        <v>0</v>
      </c>
      <c r="N1222" s="18">
        <f t="shared" si="124"/>
        <v>0</v>
      </c>
      <c r="O1222" s="2" t="str">
        <f t="shared" si="125"/>
        <v/>
      </c>
    </row>
    <row r="1223" spans="8:15" ht="16.5" thickTop="1" thickBot="1" x14ac:dyDescent="0.3">
      <c r="H1223" s="6">
        <f t="shared" si="121"/>
        <v>1</v>
      </c>
      <c r="I1223" s="5">
        <v>100</v>
      </c>
      <c r="J1223" s="4">
        <f t="shared" si="122"/>
        <v>338</v>
      </c>
      <c r="K1223" s="3" t="s">
        <v>479</v>
      </c>
      <c r="L1223" s="1">
        <v>150</v>
      </c>
      <c r="M1223" s="16">
        <f t="shared" si="123"/>
        <v>43.6</v>
      </c>
      <c r="N1223" s="18">
        <f t="shared" si="124"/>
        <v>65.400000000000006</v>
      </c>
      <c r="O1223" s="2">
        <f t="shared" si="125"/>
        <v>715.90650000000005</v>
      </c>
    </row>
    <row r="1224" spans="8:15" ht="16.5" thickTop="1" thickBot="1" x14ac:dyDescent="0.3">
      <c r="H1224" s="6">
        <f t="shared" si="121"/>
        <v>2</v>
      </c>
      <c r="I1224" s="5">
        <v>100</v>
      </c>
      <c r="J1224" s="4">
        <f t="shared" si="122"/>
        <v>57</v>
      </c>
      <c r="K1224" s="3" t="s">
        <v>409</v>
      </c>
      <c r="L1224" s="1">
        <v>20</v>
      </c>
      <c r="M1224" s="16">
        <f t="shared" si="123"/>
        <v>128</v>
      </c>
      <c r="N1224" s="18">
        <f t="shared" si="124"/>
        <v>25.6</v>
      </c>
      <c r="O1224" s="2" t="str">
        <f t="shared" si="125"/>
        <v/>
      </c>
    </row>
    <row r="1225" spans="8:15" ht="16.5" thickTop="1" thickBot="1" x14ac:dyDescent="0.3">
      <c r="H1225" s="6">
        <f t="shared" si="121"/>
        <v>3</v>
      </c>
      <c r="I1225" s="5">
        <v>100</v>
      </c>
      <c r="J1225" s="4">
        <f t="shared" si="122"/>
        <v>155</v>
      </c>
      <c r="K1225" s="3" t="s">
        <v>425</v>
      </c>
      <c r="L1225" s="1">
        <v>28</v>
      </c>
      <c r="M1225" s="16">
        <f t="shared" si="123"/>
        <v>660</v>
      </c>
      <c r="N1225" s="18">
        <f t="shared" si="124"/>
        <v>184.8</v>
      </c>
      <c r="O1225" s="2" t="str">
        <f t="shared" si="125"/>
        <v/>
      </c>
    </row>
    <row r="1226" spans="8:15" ht="16.5" thickTop="1" thickBot="1" x14ac:dyDescent="0.3">
      <c r="H1226" s="6">
        <f t="shared" si="121"/>
        <v>4</v>
      </c>
      <c r="I1226" s="5">
        <v>100</v>
      </c>
      <c r="J1226" s="4">
        <f t="shared" si="122"/>
        <v>97</v>
      </c>
      <c r="K1226" s="3" t="s">
        <v>162</v>
      </c>
      <c r="L1226" s="1">
        <v>15</v>
      </c>
      <c r="M1226" s="16">
        <f t="shared" si="123"/>
        <v>345</v>
      </c>
      <c r="N1226" s="18">
        <f t="shared" si="124"/>
        <v>51.75</v>
      </c>
      <c r="O1226" s="2" t="str">
        <f t="shared" si="125"/>
        <v/>
      </c>
    </row>
    <row r="1227" spans="8:15" ht="16.5" thickTop="1" thickBot="1" x14ac:dyDescent="0.3">
      <c r="H1227" s="6">
        <f t="shared" si="121"/>
        <v>5</v>
      </c>
      <c r="I1227" s="5">
        <v>100</v>
      </c>
      <c r="J1227" s="4">
        <f t="shared" si="122"/>
        <v>64</v>
      </c>
      <c r="K1227" s="3" t="s">
        <v>624</v>
      </c>
      <c r="L1227" s="1">
        <v>340</v>
      </c>
      <c r="M1227" s="16">
        <f t="shared" si="123"/>
        <v>29</v>
      </c>
      <c r="N1227" s="18">
        <f t="shared" si="124"/>
        <v>98.600000000000009</v>
      </c>
      <c r="O1227" s="2" t="str">
        <f t="shared" si="125"/>
        <v/>
      </c>
    </row>
    <row r="1228" spans="8:15" ht="16.5" thickTop="1" thickBot="1" x14ac:dyDescent="0.3">
      <c r="H1228" s="6">
        <f t="shared" si="121"/>
        <v>6</v>
      </c>
      <c r="I1228" s="5">
        <v>100</v>
      </c>
      <c r="J1228" s="4">
        <f t="shared" si="122"/>
        <v>348</v>
      </c>
      <c r="K1228" s="3" t="s">
        <v>499</v>
      </c>
      <c r="L1228" s="1">
        <v>800</v>
      </c>
      <c r="M1228" s="16">
        <f t="shared" si="123"/>
        <v>32.200000000000003</v>
      </c>
      <c r="N1228" s="18">
        <f t="shared" si="124"/>
        <v>257.60000000000002</v>
      </c>
      <c r="O1228" s="2" t="str">
        <f t="shared" si="125"/>
        <v/>
      </c>
    </row>
    <row r="1229" spans="8:15" ht="16.5" thickTop="1" thickBot="1" x14ac:dyDescent="0.3">
      <c r="H1229" s="6">
        <f t="shared" si="121"/>
        <v>7</v>
      </c>
      <c r="I1229" s="5">
        <v>100</v>
      </c>
      <c r="J1229" s="4">
        <f t="shared" si="122"/>
        <v>212</v>
      </c>
      <c r="K1229" s="3" t="s">
        <v>501</v>
      </c>
      <c r="L1229" s="1">
        <v>1</v>
      </c>
      <c r="M1229" s="16">
        <f t="shared" si="123"/>
        <v>24</v>
      </c>
      <c r="N1229" s="18">
        <f t="shared" si="124"/>
        <v>0.24</v>
      </c>
      <c r="O1229" s="2" t="str">
        <f t="shared" si="125"/>
        <v/>
      </c>
    </row>
    <row r="1230" spans="8:15" ht="16.5" thickTop="1" thickBot="1" x14ac:dyDescent="0.3">
      <c r="H1230" s="6">
        <f t="shared" si="121"/>
        <v>8</v>
      </c>
      <c r="I1230" s="5">
        <v>100</v>
      </c>
      <c r="J1230" s="4">
        <f t="shared" si="122"/>
        <v>66</v>
      </c>
      <c r="K1230" s="3" t="s">
        <v>527</v>
      </c>
      <c r="L1230" s="1">
        <v>0.5</v>
      </c>
      <c r="M1230" s="16">
        <f t="shared" si="123"/>
        <v>101.3</v>
      </c>
      <c r="N1230" s="18">
        <f t="shared" si="124"/>
        <v>0.50649999999999995</v>
      </c>
      <c r="O1230" s="2" t="str">
        <f t="shared" si="125"/>
        <v/>
      </c>
    </row>
    <row r="1231" spans="8:15" ht="16.5" thickTop="1" thickBot="1" x14ac:dyDescent="0.3">
      <c r="H1231" s="6">
        <f t="shared" si="121"/>
        <v>9</v>
      </c>
      <c r="I1231" s="5">
        <v>100</v>
      </c>
      <c r="J1231" s="4">
        <f t="shared" si="122"/>
        <v>125</v>
      </c>
      <c r="K1231" s="3" t="s">
        <v>296</v>
      </c>
      <c r="L1231" s="1">
        <v>1</v>
      </c>
      <c r="M1231" s="16">
        <f t="shared" si="123"/>
        <v>309</v>
      </c>
      <c r="N1231" s="18">
        <f t="shared" si="124"/>
        <v>3.09</v>
      </c>
      <c r="O1231" s="2" t="str">
        <f t="shared" si="125"/>
        <v/>
      </c>
    </row>
    <row r="1232" spans="8:15" ht="16.5" thickTop="1" thickBot="1" x14ac:dyDescent="0.3">
      <c r="H1232" s="6">
        <f t="shared" si="121"/>
        <v>10</v>
      </c>
      <c r="I1232" s="5">
        <v>100</v>
      </c>
      <c r="J1232" s="4">
        <f t="shared" si="122"/>
        <v>219</v>
      </c>
      <c r="K1232" s="3" t="s">
        <v>406</v>
      </c>
      <c r="L1232" s="1">
        <v>480</v>
      </c>
      <c r="M1232" s="16">
        <f t="shared" si="123"/>
        <v>5.9</v>
      </c>
      <c r="N1232" s="18">
        <f t="shared" si="124"/>
        <v>28.32</v>
      </c>
      <c r="O1232" s="2" t="str">
        <f t="shared" si="125"/>
        <v/>
      </c>
    </row>
    <row r="1233" spans="8:15" ht="16.5" thickTop="1" thickBot="1" x14ac:dyDescent="0.3">
      <c r="H1233" s="6">
        <f t="shared" si="121"/>
        <v>1</v>
      </c>
      <c r="I1233" s="5">
        <v>101</v>
      </c>
      <c r="J1233" s="4">
        <f t="shared" si="122"/>
        <v>283</v>
      </c>
      <c r="K1233" s="3" t="s">
        <v>620</v>
      </c>
      <c r="L1233" s="1">
        <v>680</v>
      </c>
      <c r="M1233" s="16">
        <f t="shared" si="123"/>
        <v>64.8</v>
      </c>
      <c r="N1233" s="18">
        <f t="shared" si="124"/>
        <v>440.64</v>
      </c>
      <c r="O1233" s="2">
        <f t="shared" si="125"/>
        <v>1246.692</v>
      </c>
    </row>
    <row r="1234" spans="8:15" ht="16.5" thickTop="1" thickBot="1" x14ac:dyDescent="0.3">
      <c r="H1234" s="6">
        <f t="shared" si="121"/>
        <v>2</v>
      </c>
      <c r="I1234" s="5">
        <v>101</v>
      </c>
      <c r="J1234" s="4">
        <f t="shared" si="122"/>
        <v>219</v>
      </c>
      <c r="K1234" s="3" t="s">
        <v>536</v>
      </c>
      <c r="L1234" s="1">
        <v>480</v>
      </c>
      <c r="M1234" s="16">
        <f t="shared" si="123"/>
        <v>5.9</v>
      </c>
      <c r="N1234" s="18">
        <f t="shared" si="124"/>
        <v>28.32</v>
      </c>
      <c r="O1234" s="2" t="str">
        <f t="shared" si="125"/>
        <v/>
      </c>
    </row>
    <row r="1235" spans="8:15" ht="16.5" thickTop="1" thickBot="1" x14ac:dyDescent="0.3">
      <c r="H1235" s="6">
        <f t="shared" si="121"/>
        <v>3</v>
      </c>
      <c r="I1235" s="5">
        <v>101</v>
      </c>
      <c r="J1235" s="4">
        <f t="shared" si="122"/>
        <v>207</v>
      </c>
      <c r="K1235" s="3" t="s">
        <v>626</v>
      </c>
      <c r="L1235" s="1">
        <v>383</v>
      </c>
      <c r="M1235" s="16">
        <f t="shared" si="123"/>
        <v>197</v>
      </c>
      <c r="N1235" s="18">
        <f t="shared" si="124"/>
        <v>754.51</v>
      </c>
      <c r="O1235" s="2" t="str">
        <f t="shared" si="125"/>
        <v/>
      </c>
    </row>
    <row r="1236" spans="8:15" ht="16.5" thickTop="1" thickBot="1" x14ac:dyDescent="0.3">
      <c r="H1236" s="6">
        <f t="shared" si="121"/>
        <v>4</v>
      </c>
      <c r="I1236" s="5">
        <v>101</v>
      </c>
      <c r="J1236" s="4">
        <f t="shared" si="122"/>
        <v>339</v>
      </c>
      <c r="K1236" s="3" t="s">
        <v>481</v>
      </c>
      <c r="L1236" s="1">
        <v>6</v>
      </c>
      <c r="M1236" s="16">
        <f t="shared" si="123"/>
        <v>325</v>
      </c>
      <c r="N1236" s="18">
        <f t="shared" si="124"/>
        <v>19.5</v>
      </c>
      <c r="O1236" s="2" t="str">
        <f t="shared" si="125"/>
        <v/>
      </c>
    </row>
    <row r="1237" spans="8:15" ht="16.5" thickTop="1" thickBot="1" x14ac:dyDescent="0.3">
      <c r="H1237" s="6">
        <f t="shared" si="121"/>
        <v>5</v>
      </c>
      <c r="I1237" s="5">
        <v>101</v>
      </c>
      <c r="J1237" s="4">
        <f t="shared" si="122"/>
        <v>215</v>
      </c>
      <c r="K1237" s="3" t="s">
        <v>312</v>
      </c>
      <c r="L1237" s="1">
        <v>1.5</v>
      </c>
      <c r="M1237" s="16">
        <f t="shared" si="123"/>
        <v>80</v>
      </c>
      <c r="N1237" s="18">
        <f t="shared" si="124"/>
        <v>1.2</v>
      </c>
      <c r="O1237" s="2" t="str">
        <f t="shared" si="125"/>
        <v/>
      </c>
    </row>
    <row r="1238" spans="8:15" ht="16.5" thickTop="1" thickBot="1" x14ac:dyDescent="0.3">
      <c r="H1238" s="6">
        <f t="shared" si="121"/>
        <v>6</v>
      </c>
      <c r="I1238" s="5">
        <v>101</v>
      </c>
      <c r="J1238" s="4">
        <f t="shared" si="122"/>
        <v>196</v>
      </c>
      <c r="K1238" s="3" t="s">
        <v>340</v>
      </c>
      <c r="L1238" s="1">
        <v>1</v>
      </c>
      <c r="M1238" s="16">
        <f t="shared" si="123"/>
        <v>0</v>
      </c>
      <c r="N1238" s="18">
        <f t="shared" si="124"/>
        <v>0</v>
      </c>
      <c r="O1238" s="2" t="str">
        <f t="shared" si="125"/>
        <v/>
      </c>
    </row>
    <row r="1239" spans="8:15" ht="16.5" thickTop="1" thickBot="1" x14ac:dyDescent="0.3">
      <c r="H1239" s="6">
        <f t="shared" si="121"/>
        <v>7</v>
      </c>
      <c r="I1239" s="5">
        <v>101</v>
      </c>
      <c r="J1239" s="4">
        <f t="shared" si="122"/>
        <v>224</v>
      </c>
      <c r="K1239" s="3" t="s">
        <v>530</v>
      </c>
      <c r="L1239" s="1">
        <v>1</v>
      </c>
      <c r="M1239" s="16">
        <f t="shared" si="123"/>
        <v>252.2</v>
      </c>
      <c r="N1239" s="18">
        <f t="shared" si="124"/>
        <v>2.5219999999999998</v>
      </c>
      <c r="O1239" s="2" t="str">
        <f t="shared" si="125"/>
        <v/>
      </c>
    </row>
    <row r="1240" spans="8:15" ht="16.5" thickTop="1" thickBot="1" x14ac:dyDescent="0.3">
      <c r="H1240" s="6">
        <f t="shared" si="121"/>
        <v>1</v>
      </c>
      <c r="I1240" s="5">
        <v>102</v>
      </c>
      <c r="J1240" s="4">
        <f t="shared" si="122"/>
        <v>338</v>
      </c>
      <c r="K1240" s="3" t="s">
        <v>479</v>
      </c>
      <c r="L1240" s="1">
        <v>150</v>
      </c>
      <c r="M1240" s="16">
        <f t="shared" si="123"/>
        <v>43.6</v>
      </c>
      <c r="N1240" s="18">
        <f t="shared" si="124"/>
        <v>65.400000000000006</v>
      </c>
      <c r="O1240" s="2">
        <f t="shared" si="125"/>
        <v>666.19500000000005</v>
      </c>
    </row>
    <row r="1241" spans="8:15" ht="16.5" thickTop="1" thickBot="1" x14ac:dyDescent="0.3">
      <c r="H1241" s="6">
        <f t="shared" si="121"/>
        <v>2</v>
      </c>
      <c r="I1241" s="5">
        <v>102</v>
      </c>
      <c r="J1241" s="4">
        <f t="shared" si="122"/>
        <v>57</v>
      </c>
      <c r="K1241" s="3" t="s">
        <v>409</v>
      </c>
      <c r="L1241" s="1">
        <v>6</v>
      </c>
      <c r="M1241" s="16">
        <f t="shared" si="123"/>
        <v>128</v>
      </c>
      <c r="N1241" s="18">
        <f t="shared" si="124"/>
        <v>7.68</v>
      </c>
      <c r="O1241" s="2" t="str">
        <f t="shared" si="125"/>
        <v/>
      </c>
    </row>
    <row r="1242" spans="8:15" ht="16.5" thickTop="1" thickBot="1" x14ac:dyDescent="0.3">
      <c r="H1242" s="6">
        <f t="shared" si="121"/>
        <v>3</v>
      </c>
      <c r="I1242" s="5">
        <v>102</v>
      </c>
      <c r="J1242" s="4">
        <f t="shared" si="122"/>
        <v>215</v>
      </c>
      <c r="K1242" s="3" t="s">
        <v>312</v>
      </c>
      <c r="L1242" s="1">
        <v>5</v>
      </c>
      <c r="M1242" s="16">
        <f t="shared" si="123"/>
        <v>80</v>
      </c>
      <c r="N1242" s="18">
        <f t="shared" si="124"/>
        <v>4</v>
      </c>
      <c r="O1242" s="2" t="str">
        <f t="shared" si="125"/>
        <v/>
      </c>
    </row>
    <row r="1243" spans="8:15" ht="16.5" thickTop="1" thickBot="1" x14ac:dyDescent="0.3">
      <c r="H1243" s="6">
        <f t="shared" si="121"/>
        <v>4</v>
      </c>
      <c r="I1243" s="5">
        <v>102</v>
      </c>
      <c r="J1243" s="4">
        <f t="shared" si="122"/>
        <v>157</v>
      </c>
      <c r="K1243" s="3" t="s">
        <v>195</v>
      </c>
      <c r="L1243" s="1">
        <v>14</v>
      </c>
      <c r="M1243" s="16">
        <f t="shared" si="123"/>
        <v>883</v>
      </c>
      <c r="N1243" s="18">
        <f t="shared" si="124"/>
        <v>123.62</v>
      </c>
      <c r="O1243" s="2" t="str">
        <f t="shared" si="125"/>
        <v/>
      </c>
    </row>
    <row r="1244" spans="8:15" ht="16.5" thickTop="1" thickBot="1" x14ac:dyDescent="0.3">
      <c r="H1244" s="6">
        <f t="shared" si="121"/>
        <v>5</v>
      </c>
      <c r="I1244" s="5">
        <v>102</v>
      </c>
      <c r="J1244" s="4">
        <f t="shared" si="122"/>
        <v>339</v>
      </c>
      <c r="K1244" s="3" t="s">
        <v>481</v>
      </c>
      <c r="L1244" s="1">
        <v>6</v>
      </c>
      <c r="M1244" s="16">
        <f t="shared" si="123"/>
        <v>325</v>
      </c>
      <c r="N1244" s="18">
        <f t="shared" si="124"/>
        <v>19.5</v>
      </c>
      <c r="O1244" s="2" t="str">
        <f t="shared" si="125"/>
        <v/>
      </c>
    </row>
    <row r="1245" spans="8:15" ht="16.5" thickTop="1" thickBot="1" x14ac:dyDescent="0.3">
      <c r="H1245" s="6">
        <f t="shared" si="121"/>
        <v>6</v>
      </c>
      <c r="I1245" s="5">
        <v>102</v>
      </c>
      <c r="J1245" s="4">
        <f t="shared" si="122"/>
        <v>387</v>
      </c>
      <c r="K1245" s="3" t="s">
        <v>628</v>
      </c>
      <c r="L1245" s="1">
        <v>425</v>
      </c>
      <c r="M1245" s="16">
        <f t="shared" si="123"/>
        <v>33.9</v>
      </c>
      <c r="N1245" s="18">
        <f t="shared" si="124"/>
        <v>144.07500000000002</v>
      </c>
      <c r="O1245" s="2" t="str">
        <f t="shared" si="125"/>
        <v/>
      </c>
    </row>
    <row r="1246" spans="8:15" ht="16.5" thickTop="1" thickBot="1" x14ac:dyDescent="0.3">
      <c r="H1246" s="6">
        <f t="shared" si="121"/>
        <v>7</v>
      </c>
      <c r="I1246" s="5">
        <v>102</v>
      </c>
      <c r="J1246" s="4">
        <f t="shared" si="122"/>
        <v>347</v>
      </c>
      <c r="K1246" s="3" t="s">
        <v>629</v>
      </c>
      <c r="L1246" s="1">
        <v>192</v>
      </c>
      <c r="M1246" s="16">
        <f t="shared" si="123"/>
        <v>113</v>
      </c>
      <c r="N1246" s="18">
        <f t="shared" si="124"/>
        <v>216.96</v>
      </c>
      <c r="O1246" s="2" t="str">
        <f t="shared" si="125"/>
        <v/>
      </c>
    </row>
    <row r="1247" spans="8:15" ht="16.5" thickTop="1" thickBot="1" x14ac:dyDescent="0.3">
      <c r="H1247" s="6">
        <f t="shared" si="121"/>
        <v>8</v>
      </c>
      <c r="I1247" s="5">
        <v>102</v>
      </c>
      <c r="J1247" s="4">
        <f t="shared" si="122"/>
        <v>219</v>
      </c>
      <c r="K1247" s="3" t="s">
        <v>536</v>
      </c>
      <c r="L1247" s="1">
        <v>1440</v>
      </c>
      <c r="M1247" s="16">
        <f t="shared" si="123"/>
        <v>5.9</v>
      </c>
      <c r="N1247" s="18">
        <f t="shared" si="124"/>
        <v>84.960000000000008</v>
      </c>
      <c r="O1247" s="2" t="str">
        <f t="shared" si="125"/>
        <v/>
      </c>
    </row>
    <row r="1248" spans="8:15" ht="16.5" thickTop="1" thickBot="1" x14ac:dyDescent="0.3">
      <c r="H1248" s="6">
        <f t="shared" si="121"/>
        <v>9</v>
      </c>
      <c r="I1248" s="5">
        <v>102</v>
      </c>
      <c r="J1248" s="4">
        <f t="shared" si="122"/>
        <v>196</v>
      </c>
      <c r="K1248" s="3" t="s">
        <v>340</v>
      </c>
      <c r="L1248" s="1">
        <v>2.5</v>
      </c>
      <c r="M1248" s="16">
        <f t="shared" si="123"/>
        <v>0</v>
      </c>
      <c r="N1248" s="18">
        <f t="shared" si="124"/>
        <v>0</v>
      </c>
      <c r="O1248" s="2" t="str">
        <f t="shared" si="125"/>
        <v/>
      </c>
    </row>
    <row r="1249" spans="8:15" ht="16.5" thickTop="1" thickBot="1" x14ac:dyDescent="0.3">
      <c r="H1249" s="6">
        <f t="shared" si="121"/>
        <v>1</v>
      </c>
      <c r="I1249" s="5">
        <v>103</v>
      </c>
      <c r="J1249" s="4">
        <f t="shared" si="122"/>
        <v>369</v>
      </c>
      <c r="K1249" s="3" t="s">
        <v>566</v>
      </c>
      <c r="L1249" s="1">
        <v>450</v>
      </c>
      <c r="M1249" s="16">
        <f t="shared" si="123"/>
        <v>17.7</v>
      </c>
      <c r="N1249" s="18">
        <f t="shared" si="124"/>
        <v>79.650000000000006</v>
      </c>
      <c r="O1249" s="2">
        <f t="shared" si="125"/>
        <v>1701.3654999999999</v>
      </c>
    </row>
    <row r="1250" spans="8:15" ht="16.5" thickTop="1" thickBot="1" x14ac:dyDescent="0.3">
      <c r="H1250" s="6">
        <f t="shared" si="121"/>
        <v>2</v>
      </c>
      <c r="I1250" s="5">
        <v>103</v>
      </c>
      <c r="J1250" s="4">
        <f t="shared" si="122"/>
        <v>338</v>
      </c>
      <c r="K1250" s="3" t="s">
        <v>479</v>
      </c>
      <c r="L1250" s="1">
        <v>150</v>
      </c>
      <c r="M1250" s="16">
        <f t="shared" si="123"/>
        <v>43.6</v>
      </c>
      <c r="N1250" s="18">
        <f t="shared" si="124"/>
        <v>65.400000000000006</v>
      </c>
      <c r="O1250" s="2" t="str">
        <f t="shared" si="125"/>
        <v/>
      </c>
    </row>
    <row r="1251" spans="8:15" ht="16.5" thickTop="1" thickBot="1" x14ac:dyDescent="0.3">
      <c r="H1251" s="6">
        <f t="shared" si="121"/>
        <v>3</v>
      </c>
      <c r="I1251" s="5">
        <v>103</v>
      </c>
      <c r="J1251" s="4">
        <f t="shared" si="122"/>
        <v>379</v>
      </c>
      <c r="K1251" s="3" t="s">
        <v>598</v>
      </c>
      <c r="L1251" s="1">
        <v>150</v>
      </c>
      <c r="M1251" s="16">
        <f t="shared" si="123"/>
        <v>28.1</v>
      </c>
      <c r="N1251" s="18">
        <f t="shared" si="124"/>
        <v>42.15</v>
      </c>
      <c r="O1251" s="2" t="str">
        <f t="shared" si="125"/>
        <v/>
      </c>
    </row>
    <row r="1252" spans="8:15" ht="16.5" thickTop="1" thickBot="1" x14ac:dyDescent="0.3">
      <c r="H1252" s="6">
        <f t="shared" si="121"/>
        <v>4</v>
      </c>
      <c r="I1252" s="5">
        <v>103</v>
      </c>
      <c r="J1252" s="4">
        <f t="shared" si="122"/>
        <v>242</v>
      </c>
      <c r="K1252" s="3" t="s">
        <v>540</v>
      </c>
      <c r="L1252" s="1">
        <v>14</v>
      </c>
      <c r="M1252" s="16">
        <f t="shared" si="123"/>
        <v>29.3</v>
      </c>
      <c r="N1252" s="18">
        <f t="shared" si="124"/>
        <v>4.1020000000000003</v>
      </c>
      <c r="O1252" s="2" t="str">
        <f t="shared" si="125"/>
        <v/>
      </c>
    </row>
    <row r="1253" spans="8:15" ht="16.5" thickTop="1" thickBot="1" x14ac:dyDescent="0.3">
      <c r="H1253" s="6">
        <f t="shared" si="121"/>
        <v>5</v>
      </c>
      <c r="I1253" s="5">
        <v>103</v>
      </c>
      <c r="J1253" s="4">
        <f t="shared" si="122"/>
        <v>57</v>
      </c>
      <c r="K1253" s="3" t="s">
        <v>409</v>
      </c>
      <c r="L1253" s="1">
        <v>12</v>
      </c>
      <c r="M1253" s="16">
        <f t="shared" si="123"/>
        <v>128</v>
      </c>
      <c r="N1253" s="18">
        <f t="shared" si="124"/>
        <v>15.36</v>
      </c>
      <c r="O1253" s="2" t="str">
        <f t="shared" si="125"/>
        <v/>
      </c>
    </row>
    <row r="1254" spans="8:15" ht="16.5" thickTop="1" thickBot="1" x14ac:dyDescent="0.3">
      <c r="H1254" s="6">
        <f t="shared" si="121"/>
        <v>6</v>
      </c>
      <c r="I1254" s="5">
        <v>103</v>
      </c>
      <c r="J1254" s="4">
        <f t="shared" si="122"/>
        <v>388</v>
      </c>
      <c r="K1254" s="3" t="s">
        <v>631</v>
      </c>
      <c r="L1254" s="1">
        <v>240</v>
      </c>
      <c r="M1254" s="16">
        <f t="shared" si="123"/>
        <v>20.3</v>
      </c>
      <c r="N1254" s="18">
        <f t="shared" si="124"/>
        <v>48.72</v>
      </c>
      <c r="O1254" s="2" t="str">
        <f t="shared" si="125"/>
        <v/>
      </c>
    </row>
    <row r="1255" spans="8:15" ht="16.5" thickTop="1" thickBot="1" x14ac:dyDescent="0.3">
      <c r="H1255" s="6">
        <f t="shared" si="121"/>
        <v>7</v>
      </c>
      <c r="I1255" s="5">
        <v>103</v>
      </c>
      <c r="J1255" s="4">
        <f t="shared" si="122"/>
        <v>265</v>
      </c>
      <c r="K1255" s="3" t="s">
        <v>321</v>
      </c>
      <c r="L1255" s="1">
        <v>28</v>
      </c>
      <c r="M1255" s="16">
        <f t="shared" si="123"/>
        <v>885.7</v>
      </c>
      <c r="N1255" s="18">
        <f t="shared" si="124"/>
        <v>247.99600000000004</v>
      </c>
      <c r="O1255" s="2" t="str">
        <f t="shared" si="125"/>
        <v/>
      </c>
    </row>
    <row r="1256" spans="8:15" ht="16.5" thickTop="1" thickBot="1" x14ac:dyDescent="0.3">
      <c r="H1256" s="6">
        <f t="shared" si="121"/>
        <v>8</v>
      </c>
      <c r="I1256" s="5">
        <v>103</v>
      </c>
      <c r="J1256" s="4">
        <f t="shared" si="122"/>
        <v>327</v>
      </c>
      <c r="K1256" s="3" t="s">
        <v>431</v>
      </c>
      <c r="L1256" s="1">
        <v>60</v>
      </c>
      <c r="M1256" s="16">
        <f t="shared" si="123"/>
        <v>23</v>
      </c>
      <c r="N1256" s="18">
        <f t="shared" si="124"/>
        <v>13.8</v>
      </c>
      <c r="O1256" s="2" t="str">
        <f t="shared" si="125"/>
        <v/>
      </c>
    </row>
    <row r="1257" spans="8:15" ht="16.5" thickTop="1" thickBot="1" x14ac:dyDescent="0.3">
      <c r="H1257" s="6">
        <f t="shared" si="121"/>
        <v>9</v>
      </c>
      <c r="I1257" s="5">
        <v>103</v>
      </c>
      <c r="J1257" s="4">
        <f t="shared" si="122"/>
        <v>362</v>
      </c>
      <c r="K1257" s="3" t="s">
        <v>541</v>
      </c>
      <c r="L1257" s="1">
        <v>850</v>
      </c>
      <c r="M1257" s="16">
        <f t="shared" si="123"/>
        <v>132</v>
      </c>
      <c r="N1257" s="18">
        <f t="shared" si="124"/>
        <v>1122</v>
      </c>
      <c r="O1257" s="2" t="str">
        <f t="shared" si="125"/>
        <v/>
      </c>
    </row>
    <row r="1258" spans="8:15" ht="16.5" thickTop="1" thickBot="1" x14ac:dyDescent="0.3">
      <c r="H1258" s="6">
        <f t="shared" si="121"/>
        <v>10</v>
      </c>
      <c r="I1258" s="5">
        <v>103</v>
      </c>
      <c r="J1258" s="4">
        <f t="shared" si="122"/>
        <v>219</v>
      </c>
      <c r="K1258" s="3" t="s">
        <v>406</v>
      </c>
      <c r="L1258" s="1">
        <v>710</v>
      </c>
      <c r="M1258" s="16">
        <f t="shared" si="123"/>
        <v>5.9</v>
      </c>
      <c r="N1258" s="18">
        <f t="shared" si="124"/>
        <v>41.89</v>
      </c>
      <c r="O1258" s="2" t="str">
        <f t="shared" si="125"/>
        <v/>
      </c>
    </row>
    <row r="1259" spans="8:15" ht="16.5" thickTop="1" thickBot="1" x14ac:dyDescent="0.3">
      <c r="H1259" s="6">
        <f t="shared" si="121"/>
        <v>11</v>
      </c>
      <c r="I1259" s="5">
        <v>103</v>
      </c>
      <c r="J1259" s="4">
        <f t="shared" si="122"/>
        <v>245</v>
      </c>
      <c r="K1259" s="3" t="s">
        <v>463</v>
      </c>
      <c r="L1259" s="1">
        <v>2.5</v>
      </c>
      <c r="M1259" s="16">
        <f t="shared" si="123"/>
        <v>7.9</v>
      </c>
      <c r="N1259" s="18">
        <f t="shared" si="124"/>
        <v>0.19750000000000001</v>
      </c>
      <c r="O1259" s="2" t="str">
        <f t="shared" si="125"/>
        <v/>
      </c>
    </row>
    <row r="1260" spans="8:15" ht="16.5" thickTop="1" thickBot="1" x14ac:dyDescent="0.3">
      <c r="H1260" s="6">
        <f t="shared" si="121"/>
        <v>12</v>
      </c>
      <c r="I1260" s="5">
        <v>103</v>
      </c>
      <c r="J1260" s="4">
        <f t="shared" si="122"/>
        <v>196</v>
      </c>
      <c r="K1260" s="3" t="s">
        <v>340</v>
      </c>
      <c r="L1260" s="1">
        <v>3.5</v>
      </c>
      <c r="M1260" s="16">
        <f t="shared" si="123"/>
        <v>0</v>
      </c>
      <c r="N1260" s="18">
        <f t="shared" si="124"/>
        <v>0</v>
      </c>
      <c r="O1260" s="2" t="str">
        <f t="shared" si="125"/>
        <v/>
      </c>
    </row>
    <row r="1261" spans="8:15" ht="16.5" thickTop="1" thickBot="1" x14ac:dyDescent="0.3">
      <c r="H1261" s="6">
        <f t="shared" si="121"/>
        <v>13</v>
      </c>
      <c r="I1261" s="5">
        <v>103</v>
      </c>
      <c r="J1261" s="4">
        <f t="shared" si="122"/>
        <v>358</v>
      </c>
      <c r="K1261" s="3" t="s">
        <v>520</v>
      </c>
      <c r="L1261" s="1">
        <v>67</v>
      </c>
      <c r="M1261" s="16">
        <f t="shared" si="123"/>
        <v>30</v>
      </c>
      <c r="N1261" s="18">
        <f t="shared" si="124"/>
        <v>20.100000000000001</v>
      </c>
      <c r="O1261" s="2" t="str">
        <f t="shared" si="125"/>
        <v/>
      </c>
    </row>
    <row r="1262" spans="8:15" ht="16.5" thickTop="1" thickBot="1" x14ac:dyDescent="0.3">
      <c r="H1262" s="6">
        <f t="shared" si="121"/>
        <v>1</v>
      </c>
      <c r="I1262" s="5">
        <v>104</v>
      </c>
      <c r="J1262" s="4">
        <f t="shared" si="122"/>
        <v>348</v>
      </c>
      <c r="K1262" s="3" t="s">
        <v>499</v>
      </c>
      <c r="L1262" s="1">
        <v>425</v>
      </c>
      <c r="M1262" s="16">
        <f t="shared" si="123"/>
        <v>32.200000000000003</v>
      </c>
      <c r="N1262" s="18">
        <f t="shared" si="124"/>
        <v>136.85000000000002</v>
      </c>
      <c r="O1262" s="2">
        <f t="shared" si="125"/>
        <v>841.43499999999995</v>
      </c>
    </row>
    <row r="1263" spans="8:15" ht="16.5" thickTop="1" thickBot="1" x14ac:dyDescent="0.3">
      <c r="H1263" s="6">
        <f t="shared" si="121"/>
        <v>2</v>
      </c>
      <c r="I1263" s="5">
        <v>104</v>
      </c>
      <c r="J1263" s="4">
        <f t="shared" si="122"/>
        <v>389</v>
      </c>
      <c r="K1263" s="3" t="s">
        <v>633</v>
      </c>
      <c r="L1263" s="1">
        <v>240</v>
      </c>
      <c r="M1263" s="16">
        <f t="shared" si="123"/>
        <v>22.1</v>
      </c>
      <c r="N1263" s="18">
        <f t="shared" si="124"/>
        <v>53.04</v>
      </c>
      <c r="O1263" s="2" t="str">
        <f t="shared" si="125"/>
        <v/>
      </c>
    </row>
    <row r="1264" spans="8:15" ht="16.5" thickTop="1" thickBot="1" x14ac:dyDescent="0.3">
      <c r="H1264" s="6">
        <f t="shared" si="121"/>
        <v>3</v>
      </c>
      <c r="I1264" s="5">
        <v>104</v>
      </c>
      <c r="J1264" s="4">
        <f t="shared" si="122"/>
        <v>390</v>
      </c>
      <c r="K1264" s="3" t="s">
        <v>635</v>
      </c>
      <c r="L1264" s="1">
        <v>120</v>
      </c>
      <c r="M1264" s="16">
        <f t="shared" si="123"/>
        <v>32</v>
      </c>
      <c r="N1264" s="18">
        <f t="shared" si="124"/>
        <v>38.4</v>
      </c>
      <c r="O1264" s="2" t="str">
        <f t="shared" si="125"/>
        <v/>
      </c>
    </row>
    <row r="1265" spans="8:15" ht="16.5" thickTop="1" thickBot="1" x14ac:dyDescent="0.3">
      <c r="H1265" s="6">
        <f t="shared" si="121"/>
        <v>4</v>
      </c>
      <c r="I1265" s="5">
        <v>104</v>
      </c>
      <c r="J1265" s="4">
        <f t="shared" si="122"/>
        <v>51</v>
      </c>
      <c r="K1265" s="3" t="s">
        <v>597</v>
      </c>
      <c r="L1265" s="1">
        <v>150</v>
      </c>
      <c r="M1265" s="16">
        <f t="shared" si="123"/>
        <v>11</v>
      </c>
      <c r="N1265" s="18">
        <f t="shared" si="124"/>
        <v>16.5</v>
      </c>
      <c r="O1265" s="2" t="str">
        <f t="shared" si="125"/>
        <v/>
      </c>
    </row>
    <row r="1266" spans="8:15" ht="16.5" thickTop="1" thickBot="1" x14ac:dyDescent="0.3">
      <c r="H1266" s="6">
        <f t="shared" si="121"/>
        <v>5</v>
      </c>
      <c r="I1266" s="5">
        <v>104</v>
      </c>
      <c r="J1266" s="4">
        <f t="shared" si="122"/>
        <v>65</v>
      </c>
      <c r="K1266" s="3" t="s">
        <v>228</v>
      </c>
      <c r="L1266" s="1">
        <v>30</v>
      </c>
      <c r="M1266" s="16">
        <f t="shared" si="123"/>
        <v>36.799999999999997</v>
      </c>
      <c r="N1266" s="18">
        <f t="shared" si="124"/>
        <v>11.040000000000001</v>
      </c>
      <c r="O1266" s="2" t="str">
        <f t="shared" si="125"/>
        <v/>
      </c>
    </row>
    <row r="1267" spans="8:15" ht="16.5" thickTop="1" thickBot="1" x14ac:dyDescent="0.3">
      <c r="H1267" s="6">
        <f t="shared" si="121"/>
        <v>6</v>
      </c>
      <c r="I1267" s="5">
        <v>104</v>
      </c>
      <c r="J1267" s="4">
        <f t="shared" si="122"/>
        <v>327</v>
      </c>
      <c r="K1267" s="3" t="s">
        <v>431</v>
      </c>
      <c r="L1267" s="1">
        <v>30</v>
      </c>
      <c r="M1267" s="16">
        <f t="shared" si="123"/>
        <v>23</v>
      </c>
      <c r="N1267" s="18">
        <f t="shared" si="124"/>
        <v>6.9</v>
      </c>
      <c r="O1267" s="2" t="str">
        <f t="shared" si="125"/>
        <v/>
      </c>
    </row>
    <row r="1268" spans="8:15" ht="16.5" thickTop="1" thickBot="1" x14ac:dyDescent="0.3">
      <c r="H1268" s="6">
        <f t="shared" si="121"/>
        <v>7</v>
      </c>
      <c r="I1268" s="5">
        <v>104</v>
      </c>
      <c r="J1268" s="4">
        <f t="shared" si="122"/>
        <v>57</v>
      </c>
      <c r="K1268" s="3" t="s">
        <v>409</v>
      </c>
      <c r="L1268" s="1">
        <v>3</v>
      </c>
      <c r="M1268" s="16">
        <f t="shared" si="123"/>
        <v>128</v>
      </c>
      <c r="N1268" s="18">
        <f t="shared" si="124"/>
        <v>3.84</v>
      </c>
      <c r="O1268" s="2" t="str">
        <f t="shared" si="125"/>
        <v/>
      </c>
    </row>
    <row r="1269" spans="8:15" ht="16.5" thickTop="1" thickBot="1" x14ac:dyDescent="0.3">
      <c r="H1269" s="6">
        <f t="shared" si="121"/>
        <v>8</v>
      </c>
      <c r="I1269" s="5">
        <v>104</v>
      </c>
      <c r="J1269" s="4">
        <f t="shared" si="122"/>
        <v>157</v>
      </c>
      <c r="K1269" s="3" t="s">
        <v>195</v>
      </c>
      <c r="L1269" s="1">
        <v>14</v>
      </c>
      <c r="M1269" s="16">
        <f t="shared" si="123"/>
        <v>883</v>
      </c>
      <c r="N1269" s="18">
        <f t="shared" si="124"/>
        <v>123.62</v>
      </c>
      <c r="O1269" s="2" t="str">
        <f t="shared" si="125"/>
        <v/>
      </c>
    </row>
    <row r="1270" spans="8:15" ht="16.5" thickTop="1" thickBot="1" x14ac:dyDescent="0.3">
      <c r="H1270" s="6">
        <f t="shared" si="121"/>
        <v>9</v>
      </c>
      <c r="I1270" s="5">
        <v>104</v>
      </c>
      <c r="J1270" s="4">
        <f t="shared" si="122"/>
        <v>196</v>
      </c>
      <c r="K1270" s="3" t="s">
        <v>340</v>
      </c>
      <c r="L1270" s="1">
        <v>6</v>
      </c>
      <c r="M1270" s="16">
        <f t="shared" si="123"/>
        <v>0</v>
      </c>
      <c r="N1270" s="18">
        <f t="shared" si="124"/>
        <v>0</v>
      </c>
      <c r="O1270" s="2" t="str">
        <f t="shared" si="125"/>
        <v/>
      </c>
    </row>
    <row r="1271" spans="8:15" ht="16.5" thickTop="1" thickBot="1" x14ac:dyDescent="0.3">
      <c r="H1271" s="6">
        <f t="shared" si="121"/>
        <v>10</v>
      </c>
      <c r="I1271" s="5">
        <v>104</v>
      </c>
      <c r="J1271" s="4">
        <f t="shared" si="122"/>
        <v>125</v>
      </c>
      <c r="K1271" s="3" t="s">
        <v>549</v>
      </c>
      <c r="L1271" s="1">
        <v>0.5</v>
      </c>
      <c r="M1271" s="16">
        <f t="shared" si="123"/>
        <v>309</v>
      </c>
      <c r="N1271" s="18">
        <f t="shared" si="124"/>
        <v>1.5449999999999999</v>
      </c>
      <c r="O1271" s="2" t="str">
        <f t="shared" si="125"/>
        <v/>
      </c>
    </row>
    <row r="1272" spans="8:15" ht="16.5" thickTop="1" thickBot="1" x14ac:dyDescent="0.3">
      <c r="H1272" s="6">
        <f t="shared" si="121"/>
        <v>11</v>
      </c>
      <c r="I1272" s="5">
        <v>104</v>
      </c>
      <c r="J1272" s="4">
        <f t="shared" si="122"/>
        <v>232</v>
      </c>
      <c r="K1272" s="3" t="s">
        <v>245</v>
      </c>
      <c r="L1272" s="1">
        <v>10</v>
      </c>
      <c r="M1272" s="16">
        <f t="shared" si="123"/>
        <v>17</v>
      </c>
      <c r="N1272" s="18">
        <f t="shared" si="124"/>
        <v>1.7</v>
      </c>
      <c r="O1272" s="2" t="str">
        <f t="shared" si="125"/>
        <v/>
      </c>
    </row>
    <row r="1273" spans="8:15" ht="16.5" thickTop="1" thickBot="1" x14ac:dyDescent="0.3">
      <c r="H1273" s="6">
        <f t="shared" si="121"/>
        <v>12</v>
      </c>
      <c r="I1273" s="5">
        <v>104</v>
      </c>
      <c r="J1273" s="4">
        <f t="shared" si="122"/>
        <v>25</v>
      </c>
      <c r="K1273" s="3" t="s">
        <v>507</v>
      </c>
      <c r="L1273" s="1">
        <v>200</v>
      </c>
      <c r="M1273" s="16">
        <f t="shared" si="123"/>
        <v>224</v>
      </c>
      <c r="N1273" s="18">
        <f t="shared" si="124"/>
        <v>448</v>
      </c>
      <c r="O1273" s="2" t="str">
        <f t="shared" si="125"/>
        <v/>
      </c>
    </row>
    <row r="1274" spans="8:15" ht="16.5" thickTop="1" thickBot="1" x14ac:dyDescent="0.3">
      <c r="H1274" s="6">
        <f t="shared" si="121"/>
        <v>1</v>
      </c>
      <c r="I1274" s="5">
        <v>105</v>
      </c>
      <c r="J1274" s="4">
        <f t="shared" si="122"/>
        <v>338</v>
      </c>
      <c r="K1274" s="3" t="s">
        <v>479</v>
      </c>
      <c r="L1274" s="1">
        <v>150</v>
      </c>
      <c r="M1274" s="16">
        <f t="shared" si="123"/>
        <v>43.6</v>
      </c>
      <c r="N1274" s="18">
        <f t="shared" si="124"/>
        <v>65.400000000000006</v>
      </c>
      <c r="O1274" s="2">
        <f t="shared" si="125"/>
        <v>965.61050000000012</v>
      </c>
    </row>
    <row r="1275" spans="8:15" ht="16.5" thickTop="1" thickBot="1" x14ac:dyDescent="0.3">
      <c r="H1275" s="6">
        <f t="shared" si="121"/>
        <v>2</v>
      </c>
      <c r="I1275" s="5">
        <v>105</v>
      </c>
      <c r="J1275" s="4">
        <f t="shared" si="122"/>
        <v>57</v>
      </c>
      <c r="K1275" s="3" t="s">
        <v>409</v>
      </c>
      <c r="L1275" s="1">
        <v>6</v>
      </c>
      <c r="M1275" s="16">
        <f t="shared" si="123"/>
        <v>128</v>
      </c>
      <c r="N1275" s="18">
        <f t="shared" si="124"/>
        <v>7.68</v>
      </c>
      <c r="O1275" s="2" t="str">
        <f t="shared" si="125"/>
        <v/>
      </c>
    </row>
    <row r="1276" spans="8:15" ht="16.5" thickTop="1" thickBot="1" x14ac:dyDescent="0.3">
      <c r="H1276" s="6">
        <f t="shared" si="121"/>
        <v>3</v>
      </c>
      <c r="I1276" s="5">
        <v>105</v>
      </c>
      <c r="J1276" s="4">
        <f t="shared" si="122"/>
        <v>157</v>
      </c>
      <c r="K1276" s="3" t="s">
        <v>195</v>
      </c>
      <c r="L1276" s="1">
        <v>28</v>
      </c>
      <c r="M1276" s="16">
        <f t="shared" si="123"/>
        <v>883</v>
      </c>
      <c r="N1276" s="18">
        <f t="shared" si="124"/>
        <v>247.24</v>
      </c>
      <c r="O1276" s="2" t="str">
        <f t="shared" si="125"/>
        <v/>
      </c>
    </row>
    <row r="1277" spans="8:15" ht="16.5" thickTop="1" thickBot="1" x14ac:dyDescent="0.3">
      <c r="H1277" s="6">
        <f t="shared" si="121"/>
        <v>4</v>
      </c>
      <c r="I1277" s="5">
        <v>105</v>
      </c>
      <c r="J1277" s="4">
        <f t="shared" si="122"/>
        <v>67</v>
      </c>
      <c r="K1277" s="3" t="s">
        <v>427</v>
      </c>
      <c r="L1277" s="1">
        <v>425</v>
      </c>
      <c r="M1277" s="16">
        <f t="shared" si="123"/>
        <v>17</v>
      </c>
      <c r="N1277" s="18">
        <f t="shared" si="124"/>
        <v>72.25</v>
      </c>
      <c r="O1277" s="2" t="str">
        <f t="shared" si="125"/>
        <v/>
      </c>
    </row>
    <row r="1278" spans="8:15" ht="16.5" thickTop="1" thickBot="1" x14ac:dyDescent="0.3">
      <c r="H1278" s="6">
        <f t="shared" si="121"/>
        <v>5</v>
      </c>
      <c r="I1278" s="5">
        <v>105</v>
      </c>
      <c r="J1278" s="4">
        <f t="shared" si="122"/>
        <v>187</v>
      </c>
      <c r="K1278" s="3" t="s">
        <v>681</v>
      </c>
      <c r="L1278" s="1">
        <v>113</v>
      </c>
      <c r="M1278" s="16">
        <f t="shared" si="123"/>
        <v>39.6</v>
      </c>
      <c r="N1278" s="18">
        <f t="shared" si="124"/>
        <v>44.748000000000005</v>
      </c>
      <c r="O1278" s="2" t="str">
        <f t="shared" si="125"/>
        <v/>
      </c>
    </row>
    <row r="1279" spans="8:15" ht="16.5" thickTop="1" thickBot="1" x14ac:dyDescent="0.3">
      <c r="H1279" s="6">
        <f t="shared" si="121"/>
        <v>6</v>
      </c>
      <c r="I1279" s="5">
        <v>105</v>
      </c>
      <c r="J1279" s="4">
        <f t="shared" si="122"/>
        <v>149</v>
      </c>
      <c r="K1279" s="3" t="s">
        <v>292</v>
      </c>
      <c r="L1279" s="1">
        <v>32</v>
      </c>
      <c r="M1279" s="16">
        <f t="shared" si="123"/>
        <v>110</v>
      </c>
      <c r="N1279" s="18">
        <f t="shared" si="124"/>
        <v>35.200000000000003</v>
      </c>
      <c r="O1279" s="2" t="str">
        <f t="shared" si="125"/>
        <v/>
      </c>
    </row>
    <row r="1280" spans="8:15" ht="16.5" thickTop="1" thickBot="1" x14ac:dyDescent="0.3">
      <c r="H1280" s="6">
        <f t="shared" si="121"/>
        <v>7</v>
      </c>
      <c r="I1280" s="5">
        <v>105</v>
      </c>
      <c r="J1280" s="4">
        <f t="shared" si="122"/>
        <v>325</v>
      </c>
      <c r="K1280" s="3" t="s">
        <v>452</v>
      </c>
      <c r="L1280" s="1">
        <v>2</v>
      </c>
      <c r="M1280" s="16">
        <f t="shared" si="123"/>
        <v>376.2</v>
      </c>
      <c r="N1280" s="18">
        <f t="shared" si="124"/>
        <v>7.524</v>
      </c>
      <c r="O1280" s="2" t="str">
        <f t="shared" si="125"/>
        <v/>
      </c>
    </row>
    <row r="1281" spans="8:15" ht="16.5" thickTop="1" thickBot="1" x14ac:dyDescent="0.3">
      <c r="H1281" s="6">
        <f t="shared" si="121"/>
        <v>8</v>
      </c>
      <c r="I1281" s="5">
        <v>105</v>
      </c>
      <c r="J1281" s="4">
        <f t="shared" si="122"/>
        <v>349</v>
      </c>
      <c r="K1281" s="3" t="s">
        <v>504</v>
      </c>
      <c r="L1281" s="1">
        <v>0.5</v>
      </c>
      <c r="M1281" s="16">
        <f t="shared" si="123"/>
        <v>316.7</v>
      </c>
      <c r="N1281" s="18">
        <f t="shared" si="124"/>
        <v>1.5834999999999999</v>
      </c>
      <c r="O1281" s="2" t="str">
        <f t="shared" si="125"/>
        <v/>
      </c>
    </row>
    <row r="1282" spans="8:15" ht="16.5" thickTop="1" thickBot="1" x14ac:dyDescent="0.3">
      <c r="H1282" s="6">
        <f t="shared" ref="H1282:H1345" si="126">IF(I1282=I1281,H1281+1,1)</f>
        <v>9</v>
      </c>
      <c r="I1282" s="5">
        <v>105</v>
      </c>
      <c r="J1282" s="4">
        <f t="shared" si="122"/>
        <v>196</v>
      </c>
      <c r="K1282" s="3" t="s">
        <v>340</v>
      </c>
      <c r="L1282" s="1">
        <v>3</v>
      </c>
      <c r="M1282" s="16">
        <f t="shared" si="123"/>
        <v>0</v>
      </c>
      <c r="N1282" s="18">
        <f t="shared" si="124"/>
        <v>0</v>
      </c>
      <c r="O1282" s="2" t="str">
        <f t="shared" si="125"/>
        <v/>
      </c>
    </row>
    <row r="1283" spans="8:15" ht="16.5" thickTop="1" thickBot="1" x14ac:dyDescent="0.3">
      <c r="H1283" s="6">
        <f t="shared" si="126"/>
        <v>10</v>
      </c>
      <c r="I1283" s="5">
        <v>105</v>
      </c>
      <c r="J1283" s="4">
        <f t="shared" ref="J1283:J1346" si="127">INDEX(A:A,MATCH(PROPER(TRIM(K1283)),B:B,0))</f>
        <v>125</v>
      </c>
      <c r="K1283" s="3" t="s">
        <v>549</v>
      </c>
      <c r="L1283" s="1">
        <v>0.5</v>
      </c>
      <c r="M1283" s="16">
        <f t="shared" ref="M1283:M1346" si="128">VLOOKUP(J1283,$A:$C,3,FALSE)</f>
        <v>309</v>
      </c>
      <c r="N1283" s="18">
        <f t="shared" ref="N1283:N1346" si="129">L1283*M1283*0.01</f>
        <v>1.5449999999999999</v>
      </c>
      <c r="O1283" s="2" t="str">
        <f t="shared" ref="O1283:O1346" si="130">IF(H1283&lt;&gt;1,"",SUMIF(I1283:I1338,I1283,N1283:N1338))</f>
        <v/>
      </c>
    </row>
    <row r="1284" spans="8:15" ht="16.5" thickTop="1" thickBot="1" x14ac:dyDescent="0.3">
      <c r="H1284" s="6">
        <f t="shared" si="126"/>
        <v>11</v>
      </c>
      <c r="I1284" s="5">
        <v>105</v>
      </c>
      <c r="J1284" s="4">
        <f t="shared" si="127"/>
        <v>96</v>
      </c>
      <c r="K1284" s="3" t="s">
        <v>420</v>
      </c>
      <c r="L1284" s="1">
        <v>120</v>
      </c>
      <c r="M1284" s="16">
        <f t="shared" si="128"/>
        <v>0</v>
      </c>
      <c r="N1284" s="18">
        <f t="shared" si="129"/>
        <v>0</v>
      </c>
      <c r="O1284" s="2" t="str">
        <f t="shared" si="130"/>
        <v/>
      </c>
    </row>
    <row r="1285" spans="8:15" ht="16.5" thickTop="1" thickBot="1" x14ac:dyDescent="0.3">
      <c r="H1285" s="6">
        <f t="shared" si="126"/>
        <v>12</v>
      </c>
      <c r="I1285" s="5">
        <v>105</v>
      </c>
      <c r="J1285" s="4">
        <f t="shared" si="127"/>
        <v>7</v>
      </c>
      <c r="K1285" s="3" t="s">
        <v>407</v>
      </c>
      <c r="L1285" s="1">
        <v>300</v>
      </c>
      <c r="M1285" s="16">
        <f t="shared" si="128"/>
        <v>157</v>
      </c>
      <c r="N1285" s="18">
        <f t="shared" si="129"/>
        <v>471</v>
      </c>
      <c r="O1285" s="2" t="str">
        <f t="shared" si="130"/>
        <v/>
      </c>
    </row>
    <row r="1286" spans="8:15" ht="16.5" thickTop="1" thickBot="1" x14ac:dyDescent="0.3">
      <c r="H1286" s="6">
        <f t="shared" si="126"/>
        <v>13</v>
      </c>
      <c r="I1286" s="5">
        <v>105</v>
      </c>
      <c r="J1286" s="4">
        <f t="shared" si="127"/>
        <v>225</v>
      </c>
      <c r="K1286" s="3" t="s">
        <v>596</v>
      </c>
      <c r="L1286" s="1">
        <v>30</v>
      </c>
      <c r="M1286" s="16">
        <f t="shared" si="128"/>
        <v>32</v>
      </c>
      <c r="N1286" s="18">
        <f t="shared" si="129"/>
        <v>9.6</v>
      </c>
      <c r="O1286" s="2" t="str">
        <f t="shared" si="130"/>
        <v/>
      </c>
    </row>
    <row r="1287" spans="8:15" ht="16.5" thickTop="1" thickBot="1" x14ac:dyDescent="0.3">
      <c r="H1287" s="6">
        <f t="shared" si="126"/>
        <v>14</v>
      </c>
      <c r="I1287" s="5">
        <v>105</v>
      </c>
      <c r="J1287" s="4">
        <f t="shared" si="127"/>
        <v>327</v>
      </c>
      <c r="K1287" s="3" t="s">
        <v>431</v>
      </c>
      <c r="L1287" s="1">
        <v>8</v>
      </c>
      <c r="M1287" s="16">
        <f t="shared" si="128"/>
        <v>23</v>
      </c>
      <c r="N1287" s="18">
        <f t="shared" si="129"/>
        <v>1.84</v>
      </c>
      <c r="O1287" s="2" t="str">
        <f t="shared" si="130"/>
        <v/>
      </c>
    </row>
    <row r="1288" spans="8:15" ht="16.5" thickTop="1" thickBot="1" x14ac:dyDescent="0.3">
      <c r="H1288" s="6">
        <f t="shared" si="126"/>
        <v>1</v>
      </c>
      <c r="I1288" s="5">
        <v>106</v>
      </c>
      <c r="J1288" s="4">
        <f t="shared" si="127"/>
        <v>57</v>
      </c>
      <c r="K1288" s="3" t="s">
        <v>62</v>
      </c>
      <c r="L1288" s="1">
        <v>12</v>
      </c>
      <c r="M1288" s="16">
        <f t="shared" si="128"/>
        <v>128</v>
      </c>
      <c r="N1288" s="18">
        <f t="shared" si="129"/>
        <v>15.36</v>
      </c>
      <c r="O1288" s="2">
        <f t="shared" si="130"/>
        <v>1086.0850000000003</v>
      </c>
    </row>
    <row r="1289" spans="8:15" ht="16.5" thickTop="1" thickBot="1" x14ac:dyDescent="0.3">
      <c r="H1289" s="6">
        <f t="shared" si="126"/>
        <v>2</v>
      </c>
      <c r="I1289" s="5">
        <v>106</v>
      </c>
      <c r="J1289" s="4">
        <f t="shared" si="127"/>
        <v>157</v>
      </c>
      <c r="K1289" s="3" t="s">
        <v>195</v>
      </c>
      <c r="L1289" s="1">
        <v>60</v>
      </c>
      <c r="M1289" s="16">
        <f t="shared" si="128"/>
        <v>883</v>
      </c>
      <c r="N1289" s="18">
        <f t="shared" si="129"/>
        <v>529.79999999999995</v>
      </c>
      <c r="O1289" s="2" t="str">
        <f t="shared" si="130"/>
        <v/>
      </c>
    </row>
    <row r="1290" spans="8:15" ht="16.5" thickTop="1" thickBot="1" x14ac:dyDescent="0.3">
      <c r="H1290" s="6">
        <f t="shared" si="126"/>
        <v>3</v>
      </c>
      <c r="I1290" s="5">
        <v>106</v>
      </c>
      <c r="J1290" s="4">
        <f t="shared" si="127"/>
        <v>197</v>
      </c>
      <c r="K1290" s="3" t="s">
        <v>500</v>
      </c>
      <c r="L1290" s="1">
        <v>1</v>
      </c>
      <c r="M1290" s="16">
        <f t="shared" si="128"/>
        <v>270</v>
      </c>
      <c r="N1290" s="18">
        <f t="shared" si="129"/>
        <v>2.7</v>
      </c>
      <c r="O1290" s="2" t="str">
        <f t="shared" si="130"/>
        <v/>
      </c>
    </row>
    <row r="1291" spans="8:15" ht="16.5" thickTop="1" thickBot="1" x14ac:dyDescent="0.3">
      <c r="H1291" s="6">
        <f t="shared" si="126"/>
        <v>4</v>
      </c>
      <c r="I1291" s="5">
        <v>106</v>
      </c>
      <c r="J1291" s="4">
        <f t="shared" si="127"/>
        <v>212</v>
      </c>
      <c r="K1291" s="3" t="s">
        <v>501</v>
      </c>
      <c r="L1291" s="1">
        <v>1</v>
      </c>
      <c r="M1291" s="16">
        <f t="shared" si="128"/>
        <v>24</v>
      </c>
      <c r="N1291" s="18">
        <f t="shared" si="129"/>
        <v>0.24</v>
      </c>
      <c r="O1291" s="2" t="str">
        <f t="shared" si="130"/>
        <v/>
      </c>
    </row>
    <row r="1292" spans="8:15" ht="16.5" thickTop="1" thickBot="1" x14ac:dyDescent="0.3">
      <c r="H1292" s="6">
        <f t="shared" si="126"/>
        <v>5</v>
      </c>
      <c r="I1292" s="5">
        <v>106</v>
      </c>
      <c r="J1292" s="4">
        <f t="shared" si="127"/>
        <v>66</v>
      </c>
      <c r="K1292" s="3" t="s">
        <v>527</v>
      </c>
      <c r="L1292" s="1">
        <v>1</v>
      </c>
      <c r="M1292" s="16">
        <f t="shared" si="128"/>
        <v>101.3</v>
      </c>
      <c r="N1292" s="18">
        <f t="shared" si="129"/>
        <v>1.0129999999999999</v>
      </c>
      <c r="O1292" s="2" t="str">
        <f t="shared" si="130"/>
        <v/>
      </c>
    </row>
    <row r="1293" spans="8:15" ht="16.5" thickTop="1" thickBot="1" x14ac:dyDescent="0.3">
      <c r="H1293" s="6">
        <f t="shared" si="126"/>
        <v>6</v>
      </c>
      <c r="I1293" s="5">
        <v>106</v>
      </c>
      <c r="J1293" s="4">
        <f t="shared" si="127"/>
        <v>345</v>
      </c>
      <c r="K1293" s="3" t="s">
        <v>529</v>
      </c>
      <c r="L1293" s="1">
        <v>0.5</v>
      </c>
      <c r="M1293" s="16">
        <f t="shared" si="128"/>
        <v>333.3</v>
      </c>
      <c r="N1293" s="18">
        <f t="shared" si="129"/>
        <v>1.6665000000000001</v>
      </c>
      <c r="O1293" s="2" t="str">
        <f t="shared" si="130"/>
        <v/>
      </c>
    </row>
    <row r="1294" spans="8:15" ht="16.5" thickTop="1" thickBot="1" x14ac:dyDescent="0.3">
      <c r="H1294" s="6">
        <f t="shared" si="126"/>
        <v>7</v>
      </c>
      <c r="I1294" s="5">
        <v>106</v>
      </c>
      <c r="J1294" s="4">
        <f t="shared" si="127"/>
        <v>346</v>
      </c>
      <c r="K1294" s="3" t="s">
        <v>535</v>
      </c>
      <c r="L1294" s="1">
        <v>0.5</v>
      </c>
      <c r="M1294" s="16">
        <f t="shared" si="128"/>
        <v>316.7</v>
      </c>
      <c r="N1294" s="18">
        <f t="shared" si="129"/>
        <v>1.5834999999999999</v>
      </c>
      <c r="O1294" s="2" t="str">
        <f t="shared" si="130"/>
        <v/>
      </c>
    </row>
    <row r="1295" spans="8:15" ht="16.5" thickTop="1" thickBot="1" x14ac:dyDescent="0.3">
      <c r="H1295" s="6">
        <f t="shared" si="126"/>
        <v>8</v>
      </c>
      <c r="I1295" s="5">
        <v>106</v>
      </c>
      <c r="J1295" s="4">
        <f t="shared" si="127"/>
        <v>125</v>
      </c>
      <c r="K1295" s="3" t="s">
        <v>549</v>
      </c>
      <c r="L1295" s="1">
        <v>0.5</v>
      </c>
      <c r="M1295" s="16">
        <f t="shared" si="128"/>
        <v>309</v>
      </c>
      <c r="N1295" s="18">
        <f t="shared" si="129"/>
        <v>1.5449999999999999</v>
      </c>
      <c r="O1295" s="2" t="str">
        <f t="shared" si="130"/>
        <v/>
      </c>
    </row>
    <row r="1296" spans="8:15" ht="16.5" thickTop="1" thickBot="1" x14ac:dyDescent="0.3">
      <c r="H1296" s="6">
        <f t="shared" si="126"/>
        <v>9</v>
      </c>
      <c r="I1296" s="5">
        <v>106</v>
      </c>
      <c r="J1296" s="4">
        <f t="shared" si="127"/>
        <v>149</v>
      </c>
      <c r="K1296" s="3" t="s">
        <v>292</v>
      </c>
      <c r="L1296" s="1">
        <v>170</v>
      </c>
      <c r="M1296" s="16">
        <f t="shared" si="128"/>
        <v>110</v>
      </c>
      <c r="N1296" s="18">
        <f t="shared" si="129"/>
        <v>187</v>
      </c>
      <c r="O1296" s="2" t="str">
        <f t="shared" si="130"/>
        <v/>
      </c>
    </row>
    <row r="1297" spans="8:15" ht="16.5" thickTop="1" thickBot="1" x14ac:dyDescent="0.3">
      <c r="H1297" s="6">
        <f t="shared" si="126"/>
        <v>10</v>
      </c>
      <c r="I1297" s="5">
        <v>106</v>
      </c>
      <c r="J1297" s="4">
        <f t="shared" si="127"/>
        <v>204</v>
      </c>
      <c r="K1297" s="3" t="s">
        <v>589</v>
      </c>
      <c r="L1297" s="1">
        <v>13</v>
      </c>
      <c r="M1297" s="16">
        <f t="shared" si="128"/>
        <v>366.3</v>
      </c>
      <c r="N1297" s="18">
        <f t="shared" si="129"/>
        <v>47.619000000000007</v>
      </c>
      <c r="O1297" s="2" t="str">
        <f t="shared" si="130"/>
        <v/>
      </c>
    </row>
    <row r="1298" spans="8:15" ht="16.5" thickTop="1" thickBot="1" x14ac:dyDescent="0.3">
      <c r="H1298" s="6">
        <f t="shared" si="126"/>
        <v>11</v>
      </c>
      <c r="I1298" s="5">
        <v>106</v>
      </c>
      <c r="J1298" s="4">
        <f t="shared" si="127"/>
        <v>348</v>
      </c>
      <c r="K1298" s="3" t="s">
        <v>499</v>
      </c>
      <c r="L1298" s="1">
        <v>794</v>
      </c>
      <c r="M1298" s="16">
        <f t="shared" si="128"/>
        <v>32.200000000000003</v>
      </c>
      <c r="N1298" s="18">
        <f t="shared" si="129"/>
        <v>255.66800000000003</v>
      </c>
      <c r="O1298" s="2" t="str">
        <f t="shared" si="130"/>
        <v/>
      </c>
    </row>
    <row r="1299" spans="8:15" ht="16.5" thickTop="1" thickBot="1" x14ac:dyDescent="0.3">
      <c r="H1299" s="6">
        <f t="shared" si="126"/>
        <v>12</v>
      </c>
      <c r="I1299" s="5">
        <v>106</v>
      </c>
      <c r="J1299" s="4">
        <f t="shared" si="127"/>
        <v>219</v>
      </c>
      <c r="K1299" s="3" t="s">
        <v>406</v>
      </c>
      <c r="L1299" s="1">
        <v>710</v>
      </c>
      <c r="M1299" s="16">
        <f t="shared" si="128"/>
        <v>5.9</v>
      </c>
      <c r="N1299" s="18">
        <f t="shared" si="129"/>
        <v>41.89</v>
      </c>
      <c r="O1299" s="2" t="str">
        <f t="shared" si="130"/>
        <v/>
      </c>
    </row>
    <row r="1300" spans="8:15" ht="16.5" thickTop="1" thickBot="1" x14ac:dyDescent="0.3">
      <c r="H1300" s="6">
        <f t="shared" si="126"/>
        <v>1</v>
      </c>
      <c r="I1300" s="5">
        <v>107</v>
      </c>
      <c r="J1300" s="4">
        <f t="shared" si="127"/>
        <v>292</v>
      </c>
      <c r="K1300" s="3" t="s">
        <v>570</v>
      </c>
      <c r="L1300" s="1">
        <v>198</v>
      </c>
      <c r="M1300" s="16">
        <f t="shared" si="128"/>
        <v>83.5</v>
      </c>
      <c r="N1300" s="18">
        <f t="shared" si="129"/>
        <v>165.33</v>
      </c>
      <c r="O1300" s="2">
        <f t="shared" si="130"/>
        <v>309.29599999999999</v>
      </c>
    </row>
    <row r="1301" spans="8:15" ht="16.5" thickTop="1" thickBot="1" x14ac:dyDescent="0.3">
      <c r="H1301" s="6">
        <f t="shared" si="126"/>
        <v>2</v>
      </c>
      <c r="I1301" s="5">
        <v>107</v>
      </c>
      <c r="J1301" s="4">
        <f t="shared" si="127"/>
        <v>96</v>
      </c>
      <c r="K1301" s="3" t="s">
        <v>420</v>
      </c>
      <c r="L1301" s="1">
        <v>140</v>
      </c>
      <c r="M1301" s="16">
        <f t="shared" si="128"/>
        <v>0</v>
      </c>
      <c r="N1301" s="18">
        <f t="shared" si="129"/>
        <v>0</v>
      </c>
      <c r="O1301" s="2" t="str">
        <f t="shared" si="130"/>
        <v/>
      </c>
    </row>
    <row r="1302" spans="8:15" ht="16.5" thickTop="1" thickBot="1" x14ac:dyDescent="0.3">
      <c r="H1302" s="6">
        <f t="shared" si="126"/>
        <v>3</v>
      </c>
      <c r="I1302" s="5">
        <v>107</v>
      </c>
      <c r="J1302" s="4">
        <f t="shared" si="127"/>
        <v>219</v>
      </c>
      <c r="K1302" s="3" t="s">
        <v>406</v>
      </c>
      <c r="L1302" s="1">
        <v>480</v>
      </c>
      <c r="M1302" s="16">
        <f t="shared" si="128"/>
        <v>5.9</v>
      </c>
      <c r="N1302" s="18">
        <f t="shared" si="129"/>
        <v>28.32</v>
      </c>
      <c r="O1302" s="2" t="str">
        <f t="shared" si="130"/>
        <v/>
      </c>
    </row>
    <row r="1303" spans="8:15" ht="16.5" thickTop="1" thickBot="1" x14ac:dyDescent="0.3">
      <c r="H1303" s="6">
        <f t="shared" si="126"/>
        <v>4</v>
      </c>
      <c r="I1303" s="5">
        <v>107</v>
      </c>
      <c r="J1303" s="4">
        <f t="shared" si="127"/>
        <v>391</v>
      </c>
      <c r="K1303" s="3" t="s">
        <v>639</v>
      </c>
      <c r="L1303" s="1">
        <v>32</v>
      </c>
      <c r="M1303" s="16">
        <f t="shared" si="128"/>
        <v>175</v>
      </c>
      <c r="N1303" s="18">
        <f t="shared" si="129"/>
        <v>56</v>
      </c>
      <c r="O1303" s="2" t="str">
        <f t="shared" si="130"/>
        <v/>
      </c>
    </row>
    <row r="1304" spans="8:15" ht="16.5" thickTop="1" thickBot="1" x14ac:dyDescent="0.3">
      <c r="H1304" s="6">
        <f t="shared" si="126"/>
        <v>5</v>
      </c>
      <c r="I1304" s="5">
        <v>107</v>
      </c>
      <c r="J1304" s="4">
        <f t="shared" si="127"/>
        <v>392</v>
      </c>
      <c r="K1304" s="3" t="s">
        <v>641</v>
      </c>
      <c r="L1304" s="1">
        <v>57</v>
      </c>
      <c r="M1304" s="16">
        <f t="shared" si="128"/>
        <v>67.8</v>
      </c>
      <c r="N1304" s="18">
        <f t="shared" si="129"/>
        <v>38.646000000000001</v>
      </c>
      <c r="O1304" s="2" t="str">
        <f t="shared" si="130"/>
        <v/>
      </c>
    </row>
    <row r="1305" spans="8:15" ht="16.5" thickTop="1" thickBot="1" x14ac:dyDescent="0.3">
      <c r="H1305" s="6">
        <f t="shared" si="126"/>
        <v>6</v>
      </c>
      <c r="I1305" s="5">
        <v>107</v>
      </c>
      <c r="J1305" s="4">
        <f t="shared" si="127"/>
        <v>74</v>
      </c>
      <c r="K1305" s="3" t="s">
        <v>459</v>
      </c>
      <c r="L1305" s="1">
        <v>60</v>
      </c>
      <c r="M1305" s="16">
        <f t="shared" si="128"/>
        <v>19</v>
      </c>
      <c r="N1305" s="18">
        <f t="shared" si="129"/>
        <v>11.4</v>
      </c>
      <c r="O1305" s="2" t="str">
        <f t="shared" si="130"/>
        <v/>
      </c>
    </row>
    <row r="1306" spans="8:15" ht="16.5" thickTop="1" thickBot="1" x14ac:dyDescent="0.3">
      <c r="H1306" s="6">
        <f t="shared" si="126"/>
        <v>7</v>
      </c>
      <c r="I1306" s="5">
        <v>107</v>
      </c>
      <c r="J1306" s="4">
        <f t="shared" si="127"/>
        <v>225</v>
      </c>
      <c r="K1306" s="3" t="s">
        <v>596</v>
      </c>
      <c r="L1306" s="1">
        <v>30</v>
      </c>
      <c r="M1306" s="16">
        <f t="shared" si="128"/>
        <v>32</v>
      </c>
      <c r="N1306" s="18">
        <f t="shared" si="129"/>
        <v>9.6</v>
      </c>
      <c r="O1306" s="2" t="str">
        <f t="shared" si="130"/>
        <v/>
      </c>
    </row>
    <row r="1307" spans="8:15" ht="16.5" thickTop="1" thickBot="1" x14ac:dyDescent="0.3">
      <c r="H1307" s="6">
        <f t="shared" si="126"/>
        <v>1</v>
      </c>
      <c r="I1307" s="5">
        <v>108</v>
      </c>
      <c r="J1307" s="4">
        <f t="shared" si="127"/>
        <v>57</v>
      </c>
      <c r="K1307" s="3" t="s">
        <v>409</v>
      </c>
      <c r="L1307" s="1">
        <v>18</v>
      </c>
      <c r="M1307" s="16">
        <f t="shared" si="128"/>
        <v>128</v>
      </c>
      <c r="N1307" s="18">
        <f t="shared" si="129"/>
        <v>23.04</v>
      </c>
      <c r="O1307" s="2">
        <f t="shared" si="130"/>
        <v>1534.009</v>
      </c>
    </row>
    <row r="1308" spans="8:15" ht="16.5" thickTop="1" thickBot="1" x14ac:dyDescent="0.3">
      <c r="H1308" s="6">
        <f t="shared" si="126"/>
        <v>2</v>
      </c>
      <c r="I1308" s="5">
        <v>108</v>
      </c>
      <c r="J1308" s="4">
        <f t="shared" si="127"/>
        <v>338</v>
      </c>
      <c r="K1308" s="3" t="s">
        <v>479</v>
      </c>
      <c r="L1308" s="1">
        <v>150</v>
      </c>
      <c r="M1308" s="16">
        <f t="shared" si="128"/>
        <v>43.6</v>
      </c>
      <c r="N1308" s="18">
        <f t="shared" si="129"/>
        <v>65.400000000000006</v>
      </c>
      <c r="O1308" s="2" t="str">
        <f t="shared" si="130"/>
        <v/>
      </c>
    </row>
    <row r="1309" spans="8:15" ht="16.5" thickTop="1" thickBot="1" x14ac:dyDescent="0.3">
      <c r="H1309" s="6">
        <f t="shared" si="126"/>
        <v>3</v>
      </c>
      <c r="I1309" s="5">
        <v>108</v>
      </c>
      <c r="J1309" s="4">
        <f t="shared" si="127"/>
        <v>63</v>
      </c>
      <c r="K1309" s="3" t="s">
        <v>496</v>
      </c>
      <c r="L1309" s="1">
        <v>225</v>
      </c>
      <c r="M1309" s="16">
        <f t="shared" si="128"/>
        <v>31</v>
      </c>
      <c r="N1309" s="18">
        <f t="shared" si="129"/>
        <v>69.75</v>
      </c>
      <c r="O1309" s="2" t="str">
        <f t="shared" si="130"/>
        <v/>
      </c>
    </row>
    <row r="1310" spans="8:15" ht="16.5" thickTop="1" thickBot="1" x14ac:dyDescent="0.3">
      <c r="H1310" s="6">
        <f t="shared" si="126"/>
        <v>4</v>
      </c>
      <c r="I1310" s="5">
        <v>108</v>
      </c>
      <c r="J1310" s="4">
        <f t="shared" si="127"/>
        <v>218</v>
      </c>
      <c r="K1310" s="3" t="s">
        <v>300</v>
      </c>
      <c r="L1310" s="1">
        <v>120</v>
      </c>
      <c r="M1310" s="16">
        <f t="shared" si="128"/>
        <v>16</v>
      </c>
      <c r="N1310" s="18">
        <f t="shared" si="129"/>
        <v>19.2</v>
      </c>
      <c r="O1310" s="2" t="str">
        <f t="shared" si="130"/>
        <v/>
      </c>
    </row>
    <row r="1311" spans="8:15" ht="16.5" thickTop="1" thickBot="1" x14ac:dyDescent="0.3">
      <c r="H1311" s="6">
        <f t="shared" si="126"/>
        <v>5</v>
      </c>
      <c r="I1311" s="5">
        <v>108</v>
      </c>
      <c r="J1311" s="4">
        <f t="shared" si="127"/>
        <v>157</v>
      </c>
      <c r="K1311" s="3" t="s">
        <v>195</v>
      </c>
      <c r="L1311" s="1">
        <v>28</v>
      </c>
      <c r="M1311" s="16">
        <f t="shared" si="128"/>
        <v>883</v>
      </c>
      <c r="N1311" s="18">
        <f t="shared" si="129"/>
        <v>247.24</v>
      </c>
      <c r="O1311" s="2" t="str">
        <f t="shared" si="130"/>
        <v/>
      </c>
    </row>
    <row r="1312" spans="8:15" ht="16.5" thickTop="1" thickBot="1" x14ac:dyDescent="0.3">
      <c r="H1312" s="6">
        <f t="shared" si="126"/>
        <v>6</v>
      </c>
      <c r="I1312" s="5">
        <v>108</v>
      </c>
      <c r="J1312" s="4">
        <f t="shared" si="127"/>
        <v>212</v>
      </c>
      <c r="K1312" s="3" t="s">
        <v>501</v>
      </c>
      <c r="L1312" s="1">
        <v>6</v>
      </c>
      <c r="M1312" s="16">
        <f t="shared" si="128"/>
        <v>24</v>
      </c>
      <c r="N1312" s="18">
        <f t="shared" si="129"/>
        <v>1.44</v>
      </c>
      <c r="O1312" s="2" t="str">
        <f t="shared" si="130"/>
        <v/>
      </c>
    </row>
    <row r="1313" spans="8:15" ht="16.5" thickTop="1" thickBot="1" x14ac:dyDescent="0.3">
      <c r="H1313" s="6">
        <f t="shared" si="126"/>
        <v>7</v>
      </c>
      <c r="I1313" s="5">
        <v>108</v>
      </c>
      <c r="J1313" s="4">
        <f t="shared" si="127"/>
        <v>197</v>
      </c>
      <c r="K1313" s="3" t="s">
        <v>500</v>
      </c>
      <c r="L1313" s="1">
        <v>6</v>
      </c>
      <c r="M1313" s="16">
        <f t="shared" si="128"/>
        <v>270</v>
      </c>
      <c r="N1313" s="18">
        <f t="shared" si="129"/>
        <v>16.2</v>
      </c>
      <c r="O1313" s="2" t="str">
        <f t="shared" si="130"/>
        <v/>
      </c>
    </row>
    <row r="1314" spans="8:15" ht="16.5" thickTop="1" thickBot="1" x14ac:dyDescent="0.3">
      <c r="H1314" s="6">
        <f t="shared" si="126"/>
        <v>8</v>
      </c>
      <c r="I1314" s="5">
        <v>108</v>
      </c>
      <c r="J1314" s="4">
        <f t="shared" si="127"/>
        <v>266</v>
      </c>
      <c r="K1314" s="3" t="s">
        <v>323</v>
      </c>
      <c r="L1314" s="1">
        <v>227</v>
      </c>
      <c r="M1314" s="16">
        <f t="shared" si="128"/>
        <v>23.6</v>
      </c>
      <c r="N1314" s="18">
        <f t="shared" si="129"/>
        <v>53.57200000000001</v>
      </c>
      <c r="O1314" s="2" t="str">
        <f t="shared" si="130"/>
        <v/>
      </c>
    </row>
    <row r="1315" spans="8:15" ht="16.5" thickTop="1" thickBot="1" x14ac:dyDescent="0.3">
      <c r="H1315" s="6">
        <f t="shared" si="126"/>
        <v>9</v>
      </c>
      <c r="I1315" s="5">
        <v>108</v>
      </c>
      <c r="J1315" s="4">
        <f t="shared" si="127"/>
        <v>67</v>
      </c>
      <c r="K1315" s="3" t="s">
        <v>427</v>
      </c>
      <c r="L1315" s="1">
        <v>425</v>
      </c>
      <c r="M1315" s="16">
        <f t="shared" si="128"/>
        <v>17</v>
      </c>
      <c r="N1315" s="18">
        <f t="shared" si="129"/>
        <v>72.25</v>
      </c>
      <c r="O1315" s="2" t="str">
        <f t="shared" si="130"/>
        <v/>
      </c>
    </row>
    <row r="1316" spans="8:15" ht="16.5" thickTop="1" thickBot="1" x14ac:dyDescent="0.3">
      <c r="H1316" s="6">
        <f t="shared" si="126"/>
        <v>10</v>
      </c>
      <c r="I1316" s="5">
        <v>108</v>
      </c>
      <c r="J1316" s="4">
        <f t="shared" si="127"/>
        <v>219</v>
      </c>
      <c r="K1316" s="3" t="s">
        <v>536</v>
      </c>
      <c r="L1316" s="1">
        <v>355</v>
      </c>
      <c r="M1316" s="16">
        <f t="shared" si="128"/>
        <v>5.9</v>
      </c>
      <c r="N1316" s="18">
        <f t="shared" si="129"/>
        <v>20.945</v>
      </c>
      <c r="O1316" s="2" t="str">
        <f t="shared" si="130"/>
        <v/>
      </c>
    </row>
    <row r="1317" spans="8:15" ht="16.5" thickTop="1" thickBot="1" x14ac:dyDescent="0.3">
      <c r="H1317" s="6">
        <f t="shared" si="126"/>
        <v>11</v>
      </c>
      <c r="I1317" s="5">
        <v>108</v>
      </c>
      <c r="J1317" s="4">
        <f t="shared" si="127"/>
        <v>74</v>
      </c>
      <c r="K1317" s="3" t="s">
        <v>459</v>
      </c>
      <c r="L1317" s="1">
        <v>283</v>
      </c>
      <c r="M1317" s="16">
        <f t="shared" si="128"/>
        <v>19</v>
      </c>
      <c r="N1317" s="18">
        <f t="shared" si="129"/>
        <v>53.77</v>
      </c>
      <c r="O1317" s="2" t="str">
        <f t="shared" si="130"/>
        <v/>
      </c>
    </row>
    <row r="1318" spans="8:15" ht="16.5" thickTop="1" thickBot="1" x14ac:dyDescent="0.3">
      <c r="H1318" s="6">
        <f t="shared" si="126"/>
        <v>12</v>
      </c>
      <c r="I1318" s="5">
        <v>108</v>
      </c>
      <c r="J1318" s="4">
        <f t="shared" si="127"/>
        <v>393</v>
      </c>
      <c r="K1318" s="3" t="s">
        <v>643</v>
      </c>
      <c r="L1318" s="1">
        <v>227</v>
      </c>
      <c r="M1318" s="16">
        <f t="shared" si="128"/>
        <v>392.6</v>
      </c>
      <c r="N1318" s="18">
        <f t="shared" si="129"/>
        <v>891.20200000000011</v>
      </c>
      <c r="O1318" s="2" t="str">
        <f t="shared" si="130"/>
        <v/>
      </c>
    </row>
    <row r="1319" spans="8:15" ht="16.5" thickTop="1" thickBot="1" x14ac:dyDescent="0.3">
      <c r="H1319" s="6">
        <f t="shared" si="126"/>
        <v>1</v>
      </c>
      <c r="I1319" s="5">
        <v>109</v>
      </c>
      <c r="J1319" s="4">
        <f t="shared" si="127"/>
        <v>394</v>
      </c>
      <c r="K1319" s="3" t="s">
        <v>646</v>
      </c>
      <c r="L1319" s="1">
        <v>1361</v>
      </c>
      <c r="M1319" s="16">
        <f t="shared" si="128"/>
        <v>92.8</v>
      </c>
      <c r="N1319" s="18">
        <f t="shared" si="129"/>
        <v>1263.008</v>
      </c>
      <c r="O1319" s="2">
        <f t="shared" si="130"/>
        <v>3905.2660000000001</v>
      </c>
    </row>
    <row r="1320" spans="8:15" ht="16.5" thickTop="1" thickBot="1" x14ac:dyDescent="0.3">
      <c r="H1320" s="6">
        <f t="shared" si="126"/>
        <v>2</v>
      </c>
      <c r="I1320" s="5">
        <v>109</v>
      </c>
      <c r="J1320" s="4">
        <f t="shared" si="127"/>
        <v>155</v>
      </c>
      <c r="K1320" s="3" t="s">
        <v>425</v>
      </c>
      <c r="L1320" s="1">
        <v>57</v>
      </c>
      <c r="M1320" s="16">
        <f t="shared" si="128"/>
        <v>660</v>
      </c>
      <c r="N1320" s="18">
        <f t="shared" si="129"/>
        <v>376.2</v>
      </c>
      <c r="O1320" s="2" t="str">
        <f t="shared" si="130"/>
        <v/>
      </c>
    </row>
    <row r="1321" spans="8:15" ht="16.5" thickTop="1" thickBot="1" x14ac:dyDescent="0.3">
      <c r="H1321" s="6">
        <f t="shared" si="126"/>
        <v>3</v>
      </c>
      <c r="I1321" s="5">
        <v>109</v>
      </c>
      <c r="J1321" s="4">
        <f t="shared" si="127"/>
        <v>73</v>
      </c>
      <c r="K1321" s="3" t="s">
        <v>299</v>
      </c>
      <c r="L1321" s="1">
        <v>60</v>
      </c>
      <c r="M1321" s="16">
        <f t="shared" si="128"/>
        <v>35</v>
      </c>
      <c r="N1321" s="18">
        <f t="shared" si="129"/>
        <v>21</v>
      </c>
      <c r="O1321" s="2" t="str">
        <f t="shared" si="130"/>
        <v/>
      </c>
    </row>
    <row r="1322" spans="8:15" ht="16.5" thickTop="1" thickBot="1" x14ac:dyDescent="0.3">
      <c r="H1322" s="6">
        <f t="shared" si="126"/>
        <v>4</v>
      </c>
      <c r="I1322" s="5">
        <v>109</v>
      </c>
      <c r="J1322" s="4">
        <f t="shared" si="127"/>
        <v>57</v>
      </c>
      <c r="K1322" s="3" t="s">
        <v>409</v>
      </c>
      <c r="L1322" s="1">
        <v>12</v>
      </c>
      <c r="M1322" s="16">
        <f t="shared" si="128"/>
        <v>128</v>
      </c>
      <c r="N1322" s="18">
        <f t="shared" si="129"/>
        <v>15.36</v>
      </c>
      <c r="O1322" s="2" t="str">
        <f t="shared" si="130"/>
        <v/>
      </c>
    </row>
    <row r="1323" spans="8:15" ht="16.5" thickTop="1" thickBot="1" x14ac:dyDescent="0.3">
      <c r="H1323" s="6">
        <f t="shared" si="126"/>
        <v>5</v>
      </c>
      <c r="I1323" s="5">
        <v>109</v>
      </c>
      <c r="J1323" s="4">
        <f t="shared" si="127"/>
        <v>196</v>
      </c>
      <c r="K1323" s="3" t="s">
        <v>340</v>
      </c>
      <c r="L1323" s="1">
        <v>2.5</v>
      </c>
      <c r="M1323" s="16">
        <f t="shared" si="128"/>
        <v>0</v>
      </c>
      <c r="N1323" s="18">
        <f t="shared" si="129"/>
        <v>0</v>
      </c>
      <c r="O1323" s="2" t="str">
        <f t="shared" si="130"/>
        <v/>
      </c>
    </row>
    <row r="1324" spans="8:15" ht="16.5" thickTop="1" thickBot="1" x14ac:dyDescent="0.3">
      <c r="H1324" s="6">
        <f t="shared" si="126"/>
        <v>6</v>
      </c>
      <c r="I1324" s="5">
        <v>109</v>
      </c>
      <c r="J1324" s="4">
        <f t="shared" si="127"/>
        <v>97</v>
      </c>
      <c r="K1324" s="3" t="s">
        <v>162</v>
      </c>
      <c r="L1324" s="1">
        <v>31</v>
      </c>
      <c r="M1324" s="16">
        <f t="shared" si="128"/>
        <v>345</v>
      </c>
      <c r="N1324" s="18">
        <f t="shared" si="129"/>
        <v>106.95</v>
      </c>
      <c r="O1324" s="2" t="str">
        <f t="shared" si="130"/>
        <v/>
      </c>
    </row>
    <row r="1325" spans="8:15" ht="16.5" thickTop="1" thickBot="1" x14ac:dyDescent="0.3">
      <c r="H1325" s="6">
        <f t="shared" si="126"/>
        <v>7</v>
      </c>
      <c r="I1325" s="5">
        <v>109</v>
      </c>
      <c r="J1325" s="4">
        <f t="shared" si="127"/>
        <v>6</v>
      </c>
      <c r="K1325" s="3" t="s">
        <v>414</v>
      </c>
      <c r="L1325" s="1">
        <v>480</v>
      </c>
      <c r="M1325" s="16">
        <f t="shared" si="128"/>
        <v>33</v>
      </c>
      <c r="N1325" s="18">
        <f t="shared" si="129"/>
        <v>158.4</v>
      </c>
      <c r="O1325" s="2" t="str">
        <f t="shared" si="130"/>
        <v/>
      </c>
    </row>
    <row r="1326" spans="8:15" ht="16.5" thickTop="1" thickBot="1" x14ac:dyDescent="0.3">
      <c r="H1326" s="6">
        <f t="shared" si="126"/>
        <v>8</v>
      </c>
      <c r="I1326" s="5">
        <v>109</v>
      </c>
      <c r="J1326" s="4">
        <f t="shared" si="127"/>
        <v>374</v>
      </c>
      <c r="K1326" s="3" t="s">
        <v>580</v>
      </c>
      <c r="L1326" s="1">
        <v>396</v>
      </c>
      <c r="M1326" s="16">
        <f t="shared" si="128"/>
        <v>410.7</v>
      </c>
      <c r="N1326" s="18">
        <f t="shared" si="129"/>
        <v>1626.3719999999998</v>
      </c>
      <c r="O1326" s="2" t="str">
        <f t="shared" si="130"/>
        <v/>
      </c>
    </row>
    <row r="1327" spans="8:15" ht="16.5" thickTop="1" thickBot="1" x14ac:dyDescent="0.3">
      <c r="H1327" s="6">
        <f t="shared" si="126"/>
        <v>9</v>
      </c>
      <c r="I1327" s="5">
        <v>109</v>
      </c>
      <c r="J1327" s="4">
        <f t="shared" si="127"/>
        <v>122</v>
      </c>
      <c r="K1327" s="3" t="s">
        <v>593</v>
      </c>
      <c r="L1327" s="1">
        <v>115</v>
      </c>
      <c r="M1327" s="16">
        <f t="shared" si="128"/>
        <v>120</v>
      </c>
      <c r="N1327" s="18">
        <f t="shared" si="129"/>
        <v>138</v>
      </c>
      <c r="O1327" s="2" t="str">
        <f t="shared" si="130"/>
        <v/>
      </c>
    </row>
    <row r="1328" spans="8:15" ht="16.5" thickTop="1" thickBot="1" x14ac:dyDescent="0.3">
      <c r="H1328" s="6">
        <f t="shared" si="126"/>
        <v>10</v>
      </c>
      <c r="I1328" s="5">
        <v>109</v>
      </c>
      <c r="J1328" s="4">
        <f t="shared" si="127"/>
        <v>395</v>
      </c>
      <c r="K1328" s="3" t="s">
        <v>647</v>
      </c>
      <c r="L1328" s="1">
        <v>56</v>
      </c>
      <c r="M1328" s="16">
        <f t="shared" si="128"/>
        <v>357.1</v>
      </c>
      <c r="N1328" s="18">
        <f t="shared" si="129"/>
        <v>199.97600000000003</v>
      </c>
      <c r="O1328" s="2" t="str">
        <f t="shared" si="130"/>
        <v/>
      </c>
    </row>
    <row r="1329" spans="8:15" ht="16.5" thickTop="1" thickBot="1" x14ac:dyDescent="0.3">
      <c r="H1329" s="6">
        <f t="shared" si="126"/>
        <v>1</v>
      </c>
      <c r="I1329" s="5">
        <v>110</v>
      </c>
      <c r="J1329" s="4">
        <f t="shared" si="127"/>
        <v>7</v>
      </c>
      <c r="K1329" s="3" t="s">
        <v>407</v>
      </c>
      <c r="L1329" s="1">
        <v>630</v>
      </c>
      <c r="M1329" s="16">
        <f t="shared" si="128"/>
        <v>157</v>
      </c>
      <c r="N1329" s="18">
        <f t="shared" si="129"/>
        <v>989.1</v>
      </c>
      <c r="O1329" s="2">
        <f t="shared" si="130"/>
        <v>1108.4532000000002</v>
      </c>
    </row>
    <row r="1330" spans="8:15" ht="16.5" thickTop="1" thickBot="1" x14ac:dyDescent="0.3">
      <c r="H1330" s="6">
        <f t="shared" si="126"/>
        <v>2</v>
      </c>
      <c r="I1330" s="5">
        <v>110</v>
      </c>
      <c r="J1330" s="4">
        <f t="shared" si="127"/>
        <v>396</v>
      </c>
      <c r="K1330" s="3" t="s">
        <v>649</v>
      </c>
      <c r="L1330" s="1">
        <v>120</v>
      </c>
      <c r="M1330" s="16">
        <f t="shared" si="128"/>
        <v>98.2</v>
      </c>
      <c r="N1330" s="18">
        <f t="shared" si="129"/>
        <v>117.84</v>
      </c>
      <c r="O1330" s="2" t="str">
        <f t="shared" si="130"/>
        <v/>
      </c>
    </row>
    <row r="1331" spans="8:15" ht="16.5" thickTop="1" thickBot="1" x14ac:dyDescent="0.3">
      <c r="H1331" s="6">
        <f t="shared" si="126"/>
        <v>3</v>
      </c>
      <c r="I1331" s="5">
        <v>110</v>
      </c>
      <c r="J1331" s="4">
        <f t="shared" si="127"/>
        <v>196</v>
      </c>
      <c r="K1331" s="3" t="s">
        <v>340</v>
      </c>
      <c r="L1331" s="1">
        <v>2.5</v>
      </c>
      <c r="M1331" s="16">
        <f t="shared" si="128"/>
        <v>0</v>
      </c>
      <c r="N1331" s="18">
        <f t="shared" si="129"/>
        <v>0</v>
      </c>
      <c r="O1331" s="2" t="str">
        <f t="shared" si="130"/>
        <v/>
      </c>
    </row>
    <row r="1332" spans="8:15" ht="16.5" thickTop="1" thickBot="1" x14ac:dyDescent="0.3">
      <c r="H1332" s="6">
        <f t="shared" si="126"/>
        <v>4</v>
      </c>
      <c r="I1332" s="5">
        <v>110</v>
      </c>
      <c r="J1332" s="4">
        <f t="shared" si="127"/>
        <v>224</v>
      </c>
      <c r="K1332" s="3" t="s">
        <v>530</v>
      </c>
      <c r="L1332" s="1">
        <v>0.6</v>
      </c>
      <c r="M1332" s="16">
        <f t="shared" si="128"/>
        <v>252.2</v>
      </c>
      <c r="N1332" s="18">
        <f t="shared" si="129"/>
        <v>1.5131999999999999</v>
      </c>
      <c r="O1332" s="2" t="str">
        <f t="shared" si="130"/>
        <v/>
      </c>
    </row>
    <row r="1333" spans="8:15" ht="16.5" thickTop="1" thickBot="1" x14ac:dyDescent="0.3">
      <c r="H1333" s="6">
        <f t="shared" si="126"/>
        <v>1</v>
      </c>
      <c r="I1333" s="5">
        <v>111</v>
      </c>
      <c r="J1333" s="4">
        <f t="shared" si="127"/>
        <v>256</v>
      </c>
      <c r="K1333" s="3" t="s">
        <v>306</v>
      </c>
      <c r="L1333" s="1">
        <v>680</v>
      </c>
      <c r="M1333" s="16">
        <f t="shared" si="128"/>
        <v>90.3</v>
      </c>
      <c r="N1333" s="18">
        <f t="shared" si="129"/>
        <v>614.04</v>
      </c>
      <c r="O1333" s="2">
        <f t="shared" si="130"/>
        <v>1502.8490000000002</v>
      </c>
    </row>
    <row r="1334" spans="8:15" ht="16.5" thickTop="1" thickBot="1" x14ac:dyDescent="0.3">
      <c r="H1334" s="6">
        <f t="shared" si="126"/>
        <v>2</v>
      </c>
      <c r="I1334" s="5">
        <v>111</v>
      </c>
      <c r="J1334" s="4">
        <f t="shared" si="127"/>
        <v>338</v>
      </c>
      <c r="K1334" s="3" t="s">
        <v>479</v>
      </c>
      <c r="L1334" s="1">
        <v>150</v>
      </c>
      <c r="M1334" s="16">
        <f t="shared" si="128"/>
        <v>43.6</v>
      </c>
      <c r="N1334" s="18">
        <f t="shared" si="129"/>
        <v>65.400000000000006</v>
      </c>
      <c r="O1334" s="2" t="str">
        <f t="shared" si="130"/>
        <v/>
      </c>
    </row>
    <row r="1335" spans="8:15" ht="16.5" thickTop="1" thickBot="1" x14ac:dyDescent="0.3">
      <c r="H1335" s="6">
        <f t="shared" si="126"/>
        <v>3</v>
      </c>
      <c r="I1335" s="5">
        <v>111</v>
      </c>
      <c r="J1335" s="4">
        <f t="shared" si="127"/>
        <v>379</v>
      </c>
      <c r="K1335" s="3" t="s">
        <v>598</v>
      </c>
      <c r="L1335" s="1">
        <v>150</v>
      </c>
      <c r="M1335" s="16">
        <f t="shared" si="128"/>
        <v>28.1</v>
      </c>
      <c r="N1335" s="18">
        <f t="shared" si="129"/>
        <v>42.15</v>
      </c>
      <c r="O1335" s="2" t="str">
        <f t="shared" si="130"/>
        <v/>
      </c>
    </row>
    <row r="1336" spans="8:15" ht="16.5" thickTop="1" thickBot="1" x14ac:dyDescent="0.3">
      <c r="H1336" s="6">
        <f t="shared" si="126"/>
        <v>4</v>
      </c>
      <c r="I1336" s="5">
        <v>111</v>
      </c>
      <c r="J1336" s="4">
        <f t="shared" si="127"/>
        <v>299</v>
      </c>
      <c r="K1336" s="3" t="s">
        <v>651</v>
      </c>
      <c r="L1336" s="1">
        <v>227</v>
      </c>
      <c r="M1336" s="16">
        <f t="shared" si="128"/>
        <v>308.8</v>
      </c>
      <c r="N1336" s="18">
        <f t="shared" si="129"/>
        <v>700.97600000000011</v>
      </c>
      <c r="O1336" s="2" t="str">
        <f t="shared" si="130"/>
        <v/>
      </c>
    </row>
    <row r="1337" spans="8:15" ht="16.5" thickTop="1" thickBot="1" x14ac:dyDescent="0.3">
      <c r="H1337" s="6">
        <f t="shared" si="126"/>
        <v>5</v>
      </c>
      <c r="I1337" s="5">
        <v>111</v>
      </c>
      <c r="J1337" s="4">
        <f t="shared" si="127"/>
        <v>265</v>
      </c>
      <c r="K1337" s="3" t="s">
        <v>321</v>
      </c>
      <c r="L1337" s="1">
        <v>7</v>
      </c>
      <c r="M1337" s="16">
        <f t="shared" si="128"/>
        <v>885.7</v>
      </c>
      <c r="N1337" s="18">
        <f t="shared" si="129"/>
        <v>61.999000000000009</v>
      </c>
      <c r="O1337" s="2" t="str">
        <f t="shared" si="130"/>
        <v/>
      </c>
    </row>
    <row r="1338" spans="8:15" ht="16.5" thickTop="1" thickBot="1" x14ac:dyDescent="0.3">
      <c r="H1338" s="6">
        <f t="shared" si="126"/>
        <v>6</v>
      </c>
      <c r="I1338" s="5">
        <v>111</v>
      </c>
      <c r="J1338" s="4">
        <f t="shared" si="127"/>
        <v>196</v>
      </c>
      <c r="K1338" s="3" t="s">
        <v>340</v>
      </c>
      <c r="L1338" s="1">
        <v>3.5</v>
      </c>
      <c r="M1338" s="16">
        <f t="shared" si="128"/>
        <v>0</v>
      </c>
      <c r="N1338" s="18">
        <f t="shared" si="129"/>
        <v>0</v>
      </c>
      <c r="O1338" s="2" t="str">
        <f t="shared" si="130"/>
        <v/>
      </c>
    </row>
    <row r="1339" spans="8:15" ht="16.5" thickTop="1" thickBot="1" x14ac:dyDescent="0.3">
      <c r="H1339" s="6">
        <f t="shared" si="126"/>
        <v>7</v>
      </c>
      <c r="I1339" s="5">
        <v>111</v>
      </c>
      <c r="J1339" s="4">
        <f t="shared" si="127"/>
        <v>125</v>
      </c>
      <c r="K1339" s="3" t="s">
        <v>549</v>
      </c>
      <c r="L1339" s="1">
        <v>2</v>
      </c>
      <c r="M1339" s="16">
        <f t="shared" si="128"/>
        <v>309</v>
      </c>
      <c r="N1339" s="18">
        <f t="shared" si="129"/>
        <v>6.18</v>
      </c>
      <c r="O1339" s="2" t="str">
        <f t="shared" si="130"/>
        <v/>
      </c>
    </row>
    <row r="1340" spans="8:15" ht="16.5" thickTop="1" thickBot="1" x14ac:dyDescent="0.3">
      <c r="H1340" s="6">
        <f t="shared" si="126"/>
        <v>8</v>
      </c>
      <c r="I1340" s="5">
        <v>111</v>
      </c>
      <c r="J1340" s="4">
        <f t="shared" si="127"/>
        <v>199</v>
      </c>
      <c r="K1340" s="3" t="s">
        <v>502</v>
      </c>
      <c r="L1340" s="1">
        <v>2</v>
      </c>
      <c r="M1340" s="16">
        <f t="shared" si="128"/>
        <v>322.60000000000002</v>
      </c>
      <c r="N1340" s="18">
        <f t="shared" si="129"/>
        <v>6.4520000000000008</v>
      </c>
      <c r="O1340" s="2" t="str">
        <f t="shared" si="130"/>
        <v/>
      </c>
    </row>
    <row r="1341" spans="8:15" ht="16.5" thickTop="1" thickBot="1" x14ac:dyDescent="0.3">
      <c r="H1341" s="6">
        <f t="shared" si="126"/>
        <v>9</v>
      </c>
      <c r="I1341" s="5">
        <v>111</v>
      </c>
      <c r="J1341" s="4">
        <f t="shared" si="127"/>
        <v>203</v>
      </c>
      <c r="K1341" s="3" t="s">
        <v>133</v>
      </c>
      <c r="L1341" s="1">
        <v>2</v>
      </c>
      <c r="M1341" s="16">
        <f t="shared" si="128"/>
        <v>282.60000000000002</v>
      </c>
      <c r="N1341" s="18">
        <f t="shared" si="129"/>
        <v>5.6520000000000001</v>
      </c>
      <c r="O1341" s="2" t="str">
        <f t="shared" si="130"/>
        <v/>
      </c>
    </row>
    <row r="1342" spans="8:15" ht="16.5" thickTop="1" thickBot="1" x14ac:dyDescent="0.3">
      <c r="H1342" s="6">
        <f t="shared" si="126"/>
        <v>1</v>
      </c>
      <c r="I1342" s="5">
        <v>112</v>
      </c>
      <c r="J1342" s="4">
        <f t="shared" si="127"/>
        <v>7</v>
      </c>
      <c r="K1342" s="3" t="s">
        <v>407</v>
      </c>
      <c r="L1342" s="1">
        <v>378</v>
      </c>
      <c r="M1342" s="16">
        <f t="shared" si="128"/>
        <v>157</v>
      </c>
      <c r="N1342" s="18">
        <f t="shared" si="129"/>
        <v>593.46</v>
      </c>
      <c r="O1342" s="2">
        <f t="shared" si="130"/>
        <v>2016.5459999999998</v>
      </c>
    </row>
    <row r="1343" spans="8:15" ht="16.5" thickTop="1" thickBot="1" x14ac:dyDescent="0.3">
      <c r="H1343" s="6">
        <f t="shared" si="126"/>
        <v>2</v>
      </c>
      <c r="I1343" s="5">
        <v>112</v>
      </c>
      <c r="J1343" s="4">
        <f t="shared" si="127"/>
        <v>265</v>
      </c>
      <c r="K1343" s="3" t="s">
        <v>321</v>
      </c>
      <c r="L1343" s="1">
        <v>28</v>
      </c>
      <c r="M1343" s="16">
        <f t="shared" si="128"/>
        <v>885.7</v>
      </c>
      <c r="N1343" s="18">
        <f t="shared" si="129"/>
        <v>247.99600000000004</v>
      </c>
      <c r="O1343" s="2" t="str">
        <f t="shared" si="130"/>
        <v/>
      </c>
    </row>
    <row r="1344" spans="8:15" ht="16.5" thickTop="1" thickBot="1" x14ac:dyDescent="0.3">
      <c r="H1344" s="6">
        <f t="shared" si="126"/>
        <v>3</v>
      </c>
      <c r="I1344" s="5">
        <v>112</v>
      </c>
      <c r="J1344" s="4">
        <f t="shared" si="127"/>
        <v>391</v>
      </c>
      <c r="K1344" s="3" t="s">
        <v>639</v>
      </c>
      <c r="L1344" s="1">
        <v>10</v>
      </c>
      <c r="M1344" s="16">
        <f t="shared" si="128"/>
        <v>175</v>
      </c>
      <c r="N1344" s="18">
        <f t="shared" si="129"/>
        <v>17.5</v>
      </c>
      <c r="O1344" s="2" t="str">
        <f t="shared" si="130"/>
        <v/>
      </c>
    </row>
    <row r="1345" spans="8:15" ht="16.5" thickTop="1" thickBot="1" x14ac:dyDescent="0.3">
      <c r="H1345" s="6">
        <f t="shared" si="126"/>
        <v>4</v>
      </c>
      <c r="I1345" s="5">
        <v>112</v>
      </c>
      <c r="J1345" s="4">
        <f t="shared" si="127"/>
        <v>116</v>
      </c>
      <c r="K1345" s="3" t="s">
        <v>653</v>
      </c>
      <c r="L1345" s="1">
        <v>760</v>
      </c>
      <c r="M1345" s="16">
        <f t="shared" si="128"/>
        <v>129.69999999999999</v>
      </c>
      <c r="N1345" s="18">
        <f t="shared" si="129"/>
        <v>985.71999999999991</v>
      </c>
      <c r="O1345" s="2" t="str">
        <f t="shared" si="130"/>
        <v/>
      </c>
    </row>
    <row r="1346" spans="8:15" ht="16.5" thickTop="1" thickBot="1" x14ac:dyDescent="0.3">
      <c r="H1346" s="6">
        <f t="shared" ref="H1346:H1409" si="131">IF(I1346=I1345,H1345+1,1)</f>
        <v>5</v>
      </c>
      <c r="I1346" s="5">
        <v>112</v>
      </c>
      <c r="J1346" s="4">
        <f t="shared" si="127"/>
        <v>179</v>
      </c>
      <c r="K1346" s="3" t="s">
        <v>605</v>
      </c>
      <c r="L1346" s="1">
        <v>45</v>
      </c>
      <c r="M1346" s="16">
        <f t="shared" si="128"/>
        <v>53.6</v>
      </c>
      <c r="N1346" s="18">
        <f t="shared" si="129"/>
        <v>24.12</v>
      </c>
      <c r="O1346" s="2" t="str">
        <f t="shared" si="130"/>
        <v/>
      </c>
    </row>
    <row r="1347" spans="8:15" ht="16.5" thickTop="1" thickBot="1" x14ac:dyDescent="0.3">
      <c r="H1347" s="6">
        <f t="shared" si="131"/>
        <v>6</v>
      </c>
      <c r="I1347" s="5">
        <v>112</v>
      </c>
      <c r="J1347" s="4">
        <f t="shared" ref="J1347:J1410" si="132">INDEX(A:A,MATCH(PROPER(TRIM(K1347)),B:B,0))</f>
        <v>220</v>
      </c>
      <c r="K1347" s="3" t="s">
        <v>654</v>
      </c>
      <c r="L1347" s="1">
        <v>15</v>
      </c>
      <c r="M1347" s="16">
        <f t="shared" ref="M1347:M1410" si="133">VLOOKUP(J1347,$A:$C,3,FALSE)</f>
        <v>857</v>
      </c>
      <c r="N1347" s="18">
        <f t="shared" ref="N1347:N1410" si="134">L1347*M1347*0.01</f>
        <v>128.55000000000001</v>
      </c>
      <c r="O1347" s="2" t="str">
        <f t="shared" ref="O1347:O1410" si="135">IF(H1347&lt;&gt;1,"",SUMIF(I1347:I1402,I1347,N1347:N1402))</f>
        <v/>
      </c>
    </row>
    <row r="1348" spans="8:15" ht="16.5" thickTop="1" thickBot="1" x14ac:dyDescent="0.3">
      <c r="H1348" s="6">
        <f t="shared" si="131"/>
        <v>7</v>
      </c>
      <c r="I1348" s="5">
        <v>112</v>
      </c>
      <c r="J1348" s="4">
        <f t="shared" si="132"/>
        <v>225</v>
      </c>
      <c r="K1348" s="3" t="s">
        <v>596</v>
      </c>
      <c r="L1348" s="1">
        <v>60</v>
      </c>
      <c r="M1348" s="16">
        <f t="shared" si="133"/>
        <v>32</v>
      </c>
      <c r="N1348" s="18">
        <f t="shared" si="134"/>
        <v>19.2</v>
      </c>
      <c r="O1348" s="2" t="str">
        <f t="shared" si="135"/>
        <v/>
      </c>
    </row>
    <row r="1349" spans="8:15" ht="16.5" thickTop="1" thickBot="1" x14ac:dyDescent="0.3">
      <c r="H1349" s="6">
        <f t="shared" si="131"/>
        <v>1</v>
      </c>
      <c r="I1349" s="5">
        <v>113</v>
      </c>
      <c r="J1349" s="4">
        <f t="shared" si="132"/>
        <v>311</v>
      </c>
      <c r="K1349" s="3" t="s">
        <v>656</v>
      </c>
      <c r="L1349" s="1">
        <v>60</v>
      </c>
      <c r="M1349" s="16">
        <f t="shared" si="133"/>
        <v>15.3</v>
      </c>
      <c r="N1349" s="18">
        <f t="shared" si="134"/>
        <v>9.18</v>
      </c>
      <c r="O1349" s="2">
        <f t="shared" si="135"/>
        <v>840.81600000000003</v>
      </c>
    </row>
    <row r="1350" spans="8:15" ht="16.5" thickTop="1" thickBot="1" x14ac:dyDescent="0.3">
      <c r="H1350" s="6">
        <f t="shared" si="131"/>
        <v>2</v>
      </c>
      <c r="I1350" s="5">
        <v>113</v>
      </c>
      <c r="J1350" s="4">
        <f t="shared" si="132"/>
        <v>374</v>
      </c>
      <c r="K1350" s="3" t="s">
        <v>580</v>
      </c>
      <c r="L1350" s="1">
        <v>56</v>
      </c>
      <c r="M1350" s="16">
        <f t="shared" si="133"/>
        <v>410.7</v>
      </c>
      <c r="N1350" s="18">
        <f t="shared" si="134"/>
        <v>229.99200000000002</v>
      </c>
      <c r="O1350" s="2" t="str">
        <f t="shared" si="135"/>
        <v/>
      </c>
    </row>
    <row r="1351" spans="8:15" ht="16.5" thickTop="1" thickBot="1" x14ac:dyDescent="0.3">
      <c r="H1351" s="6">
        <f t="shared" si="131"/>
        <v>3</v>
      </c>
      <c r="I1351" s="5">
        <v>113</v>
      </c>
      <c r="J1351" s="4">
        <f t="shared" si="132"/>
        <v>357</v>
      </c>
      <c r="K1351" s="3" t="s">
        <v>519</v>
      </c>
      <c r="L1351" s="1">
        <v>96</v>
      </c>
      <c r="M1351" s="16">
        <f t="shared" si="133"/>
        <v>324.39999999999998</v>
      </c>
      <c r="N1351" s="18">
        <f t="shared" si="134"/>
        <v>311.42399999999998</v>
      </c>
      <c r="O1351" s="2" t="str">
        <f t="shared" si="135"/>
        <v/>
      </c>
    </row>
    <row r="1352" spans="8:15" ht="16.5" thickTop="1" thickBot="1" x14ac:dyDescent="0.3">
      <c r="H1352" s="6">
        <f t="shared" si="131"/>
        <v>4</v>
      </c>
      <c r="I1352" s="5">
        <v>113</v>
      </c>
      <c r="J1352" s="4">
        <f t="shared" si="132"/>
        <v>155</v>
      </c>
      <c r="K1352" s="3" t="s">
        <v>425</v>
      </c>
      <c r="L1352" s="1">
        <v>14</v>
      </c>
      <c r="M1352" s="16">
        <f t="shared" si="133"/>
        <v>660</v>
      </c>
      <c r="N1352" s="18">
        <f t="shared" si="134"/>
        <v>92.4</v>
      </c>
      <c r="O1352" s="2" t="str">
        <f t="shared" si="135"/>
        <v/>
      </c>
    </row>
    <row r="1353" spans="8:15" ht="16.5" thickTop="1" thickBot="1" x14ac:dyDescent="0.3">
      <c r="H1353" s="6">
        <f t="shared" si="131"/>
        <v>5</v>
      </c>
      <c r="I1353" s="5">
        <v>113</v>
      </c>
      <c r="J1353" s="4">
        <f t="shared" si="132"/>
        <v>7</v>
      </c>
      <c r="K1353" s="3" t="s">
        <v>407</v>
      </c>
      <c r="L1353" s="1">
        <v>126</v>
      </c>
      <c r="M1353" s="16">
        <f t="shared" si="133"/>
        <v>157</v>
      </c>
      <c r="N1353" s="18">
        <f t="shared" si="134"/>
        <v>197.82</v>
      </c>
      <c r="O1353" s="2" t="str">
        <f t="shared" si="135"/>
        <v/>
      </c>
    </row>
    <row r="1354" spans="8:15" ht="16.5" thickTop="1" thickBot="1" x14ac:dyDescent="0.3">
      <c r="H1354" s="6">
        <f t="shared" si="131"/>
        <v>1</v>
      </c>
      <c r="I1354" s="5">
        <v>114</v>
      </c>
      <c r="J1354" s="4">
        <f t="shared" si="132"/>
        <v>258</v>
      </c>
      <c r="K1354" s="3" t="s">
        <v>375</v>
      </c>
      <c r="L1354" s="1">
        <v>227</v>
      </c>
      <c r="M1354" s="16">
        <f t="shared" si="133"/>
        <v>153.30000000000001</v>
      </c>
      <c r="N1354" s="18">
        <f t="shared" si="134"/>
        <v>347.99100000000004</v>
      </c>
      <c r="O1354" s="2">
        <f t="shared" si="135"/>
        <v>2393.6819999999998</v>
      </c>
    </row>
    <row r="1355" spans="8:15" ht="16.5" thickTop="1" thickBot="1" x14ac:dyDescent="0.3">
      <c r="H1355" s="6">
        <f t="shared" si="131"/>
        <v>2</v>
      </c>
      <c r="I1355" s="5">
        <v>114</v>
      </c>
      <c r="J1355" s="4">
        <f t="shared" si="132"/>
        <v>397</v>
      </c>
      <c r="K1355" s="3" t="s">
        <v>658</v>
      </c>
      <c r="L1355" s="1">
        <v>255</v>
      </c>
      <c r="M1355" s="16">
        <f t="shared" si="133"/>
        <v>257.10000000000002</v>
      </c>
      <c r="N1355" s="18">
        <f t="shared" si="134"/>
        <v>655.60500000000002</v>
      </c>
      <c r="O1355" s="2" t="str">
        <f t="shared" si="135"/>
        <v/>
      </c>
    </row>
    <row r="1356" spans="8:15" ht="16.5" thickTop="1" thickBot="1" x14ac:dyDescent="0.3">
      <c r="H1356" s="6">
        <f t="shared" si="131"/>
        <v>3</v>
      </c>
      <c r="I1356" s="5">
        <v>114</v>
      </c>
      <c r="J1356" s="4">
        <f t="shared" si="132"/>
        <v>399</v>
      </c>
      <c r="K1356" s="3" t="s">
        <v>660</v>
      </c>
      <c r="L1356" s="1">
        <v>120</v>
      </c>
      <c r="M1356" s="16">
        <f t="shared" si="133"/>
        <v>54</v>
      </c>
      <c r="N1356" s="18">
        <f t="shared" si="134"/>
        <v>64.8</v>
      </c>
      <c r="O1356" s="2" t="str">
        <f t="shared" si="135"/>
        <v/>
      </c>
    </row>
    <row r="1357" spans="8:15" ht="16.5" thickTop="1" thickBot="1" x14ac:dyDescent="0.3">
      <c r="H1357" s="6">
        <f t="shared" si="131"/>
        <v>4</v>
      </c>
      <c r="I1357" s="5">
        <v>114</v>
      </c>
      <c r="J1357" s="4">
        <f t="shared" si="132"/>
        <v>398</v>
      </c>
      <c r="K1357" s="3" t="s">
        <v>659</v>
      </c>
      <c r="L1357" s="1">
        <v>226</v>
      </c>
      <c r="M1357" s="16">
        <f t="shared" si="133"/>
        <v>407.1</v>
      </c>
      <c r="N1357" s="18">
        <f t="shared" si="134"/>
        <v>920.04600000000005</v>
      </c>
      <c r="O1357" s="2" t="str">
        <f t="shared" si="135"/>
        <v/>
      </c>
    </row>
    <row r="1358" spans="8:15" ht="16.5" thickTop="1" thickBot="1" x14ac:dyDescent="0.3">
      <c r="H1358" s="6">
        <f t="shared" si="131"/>
        <v>5</v>
      </c>
      <c r="I1358" s="5">
        <v>114</v>
      </c>
      <c r="J1358" s="4">
        <f t="shared" si="132"/>
        <v>7</v>
      </c>
      <c r="K1358" s="3" t="s">
        <v>407</v>
      </c>
      <c r="L1358" s="1">
        <v>252</v>
      </c>
      <c r="M1358" s="16">
        <f t="shared" si="133"/>
        <v>157</v>
      </c>
      <c r="N1358" s="18">
        <f t="shared" si="134"/>
        <v>395.64</v>
      </c>
      <c r="O1358" s="2" t="str">
        <f t="shared" si="135"/>
        <v/>
      </c>
    </row>
    <row r="1359" spans="8:15" ht="16.5" thickTop="1" thickBot="1" x14ac:dyDescent="0.3">
      <c r="H1359" s="6">
        <f t="shared" si="131"/>
        <v>6</v>
      </c>
      <c r="I1359" s="5">
        <v>114</v>
      </c>
      <c r="J1359" s="4">
        <f t="shared" si="132"/>
        <v>225</v>
      </c>
      <c r="K1359" s="3" t="s">
        <v>596</v>
      </c>
      <c r="L1359" s="1">
        <v>30</v>
      </c>
      <c r="M1359" s="16">
        <f t="shared" si="133"/>
        <v>32</v>
      </c>
      <c r="N1359" s="18">
        <f t="shared" si="134"/>
        <v>9.6</v>
      </c>
      <c r="O1359" s="2" t="str">
        <f t="shared" si="135"/>
        <v/>
      </c>
    </row>
    <row r="1360" spans="8:15" ht="16.5" thickTop="1" thickBot="1" x14ac:dyDescent="0.3">
      <c r="H1360" s="6">
        <f t="shared" si="131"/>
        <v>1</v>
      </c>
      <c r="I1360" s="5">
        <v>115</v>
      </c>
      <c r="J1360" s="4">
        <f t="shared" si="132"/>
        <v>265</v>
      </c>
      <c r="K1360" s="3" t="s">
        <v>321</v>
      </c>
      <c r="L1360" s="1">
        <v>30</v>
      </c>
      <c r="M1360" s="16">
        <f t="shared" si="133"/>
        <v>885.7</v>
      </c>
      <c r="N1360" s="18">
        <f t="shared" si="134"/>
        <v>265.70999999999998</v>
      </c>
      <c r="O1360" s="2">
        <f t="shared" si="135"/>
        <v>1677.0160000000003</v>
      </c>
    </row>
    <row r="1361" spans="8:15" ht="16.5" thickTop="1" thickBot="1" x14ac:dyDescent="0.3">
      <c r="H1361" s="6">
        <f t="shared" si="131"/>
        <v>2</v>
      </c>
      <c r="I1361" s="5">
        <v>115</v>
      </c>
      <c r="J1361" s="4">
        <f t="shared" si="132"/>
        <v>357</v>
      </c>
      <c r="K1361" s="3" t="s">
        <v>519</v>
      </c>
      <c r="L1361" s="1">
        <v>200</v>
      </c>
      <c r="M1361" s="16">
        <f t="shared" si="133"/>
        <v>324.39999999999998</v>
      </c>
      <c r="N1361" s="18">
        <f t="shared" si="134"/>
        <v>648.79999999999995</v>
      </c>
      <c r="O1361" s="2" t="str">
        <f t="shared" si="135"/>
        <v/>
      </c>
    </row>
    <row r="1362" spans="8:15" ht="16.5" thickTop="1" thickBot="1" x14ac:dyDescent="0.3">
      <c r="H1362" s="6">
        <f t="shared" si="131"/>
        <v>3</v>
      </c>
      <c r="I1362" s="5">
        <v>115</v>
      </c>
      <c r="J1362" s="4">
        <f t="shared" si="132"/>
        <v>196</v>
      </c>
      <c r="K1362" s="3" t="s">
        <v>340</v>
      </c>
      <c r="L1362" s="1">
        <v>1.5</v>
      </c>
      <c r="M1362" s="16">
        <f t="shared" si="133"/>
        <v>0</v>
      </c>
      <c r="N1362" s="18">
        <f t="shared" si="134"/>
        <v>0</v>
      </c>
      <c r="O1362" s="2" t="str">
        <f t="shared" si="135"/>
        <v/>
      </c>
    </row>
    <row r="1363" spans="8:15" ht="16.5" thickTop="1" thickBot="1" x14ac:dyDescent="0.3">
      <c r="H1363" s="6">
        <f t="shared" si="131"/>
        <v>4</v>
      </c>
      <c r="I1363" s="5">
        <v>115</v>
      </c>
      <c r="J1363" s="4">
        <f t="shared" si="132"/>
        <v>400</v>
      </c>
      <c r="K1363" s="3" t="s">
        <v>663</v>
      </c>
      <c r="L1363" s="1">
        <v>283</v>
      </c>
      <c r="M1363" s="16">
        <f t="shared" si="133"/>
        <v>40</v>
      </c>
      <c r="N1363" s="18">
        <f t="shared" si="134"/>
        <v>113.2</v>
      </c>
      <c r="O1363" s="2" t="str">
        <f t="shared" si="135"/>
        <v/>
      </c>
    </row>
    <row r="1364" spans="8:15" ht="16.5" thickTop="1" thickBot="1" x14ac:dyDescent="0.3">
      <c r="H1364" s="6">
        <f t="shared" si="131"/>
        <v>5</v>
      </c>
      <c r="I1364" s="5">
        <v>115</v>
      </c>
      <c r="J1364" s="4">
        <f t="shared" si="132"/>
        <v>401</v>
      </c>
      <c r="K1364" s="3" t="s">
        <v>664</v>
      </c>
      <c r="L1364" s="1">
        <v>30</v>
      </c>
      <c r="M1364" s="16">
        <f t="shared" si="133"/>
        <v>299.2</v>
      </c>
      <c r="N1364" s="18">
        <f t="shared" si="134"/>
        <v>89.76</v>
      </c>
      <c r="O1364" s="2" t="str">
        <f t="shared" si="135"/>
        <v/>
      </c>
    </row>
    <row r="1365" spans="8:15" ht="16.5" thickTop="1" thickBot="1" x14ac:dyDescent="0.3">
      <c r="H1365" s="6">
        <f t="shared" si="131"/>
        <v>6</v>
      </c>
      <c r="I1365" s="5">
        <v>115</v>
      </c>
      <c r="J1365" s="4">
        <f t="shared" si="132"/>
        <v>398</v>
      </c>
      <c r="K1365" s="3" t="s">
        <v>659</v>
      </c>
      <c r="L1365" s="1">
        <v>56</v>
      </c>
      <c r="M1365" s="16">
        <f t="shared" si="133"/>
        <v>407.1</v>
      </c>
      <c r="N1365" s="18">
        <f t="shared" si="134"/>
        <v>227.97600000000003</v>
      </c>
      <c r="O1365" s="2" t="str">
        <f t="shared" si="135"/>
        <v/>
      </c>
    </row>
    <row r="1366" spans="8:15" ht="16.5" thickTop="1" thickBot="1" x14ac:dyDescent="0.3">
      <c r="H1366" s="6">
        <f t="shared" si="131"/>
        <v>7</v>
      </c>
      <c r="I1366" s="5">
        <v>115</v>
      </c>
      <c r="J1366" s="4">
        <f t="shared" si="132"/>
        <v>327</v>
      </c>
      <c r="K1366" s="3" t="s">
        <v>431</v>
      </c>
      <c r="L1366" s="1">
        <v>6</v>
      </c>
      <c r="M1366" s="16">
        <f t="shared" si="133"/>
        <v>23</v>
      </c>
      <c r="N1366" s="18">
        <f t="shared" si="134"/>
        <v>1.3800000000000001</v>
      </c>
      <c r="O1366" s="2" t="str">
        <f t="shared" si="135"/>
        <v/>
      </c>
    </row>
    <row r="1367" spans="8:15" ht="16.5" thickTop="1" thickBot="1" x14ac:dyDescent="0.3">
      <c r="H1367" s="6">
        <f t="shared" si="131"/>
        <v>8</v>
      </c>
      <c r="I1367" s="5">
        <v>115</v>
      </c>
      <c r="J1367" s="4">
        <f t="shared" si="132"/>
        <v>225</v>
      </c>
      <c r="K1367" s="3" t="s">
        <v>596</v>
      </c>
      <c r="L1367" s="1">
        <v>85</v>
      </c>
      <c r="M1367" s="16">
        <f t="shared" si="133"/>
        <v>32</v>
      </c>
      <c r="N1367" s="18">
        <f t="shared" si="134"/>
        <v>27.2</v>
      </c>
      <c r="O1367" s="2" t="str">
        <f t="shared" si="135"/>
        <v/>
      </c>
    </row>
    <row r="1368" spans="8:15" ht="16.5" thickTop="1" thickBot="1" x14ac:dyDescent="0.3">
      <c r="H1368" s="6">
        <f t="shared" si="131"/>
        <v>9</v>
      </c>
      <c r="I1368" s="5">
        <v>115</v>
      </c>
      <c r="J1368" s="4">
        <f t="shared" si="132"/>
        <v>25</v>
      </c>
      <c r="K1368" s="3" t="s">
        <v>507</v>
      </c>
      <c r="L1368" s="1">
        <v>100</v>
      </c>
      <c r="M1368" s="16">
        <f t="shared" si="133"/>
        <v>224</v>
      </c>
      <c r="N1368" s="18">
        <f t="shared" si="134"/>
        <v>224</v>
      </c>
      <c r="O1368" s="2" t="str">
        <f t="shared" si="135"/>
        <v/>
      </c>
    </row>
    <row r="1369" spans="8:15" ht="16.5" thickTop="1" thickBot="1" x14ac:dyDescent="0.3">
      <c r="H1369" s="6">
        <f t="shared" si="131"/>
        <v>10</v>
      </c>
      <c r="I1369" s="5">
        <v>115</v>
      </c>
      <c r="J1369" s="4">
        <f t="shared" si="132"/>
        <v>402</v>
      </c>
      <c r="K1369" s="3" t="s">
        <v>665</v>
      </c>
      <c r="L1369" s="1">
        <v>30</v>
      </c>
      <c r="M1369" s="16">
        <f t="shared" si="133"/>
        <v>263.3</v>
      </c>
      <c r="N1369" s="18">
        <f t="shared" si="134"/>
        <v>78.989999999999995</v>
      </c>
      <c r="O1369" s="2" t="str">
        <f t="shared" si="135"/>
        <v/>
      </c>
    </row>
    <row r="1370" spans="8:15" ht="16.5" thickTop="1" thickBot="1" x14ac:dyDescent="0.3">
      <c r="H1370" s="6">
        <f t="shared" si="131"/>
        <v>1</v>
      </c>
      <c r="I1370" s="5">
        <v>116</v>
      </c>
      <c r="J1370" s="4">
        <f t="shared" si="132"/>
        <v>7</v>
      </c>
      <c r="K1370" s="3" t="s">
        <v>407</v>
      </c>
      <c r="L1370" s="1">
        <v>100</v>
      </c>
      <c r="M1370" s="16">
        <f t="shared" si="133"/>
        <v>157</v>
      </c>
      <c r="N1370" s="18">
        <f t="shared" si="134"/>
        <v>157</v>
      </c>
      <c r="O1370" s="2">
        <f t="shared" si="135"/>
        <v>157</v>
      </c>
    </row>
    <row r="1371" spans="8:15" ht="16.5" thickTop="1" thickBot="1" x14ac:dyDescent="0.3">
      <c r="H1371" s="6">
        <f t="shared" si="131"/>
        <v>2</v>
      </c>
      <c r="I1371" s="5">
        <v>116</v>
      </c>
      <c r="J1371" s="4">
        <f t="shared" si="132"/>
        <v>196</v>
      </c>
      <c r="K1371" s="3" t="s">
        <v>340</v>
      </c>
      <c r="L1371" s="1">
        <v>1.5</v>
      </c>
      <c r="M1371" s="16">
        <f t="shared" si="133"/>
        <v>0</v>
      </c>
      <c r="N1371" s="18">
        <f t="shared" si="134"/>
        <v>0</v>
      </c>
      <c r="O1371" s="2" t="str">
        <f t="shared" si="135"/>
        <v/>
      </c>
    </row>
    <row r="1372" spans="8:15" ht="16.5" thickTop="1" thickBot="1" x14ac:dyDescent="0.3">
      <c r="H1372" s="6">
        <f t="shared" si="131"/>
        <v>3</v>
      </c>
      <c r="I1372" s="5">
        <v>116</v>
      </c>
      <c r="J1372" s="4">
        <f t="shared" si="132"/>
        <v>96</v>
      </c>
      <c r="K1372" s="3" t="s">
        <v>420</v>
      </c>
      <c r="L1372" s="1">
        <v>240</v>
      </c>
      <c r="M1372" s="16">
        <f t="shared" si="133"/>
        <v>0</v>
      </c>
      <c r="N1372" s="18">
        <f t="shared" si="134"/>
        <v>0</v>
      </c>
      <c r="O1372" s="2" t="str">
        <f t="shared" si="135"/>
        <v/>
      </c>
    </row>
    <row r="1373" spans="8:15" ht="16.5" thickTop="1" thickBot="1" x14ac:dyDescent="0.3">
      <c r="H1373" s="6">
        <f t="shared" si="131"/>
        <v>1</v>
      </c>
      <c r="I1373" s="5">
        <v>117</v>
      </c>
      <c r="J1373" s="4">
        <f t="shared" si="132"/>
        <v>155</v>
      </c>
      <c r="K1373" s="3" t="s">
        <v>425</v>
      </c>
      <c r="L1373" s="1">
        <v>14</v>
      </c>
      <c r="M1373" s="16">
        <f t="shared" si="133"/>
        <v>660</v>
      </c>
      <c r="N1373" s="18">
        <f t="shared" si="134"/>
        <v>92.4</v>
      </c>
      <c r="O1373" s="2">
        <f t="shared" si="135"/>
        <v>628.14419999999996</v>
      </c>
    </row>
    <row r="1374" spans="8:15" ht="16.5" thickTop="1" thickBot="1" x14ac:dyDescent="0.3">
      <c r="H1374" s="6">
        <f t="shared" si="131"/>
        <v>2</v>
      </c>
      <c r="I1374" s="5">
        <v>117</v>
      </c>
      <c r="J1374" s="4">
        <f t="shared" si="132"/>
        <v>74</v>
      </c>
      <c r="K1374" s="3" t="s">
        <v>459</v>
      </c>
      <c r="L1374" s="1">
        <v>60</v>
      </c>
      <c r="M1374" s="16">
        <f t="shared" si="133"/>
        <v>19</v>
      </c>
      <c r="N1374" s="18">
        <f t="shared" si="134"/>
        <v>11.4</v>
      </c>
      <c r="O1374" s="2" t="str">
        <f t="shared" si="135"/>
        <v/>
      </c>
    </row>
    <row r="1375" spans="8:15" ht="16.5" thickTop="1" thickBot="1" x14ac:dyDescent="0.3">
      <c r="H1375" s="6">
        <f t="shared" si="131"/>
        <v>3</v>
      </c>
      <c r="I1375" s="5">
        <v>117</v>
      </c>
      <c r="J1375" s="4">
        <f t="shared" si="132"/>
        <v>67</v>
      </c>
      <c r="K1375" s="3" t="s">
        <v>427</v>
      </c>
      <c r="L1375" s="1">
        <v>149</v>
      </c>
      <c r="M1375" s="16">
        <f t="shared" si="133"/>
        <v>17</v>
      </c>
      <c r="N1375" s="18">
        <f t="shared" si="134"/>
        <v>25.330000000000002</v>
      </c>
      <c r="O1375" s="2" t="str">
        <f t="shared" si="135"/>
        <v/>
      </c>
    </row>
    <row r="1376" spans="8:15" ht="16.5" thickTop="1" thickBot="1" x14ac:dyDescent="0.3">
      <c r="H1376" s="6">
        <f t="shared" si="131"/>
        <v>4</v>
      </c>
      <c r="I1376" s="5">
        <v>117</v>
      </c>
      <c r="J1376" s="4">
        <f t="shared" si="132"/>
        <v>7</v>
      </c>
      <c r="K1376" s="3" t="s">
        <v>407</v>
      </c>
      <c r="L1376" s="1">
        <v>200</v>
      </c>
      <c r="M1376" s="16">
        <f t="shared" si="133"/>
        <v>157</v>
      </c>
      <c r="N1376" s="18">
        <f t="shared" si="134"/>
        <v>314</v>
      </c>
      <c r="O1376" s="2" t="str">
        <f t="shared" si="135"/>
        <v/>
      </c>
    </row>
    <row r="1377" spans="8:15" ht="16.5" thickTop="1" thickBot="1" x14ac:dyDescent="0.3">
      <c r="H1377" s="6">
        <f t="shared" si="131"/>
        <v>5</v>
      </c>
      <c r="I1377" s="5">
        <v>117</v>
      </c>
      <c r="J1377" s="4">
        <f t="shared" si="132"/>
        <v>196</v>
      </c>
      <c r="K1377" s="3" t="s">
        <v>340</v>
      </c>
      <c r="L1377" s="1">
        <v>0.6</v>
      </c>
      <c r="M1377" s="16">
        <f t="shared" si="133"/>
        <v>0</v>
      </c>
      <c r="N1377" s="18">
        <f t="shared" si="134"/>
        <v>0</v>
      </c>
      <c r="O1377" s="2" t="str">
        <f t="shared" si="135"/>
        <v/>
      </c>
    </row>
    <row r="1378" spans="8:15" ht="16.5" thickTop="1" thickBot="1" x14ac:dyDescent="0.3">
      <c r="H1378" s="6">
        <f t="shared" si="131"/>
        <v>6</v>
      </c>
      <c r="I1378" s="5">
        <v>117</v>
      </c>
      <c r="J1378" s="4">
        <f t="shared" si="132"/>
        <v>125</v>
      </c>
      <c r="K1378" s="3" t="s">
        <v>549</v>
      </c>
      <c r="L1378" s="1">
        <v>0.6</v>
      </c>
      <c r="M1378" s="16">
        <f t="shared" si="133"/>
        <v>309</v>
      </c>
      <c r="N1378" s="18">
        <f t="shared" si="134"/>
        <v>1.8540000000000001</v>
      </c>
      <c r="O1378" s="2" t="str">
        <f t="shared" si="135"/>
        <v/>
      </c>
    </row>
    <row r="1379" spans="8:15" ht="16.5" thickTop="1" thickBot="1" x14ac:dyDescent="0.3">
      <c r="H1379" s="6">
        <f t="shared" si="131"/>
        <v>7</v>
      </c>
      <c r="I1379" s="5">
        <v>117</v>
      </c>
      <c r="J1379" s="4">
        <f t="shared" si="132"/>
        <v>346</v>
      </c>
      <c r="K1379" s="3" t="s">
        <v>535</v>
      </c>
      <c r="L1379" s="1">
        <v>0.6</v>
      </c>
      <c r="M1379" s="16">
        <f t="shared" si="133"/>
        <v>316.7</v>
      </c>
      <c r="N1379" s="18">
        <f t="shared" si="134"/>
        <v>1.9001999999999999</v>
      </c>
      <c r="O1379" s="2" t="str">
        <f t="shared" si="135"/>
        <v/>
      </c>
    </row>
    <row r="1380" spans="8:15" ht="16.5" thickTop="1" thickBot="1" x14ac:dyDescent="0.3">
      <c r="H1380" s="6">
        <f t="shared" si="131"/>
        <v>8</v>
      </c>
      <c r="I1380" s="5">
        <v>117</v>
      </c>
      <c r="J1380" s="4">
        <f t="shared" si="132"/>
        <v>185</v>
      </c>
      <c r="K1380" s="3" t="s">
        <v>606</v>
      </c>
      <c r="L1380" s="1">
        <v>30</v>
      </c>
      <c r="M1380" s="16">
        <f t="shared" si="133"/>
        <v>336.3</v>
      </c>
      <c r="N1380" s="18">
        <f t="shared" si="134"/>
        <v>100.89</v>
      </c>
      <c r="O1380" s="2" t="str">
        <f t="shared" si="135"/>
        <v/>
      </c>
    </row>
    <row r="1381" spans="8:15" ht="16.5" thickTop="1" thickBot="1" x14ac:dyDescent="0.3">
      <c r="H1381" s="6">
        <f t="shared" si="131"/>
        <v>9</v>
      </c>
      <c r="I1381" s="5">
        <v>117</v>
      </c>
      <c r="J1381" s="4">
        <f t="shared" si="132"/>
        <v>331</v>
      </c>
      <c r="K1381" s="3" t="s">
        <v>465</v>
      </c>
      <c r="L1381" s="1">
        <v>30</v>
      </c>
      <c r="M1381" s="16">
        <f t="shared" si="133"/>
        <v>267.89999999999998</v>
      </c>
      <c r="N1381" s="18">
        <f t="shared" si="134"/>
        <v>80.36999999999999</v>
      </c>
      <c r="O1381" s="2" t="str">
        <f t="shared" si="135"/>
        <v/>
      </c>
    </row>
    <row r="1382" spans="8:15" ht="16.5" thickTop="1" thickBot="1" x14ac:dyDescent="0.3">
      <c r="H1382" s="6">
        <f t="shared" si="131"/>
        <v>1</v>
      </c>
      <c r="I1382" s="5">
        <v>118</v>
      </c>
      <c r="J1382" s="4">
        <f t="shared" si="132"/>
        <v>252</v>
      </c>
      <c r="K1382" s="3" t="s">
        <v>668</v>
      </c>
      <c r="L1382" s="1">
        <v>226</v>
      </c>
      <c r="M1382" s="16">
        <f t="shared" si="133"/>
        <v>564.29999999999995</v>
      </c>
      <c r="N1382" s="18">
        <f t="shared" si="134"/>
        <v>1275.318</v>
      </c>
      <c r="O1382" s="2">
        <f t="shared" si="135"/>
        <v>3530.5405000000005</v>
      </c>
    </row>
    <row r="1383" spans="8:15" ht="16.5" thickTop="1" thickBot="1" x14ac:dyDescent="0.3">
      <c r="H1383" s="6">
        <f t="shared" si="131"/>
        <v>2</v>
      </c>
      <c r="I1383" s="5">
        <v>118</v>
      </c>
      <c r="J1383" s="4">
        <f t="shared" si="132"/>
        <v>258</v>
      </c>
      <c r="K1383" s="3" t="s">
        <v>375</v>
      </c>
      <c r="L1383" s="1">
        <v>113</v>
      </c>
      <c r="M1383" s="16">
        <f t="shared" si="133"/>
        <v>153.30000000000001</v>
      </c>
      <c r="N1383" s="18">
        <f t="shared" si="134"/>
        <v>173.22900000000001</v>
      </c>
      <c r="O1383" s="2" t="str">
        <f t="shared" si="135"/>
        <v/>
      </c>
    </row>
    <row r="1384" spans="8:15" ht="16.5" thickTop="1" thickBot="1" x14ac:dyDescent="0.3">
      <c r="H1384" s="6">
        <f t="shared" si="131"/>
        <v>3</v>
      </c>
      <c r="I1384" s="5">
        <v>118</v>
      </c>
      <c r="J1384" s="4">
        <f t="shared" si="132"/>
        <v>338</v>
      </c>
      <c r="K1384" s="3" t="s">
        <v>479</v>
      </c>
      <c r="L1384" s="1">
        <v>150</v>
      </c>
      <c r="M1384" s="16">
        <f t="shared" si="133"/>
        <v>43.6</v>
      </c>
      <c r="N1384" s="18">
        <f t="shared" si="134"/>
        <v>65.400000000000006</v>
      </c>
      <c r="O1384" s="2" t="str">
        <f t="shared" si="135"/>
        <v/>
      </c>
    </row>
    <row r="1385" spans="8:15" ht="16.5" thickTop="1" thickBot="1" x14ac:dyDescent="0.3">
      <c r="H1385" s="6">
        <f t="shared" si="131"/>
        <v>4</v>
      </c>
      <c r="I1385" s="5">
        <v>118</v>
      </c>
      <c r="J1385" s="4">
        <f t="shared" si="132"/>
        <v>57</v>
      </c>
      <c r="K1385" s="3" t="s">
        <v>409</v>
      </c>
      <c r="L1385" s="1">
        <v>3</v>
      </c>
      <c r="M1385" s="16">
        <f t="shared" si="133"/>
        <v>128</v>
      </c>
      <c r="N1385" s="18">
        <f t="shared" si="134"/>
        <v>3.84</v>
      </c>
      <c r="O1385" s="2" t="str">
        <f t="shared" si="135"/>
        <v/>
      </c>
    </row>
    <row r="1386" spans="8:15" ht="16.5" thickTop="1" thickBot="1" x14ac:dyDescent="0.3">
      <c r="H1386" s="6">
        <f t="shared" si="131"/>
        <v>5</v>
      </c>
      <c r="I1386" s="5">
        <v>118</v>
      </c>
      <c r="J1386" s="4">
        <f t="shared" si="132"/>
        <v>378</v>
      </c>
      <c r="K1386" s="3" t="s">
        <v>594</v>
      </c>
      <c r="L1386" s="1">
        <v>113</v>
      </c>
      <c r="M1386" s="16">
        <f t="shared" si="133"/>
        <v>351.7</v>
      </c>
      <c r="N1386" s="18">
        <f t="shared" si="134"/>
        <v>397.42099999999999</v>
      </c>
      <c r="O1386" s="2" t="str">
        <f t="shared" si="135"/>
        <v/>
      </c>
    </row>
    <row r="1387" spans="8:15" ht="16.5" thickTop="1" thickBot="1" x14ac:dyDescent="0.3">
      <c r="H1387" s="6">
        <f t="shared" si="131"/>
        <v>6</v>
      </c>
      <c r="I1387" s="5">
        <v>118</v>
      </c>
      <c r="J1387" s="4">
        <f t="shared" si="132"/>
        <v>185</v>
      </c>
      <c r="K1387" s="3" t="s">
        <v>606</v>
      </c>
      <c r="L1387" s="1">
        <v>60</v>
      </c>
      <c r="M1387" s="16">
        <f t="shared" si="133"/>
        <v>336.3</v>
      </c>
      <c r="N1387" s="18">
        <f t="shared" si="134"/>
        <v>201.78</v>
      </c>
      <c r="O1387" s="2" t="str">
        <f t="shared" si="135"/>
        <v/>
      </c>
    </row>
    <row r="1388" spans="8:15" ht="16.5" thickTop="1" thickBot="1" x14ac:dyDescent="0.3">
      <c r="H1388" s="6">
        <f t="shared" si="131"/>
        <v>7</v>
      </c>
      <c r="I1388" s="5">
        <v>118</v>
      </c>
      <c r="J1388" s="4">
        <f t="shared" si="132"/>
        <v>6</v>
      </c>
      <c r="K1388" s="3" t="s">
        <v>414</v>
      </c>
      <c r="L1388" s="1">
        <v>60</v>
      </c>
      <c r="M1388" s="16">
        <f t="shared" si="133"/>
        <v>33</v>
      </c>
      <c r="N1388" s="18">
        <f t="shared" si="134"/>
        <v>19.8</v>
      </c>
      <c r="O1388" s="2" t="str">
        <f t="shared" si="135"/>
        <v/>
      </c>
    </row>
    <row r="1389" spans="8:15" ht="16.5" thickTop="1" thickBot="1" x14ac:dyDescent="0.3">
      <c r="H1389" s="6">
        <f t="shared" si="131"/>
        <v>8</v>
      </c>
      <c r="I1389" s="5">
        <v>118</v>
      </c>
      <c r="J1389" s="4">
        <f t="shared" si="132"/>
        <v>7</v>
      </c>
      <c r="K1389" s="3" t="s">
        <v>407</v>
      </c>
      <c r="L1389" s="1">
        <v>318</v>
      </c>
      <c r="M1389" s="16">
        <f t="shared" si="133"/>
        <v>157</v>
      </c>
      <c r="N1389" s="18">
        <f t="shared" si="134"/>
        <v>499.26</v>
      </c>
      <c r="O1389" s="2" t="str">
        <f t="shared" si="135"/>
        <v/>
      </c>
    </row>
    <row r="1390" spans="8:15" ht="16.5" thickTop="1" thickBot="1" x14ac:dyDescent="0.3">
      <c r="H1390" s="6">
        <f t="shared" si="131"/>
        <v>9</v>
      </c>
      <c r="I1390" s="5">
        <v>118</v>
      </c>
      <c r="J1390" s="4">
        <f t="shared" si="132"/>
        <v>393</v>
      </c>
      <c r="K1390" s="3" t="s">
        <v>643</v>
      </c>
      <c r="L1390" s="1">
        <v>226</v>
      </c>
      <c r="M1390" s="16">
        <f t="shared" si="133"/>
        <v>392.6</v>
      </c>
      <c r="N1390" s="18">
        <f t="shared" si="134"/>
        <v>887.27600000000007</v>
      </c>
      <c r="O1390" s="2" t="str">
        <f t="shared" si="135"/>
        <v/>
      </c>
    </row>
    <row r="1391" spans="8:15" ht="16.5" thickTop="1" thickBot="1" x14ac:dyDescent="0.3">
      <c r="H1391" s="6">
        <f t="shared" si="131"/>
        <v>10</v>
      </c>
      <c r="I1391" s="5">
        <v>118</v>
      </c>
      <c r="J1391" s="4">
        <f t="shared" si="132"/>
        <v>263</v>
      </c>
      <c r="K1391" s="3" t="s">
        <v>669</v>
      </c>
      <c r="L1391" s="1">
        <v>0.5</v>
      </c>
      <c r="M1391" s="16">
        <f t="shared" si="133"/>
        <v>545.5</v>
      </c>
      <c r="N1391" s="18">
        <f t="shared" si="134"/>
        <v>2.7275</v>
      </c>
      <c r="O1391" s="2" t="str">
        <f t="shared" si="135"/>
        <v/>
      </c>
    </row>
    <row r="1392" spans="8:15" ht="16.5" thickTop="1" thickBot="1" x14ac:dyDescent="0.3">
      <c r="H1392" s="6">
        <f t="shared" si="131"/>
        <v>11</v>
      </c>
      <c r="I1392" s="5">
        <v>118</v>
      </c>
      <c r="J1392" s="4">
        <f t="shared" si="132"/>
        <v>196</v>
      </c>
      <c r="K1392" s="3" t="s">
        <v>340</v>
      </c>
      <c r="L1392" s="1">
        <v>1.5</v>
      </c>
      <c r="M1392" s="16">
        <f t="shared" si="133"/>
        <v>0</v>
      </c>
      <c r="N1392" s="18">
        <f t="shared" si="134"/>
        <v>0</v>
      </c>
      <c r="O1392" s="2" t="str">
        <f t="shared" si="135"/>
        <v/>
      </c>
    </row>
    <row r="1393" spans="8:15" ht="16.5" thickTop="1" thickBot="1" x14ac:dyDescent="0.3">
      <c r="H1393" s="6">
        <f t="shared" si="131"/>
        <v>12</v>
      </c>
      <c r="I1393" s="5">
        <v>118</v>
      </c>
      <c r="J1393" s="4">
        <f t="shared" si="132"/>
        <v>125</v>
      </c>
      <c r="K1393" s="3" t="s">
        <v>549</v>
      </c>
      <c r="L1393" s="1">
        <v>0.5</v>
      </c>
      <c r="M1393" s="16">
        <f t="shared" si="133"/>
        <v>309</v>
      </c>
      <c r="N1393" s="18">
        <f t="shared" si="134"/>
        <v>1.5449999999999999</v>
      </c>
      <c r="O1393" s="2" t="str">
        <f t="shared" si="135"/>
        <v/>
      </c>
    </row>
    <row r="1394" spans="8:15" ht="16.5" thickTop="1" thickBot="1" x14ac:dyDescent="0.3">
      <c r="H1394" s="6">
        <f t="shared" si="131"/>
        <v>13</v>
      </c>
      <c r="I1394" s="5">
        <v>118</v>
      </c>
      <c r="J1394" s="4">
        <f t="shared" si="132"/>
        <v>65</v>
      </c>
      <c r="K1394" s="3" t="s">
        <v>228</v>
      </c>
      <c r="L1394" s="1">
        <v>8</v>
      </c>
      <c r="M1394" s="16">
        <f t="shared" si="133"/>
        <v>36.799999999999997</v>
      </c>
      <c r="N1394" s="18">
        <f t="shared" si="134"/>
        <v>2.944</v>
      </c>
      <c r="O1394" s="2" t="str">
        <f t="shared" si="135"/>
        <v/>
      </c>
    </row>
    <row r="1395" spans="8:15" ht="16.5" thickTop="1" thickBot="1" x14ac:dyDescent="0.3">
      <c r="H1395" s="6">
        <f t="shared" si="131"/>
        <v>1</v>
      </c>
      <c r="I1395" s="5">
        <v>119</v>
      </c>
      <c r="J1395" s="4">
        <f t="shared" si="132"/>
        <v>292</v>
      </c>
      <c r="K1395" s="3" t="s">
        <v>570</v>
      </c>
      <c r="L1395" s="1">
        <v>396</v>
      </c>
      <c r="M1395" s="16">
        <f t="shared" si="133"/>
        <v>83.5</v>
      </c>
      <c r="N1395" s="18">
        <f t="shared" si="134"/>
        <v>330.66</v>
      </c>
      <c r="O1395" s="2">
        <f t="shared" si="135"/>
        <v>535.71150000000011</v>
      </c>
    </row>
    <row r="1396" spans="8:15" ht="16.5" thickTop="1" thickBot="1" x14ac:dyDescent="0.3">
      <c r="H1396" s="6">
        <f t="shared" si="131"/>
        <v>2</v>
      </c>
      <c r="I1396" s="5">
        <v>119</v>
      </c>
      <c r="J1396" s="4">
        <f t="shared" si="132"/>
        <v>189</v>
      </c>
      <c r="K1396" s="3" t="s">
        <v>672</v>
      </c>
      <c r="L1396" s="1">
        <v>2</v>
      </c>
      <c r="M1396" s="16">
        <f t="shared" si="133"/>
        <v>313</v>
      </c>
      <c r="N1396" s="18">
        <f t="shared" si="134"/>
        <v>6.26</v>
      </c>
      <c r="O1396" s="2" t="str">
        <f t="shared" si="135"/>
        <v/>
      </c>
    </row>
    <row r="1397" spans="8:15" ht="16.5" thickTop="1" thickBot="1" x14ac:dyDescent="0.3">
      <c r="H1397" s="6">
        <f t="shared" si="131"/>
        <v>3</v>
      </c>
      <c r="I1397" s="5">
        <v>119</v>
      </c>
      <c r="J1397" s="4">
        <f t="shared" si="132"/>
        <v>325</v>
      </c>
      <c r="K1397" s="3" t="s">
        <v>452</v>
      </c>
      <c r="L1397" s="1">
        <v>1</v>
      </c>
      <c r="M1397" s="16">
        <f t="shared" si="133"/>
        <v>376.2</v>
      </c>
      <c r="N1397" s="18">
        <f t="shared" si="134"/>
        <v>3.762</v>
      </c>
      <c r="O1397" s="2" t="str">
        <f t="shared" si="135"/>
        <v/>
      </c>
    </row>
    <row r="1398" spans="8:15" ht="16.5" thickTop="1" thickBot="1" x14ac:dyDescent="0.3">
      <c r="H1398" s="6">
        <f t="shared" si="131"/>
        <v>4</v>
      </c>
      <c r="I1398" s="5">
        <v>119</v>
      </c>
      <c r="J1398" s="4">
        <f t="shared" si="132"/>
        <v>188</v>
      </c>
      <c r="K1398" s="3" t="s">
        <v>469</v>
      </c>
      <c r="L1398" s="1">
        <v>0.5</v>
      </c>
      <c r="M1398" s="16">
        <f t="shared" si="133"/>
        <v>281.5</v>
      </c>
      <c r="N1398" s="18">
        <f t="shared" si="134"/>
        <v>1.4075</v>
      </c>
      <c r="O1398" s="2" t="str">
        <f t="shared" si="135"/>
        <v/>
      </c>
    </row>
    <row r="1399" spans="8:15" ht="16.5" thickTop="1" thickBot="1" x14ac:dyDescent="0.3">
      <c r="H1399" s="6">
        <f t="shared" si="131"/>
        <v>5</v>
      </c>
      <c r="I1399" s="5">
        <v>119</v>
      </c>
      <c r="J1399" s="4">
        <f t="shared" si="132"/>
        <v>199</v>
      </c>
      <c r="K1399" s="3" t="s">
        <v>502</v>
      </c>
      <c r="L1399" s="1">
        <v>0.5</v>
      </c>
      <c r="M1399" s="16">
        <f t="shared" si="133"/>
        <v>322.60000000000002</v>
      </c>
      <c r="N1399" s="18">
        <f t="shared" si="134"/>
        <v>1.6130000000000002</v>
      </c>
      <c r="O1399" s="2" t="str">
        <f t="shared" si="135"/>
        <v/>
      </c>
    </row>
    <row r="1400" spans="8:15" ht="16.5" thickTop="1" thickBot="1" x14ac:dyDescent="0.3">
      <c r="H1400" s="6">
        <f t="shared" si="131"/>
        <v>6</v>
      </c>
      <c r="I1400" s="5">
        <v>119</v>
      </c>
      <c r="J1400" s="4">
        <f t="shared" si="132"/>
        <v>196</v>
      </c>
      <c r="K1400" s="3" t="s">
        <v>340</v>
      </c>
      <c r="L1400" s="1">
        <v>1.5</v>
      </c>
      <c r="M1400" s="16">
        <f t="shared" si="133"/>
        <v>0</v>
      </c>
      <c r="N1400" s="18">
        <f t="shared" si="134"/>
        <v>0</v>
      </c>
      <c r="O1400" s="2" t="str">
        <f t="shared" si="135"/>
        <v/>
      </c>
    </row>
    <row r="1401" spans="8:15" ht="16.5" thickTop="1" thickBot="1" x14ac:dyDescent="0.3">
      <c r="H1401" s="6">
        <f t="shared" si="131"/>
        <v>7</v>
      </c>
      <c r="I1401" s="5">
        <v>119</v>
      </c>
      <c r="J1401" s="4">
        <f t="shared" si="132"/>
        <v>224</v>
      </c>
      <c r="K1401" s="3" t="s">
        <v>530</v>
      </c>
      <c r="L1401" s="1">
        <v>0.5</v>
      </c>
      <c r="M1401" s="16">
        <f t="shared" si="133"/>
        <v>252.2</v>
      </c>
      <c r="N1401" s="18">
        <f t="shared" si="134"/>
        <v>1.2609999999999999</v>
      </c>
      <c r="O1401" s="2" t="str">
        <f t="shared" si="135"/>
        <v/>
      </c>
    </row>
    <row r="1402" spans="8:15" ht="16.5" thickTop="1" thickBot="1" x14ac:dyDescent="0.3">
      <c r="H1402" s="6">
        <f t="shared" si="131"/>
        <v>8</v>
      </c>
      <c r="I1402" s="5">
        <v>119</v>
      </c>
      <c r="J1402" s="4">
        <f t="shared" si="132"/>
        <v>265</v>
      </c>
      <c r="K1402" s="3" t="s">
        <v>321</v>
      </c>
      <c r="L1402" s="1">
        <v>14</v>
      </c>
      <c r="M1402" s="16">
        <f t="shared" si="133"/>
        <v>885.7</v>
      </c>
      <c r="N1402" s="18">
        <f t="shared" si="134"/>
        <v>123.99800000000002</v>
      </c>
      <c r="O1402" s="2" t="str">
        <f t="shared" si="135"/>
        <v/>
      </c>
    </row>
    <row r="1403" spans="8:15" ht="16.5" thickTop="1" thickBot="1" x14ac:dyDescent="0.3">
      <c r="H1403" s="6">
        <f t="shared" si="131"/>
        <v>9</v>
      </c>
      <c r="I1403" s="5">
        <v>119</v>
      </c>
      <c r="J1403" s="4">
        <f t="shared" si="132"/>
        <v>67</v>
      </c>
      <c r="K1403" s="3" t="s">
        <v>427</v>
      </c>
      <c r="L1403" s="1">
        <v>243</v>
      </c>
      <c r="M1403" s="16">
        <f t="shared" si="133"/>
        <v>17</v>
      </c>
      <c r="N1403" s="18">
        <f t="shared" si="134"/>
        <v>41.31</v>
      </c>
      <c r="O1403" s="2" t="str">
        <f t="shared" si="135"/>
        <v/>
      </c>
    </row>
    <row r="1404" spans="8:15" ht="16.5" thickTop="1" thickBot="1" x14ac:dyDescent="0.3">
      <c r="H1404" s="6">
        <f t="shared" si="131"/>
        <v>10</v>
      </c>
      <c r="I1404" s="5">
        <v>119</v>
      </c>
      <c r="J1404" s="4">
        <f t="shared" si="132"/>
        <v>225</v>
      </c>
      <c r="K1404" s="3" t="s">
        <v>596</v>
      </c>
      <c r="L1404" s="1">
        <v>30</v>
      </c>
      <c r="M1404" s="16">
        <f t="shared" si="133"/>
        <v>32</v>
      </c>
      <c r="N1404" s="18">
        <f t="shared" si="134"/>
        <v>9.6</v>
      </c>
      <c r="O1404" s="2" t="str">
        <f t="shared" si="135"/>
        <v/>
      </c>
    </row>
    <row r="1405" spans="8:15" ht="16.5" thickTop="1" thickBot="1" x14ac:dyDescent="0.3">
      <c r="H1405" s="6">
        <f t="shared" si="131"/>
        <v>11</v>
      </c>
      <c r="I1405" s="5">
        <v>119</v>
      </c>
      <c r="J1405" s="4">
        <f t="shared" si="132"/>
        <v>187</v>
      </c>
      <c r="K1405" s="3" t="s">
        <v>467</v>
      </c>
      <c r="L1405" s="1">
        <v>40</v>
      </c>
      <c r="M1405" s="16">
        <f t="shared" si="133"/>
        <v>39.6</v>
      </c>
      <c r="N1405" s="18">
        <f t="shared" si="134"/>
        <v>15.84</v>
      </c>
      <c r="O1405" s="2" t="str">
        <f t="shared" si="135"/>
        <v/>
      </c>
    </row>
    <row r="1406" spans="8:15" ht="16.5" thickTop="1" thickBot="1" x14ac:dyDescent="0.3">
      <c r="H1406" s="6">
        <f t="shared" si="131"/>
        <v>1</v>
      </c>
      <c r="I1406" s="5">
        <v>120</v>
      </c>
      <c r="J1406" s="4">
        <f t="shared" si="132"/>
        <v>155</v>
      </c>
      <c r="K1406" s="3" t="s">
        <v>425</v>
      </c>
      <c r="L1406" s="1">
        <v>14</v>
      </c>
      <c r="M1406" s="16">
        <f t="shared" si="133"/>
        <v>660</v>
      </c>
      <c r="N1406" s="18">
        <f t="shared" si="134"/>
        <v>92.4</v>
      </c>
      <c r="O1406" s="2">
        <f t="shared" si="135"/>
        <v>2113.806</v>
      </c>
    </row>
    <row r="1407" spans="8:15" ht="16.5" thickTop="1" thickBot="1" x14ac:dyDescent="0.3">
      <c r="H1407" s="6">
        <f t="shared" si="131"/>
        <v>2</v>
      </c>
      <c r="I1407" s="5">
        <v>120</v>
      </c>
      <c r="J1407" s="4">
        <f t="shared" si="132"/>
        <v>258</v>
      </c>
      <c r="K1407" s="3" t="s">
        <v>375</v>
      </c>
      <c r="L1407" s="1">
        <v>28</v>
      </c>
      <c r="M1407" s="16">
        <f t="shared" si="133"/>
        <v>153.30000000000001</v>
      </c>
      <c r="N1407" s="18">
        <f t="shared" si="134"/>
        <v>42.924000000000007</v>
      </c>
      <c r="O1407" s="2" t="str">
        <f t="shared" si="135"/>
        <v/>
      </c>
    </row>
    <row r="1408" spans="8:15" ht="16.5" thickTop="1" thickBot="1" x14ac:dyDescent="0.3">
      <c r="H1408" s="6">
        <f t="shared" si="131"/>
        <v>3</v>
      </c>
      <c r="I1408" s="5">
        <v>120</v>
      </c>
      <c r="J1408" s="4">
        <f t="shared" si="132"/>
        <v>338</v>
      </c>
      <c r="K1408" s="3" t="s">
        <v>479</v>
      </c>
      <c r="L1408" s="1">
        <v>150</v>
      </c>
      <c r="M1408" s="16">
        <f t="shared" si="133"/>
        <v>43.6</v>
      </c>
      <c r="N1408" s="18">
        <f t="shared" si="134"/>
        <v>65.400000000000006</v>
      </c>
      <c r="O1408" s="2" t="str">
        <f t="shared" si="135"/>
        <v/>
      </c>
    </row>
    <row r="1409" spans="8:15" ht="16.5" thickTop="1" thickBot="1" x14ac:dyDescent="0.3">
      <c r="H1409" s="6">
        <f t="shared" si="131"/>
        <v>4</v>
      </c>
      <c r="I1409" s="5">
        <v>120</v>
      </c>
      <c r="J1409" s="4">
        <f t="shared" si="132"/>
        <v>7</v>
      </c>
      <c r="K1409" s="3" t="s">
        <v>407</v>
      </c>
      <c r="L1409" s="1">
        <v>300</v>
      </c>
      <c r="M1409" s="16">
        <f t="shared" si="133"/>
        <v>157</v>
      </c>
      <c r="N1409" s="18">
        <f t="shared" si="134"/>
        <v>471</v>
      </c>
      <c r="O1409" s="2" t="str">
        <f t="shared" si="135"/>
        <v/>
      </c>
    </row>
    <row r="1410" spans="8:15" ht="16.5" thickTop="1" thickBot="1" x14ac:dyDescent="0.3">
      <c r="H1410" s="6">
        <f t="shared" ref="H1410:H1471" si="136">IF(I1410=I1409,H1409+1,1)</f>
        <v>5</v>
      </c>
      <c r="I1410" s="5">
        <v>120</v>
      </c>
      <c r="J1410" s="4">
        <f t="shared" si="132"/>
        <v>374</v>
      </c>
      <c r="K1410" s="3" t="s">
        <v>580</v>
      </c>
      <c r="L1410" s="1">
        <v>113</v>
      </c>
      <c r="M1410" s="16">
        <f t="shared" si="133"/>
        <v>410.7</v>
      </c>
      <c r="N1410" s="18">
        <f t="shared" si="134"/>
        <v>464.09100000000001</v>
      </c>
      <c r="O1410" s="2" t="str">
        <f t="shared" si="135"/>
        <v/>
      </c>
    </row>
    <row r="1411" spans="8:15" ht="16.5" thickTop="1" thickBot="1" x14ac:dyDescent="0.3">
      <c r="H1411" s="6">
        <f t="shared" si="136"/>
        <v>6</v>
      </c>
      <c r="I1411" s="5">
        <v>120</v>
      </c>
      <c r="J1411" s="4">
        <f t="shared" ref="J1411:J1471" si="137">INDEX(A:A,MATCH(PROPER(TRIM(K1411)),B:B,0))</f>
        <v>97</v>
      </c>
      <c r="K1411" s="3" t="s">
        <v>162</v>
      </c>
      <c r="L1411" s="1">
        <v>125</v>
      </c>
      <c r="M1411" s="16">
        <f t="shared" ref="M1411:M1471" si="138">VLOOKUP(J1411,$A:$C,3,FALSE)</f>
        <v>345</v>
      </c>
      <c r="N1411" s="18">
        <f t="shared" ref="N1411:N1471" si="139">L1411*M1411*0.01</f>
        <v>431.25</v>
      </c>
      <c r="O1411" s="2" t="str">
        <f t="shared" ref="O1411:O1471" si="140">IF(H1411&lt;&gt;1,"",SUMIF(I1411:I1466,I1411,N1411:N1466))</f>
        <v/>
      </c>
    </row>
    <row r="1412" spans="8:15" ht="16.5" thickTop="1" thickBot="1" x14ac:dyDescent="0.3">
      <c r="H1412" s="6">
        <f t="shared" si="136"/>
        <v>7</v>
      </c>
      <c r="I1412" s="5">
        <v>120</v>
      </c>
      <c r="J1412" s="4">
        <f t="shared" si="137"/>
        <v>157</v>
      </c>
      <c r="K1412" s="3" t="s">
        <v>195</v>
      </c>
      <c r="L1412" s="1">
        <v>56</v>
      </c>
      <c r="M1412" s="16">
        <f t="shared" si="138"/>
        <v>883</v>
      </c>
      <c r="N1412" s="18">
        <f t="shared" si="139"/>
        <v>494.48</v>
      </c>
      <c r="O1412" s="2" t="str">
        <f t="shared" si="140"/>
        <v/>
      </c>
    </row>
    <row r="1413" spans="8:15" ht="16.5" thickTop="1" thickBot="1" x14ac:dyDescent="0.3">
      <c r="H1413" s="6">
        <f t="shared" si="136"/>
        <v>8</v>
      </c>
      <c r="I1413" s="5">
        <v>120</v>
      </c>
      <c r="J1413" s="4">
        <f t="shared" si="137"/>
        <v>301</v>
      </c>
      <c r="K1413" s="3" t="s">
        <v>584</v>
      </c>
      <c r="L1413" s="1">
        <v>340</v>
      </c>
      <c r="M1413" s="16">
        <f t="shared" si="138"/>
        <v>15</v>
      </c>
      <c r="N1413" s="18">
        <f t="shared" si="139"/>
        <v>51</v>
      </c>
      <c r="O1413" s="2" t="str">
        <f t="shared" si="140"/>
        <v/>
      </c>
    </row>
    <row r="1414" spans="8:15" ht="16.5" thickTop="1" thickBot="1" x14ac:dyDescent="0.3">
      <c r="H1414" s="6">
        <f t="shared" si="136"/>
        <v>9</v>
      </c>
      <c r="I1414" s="5">
        <v>120</v>
      </c>
      <c r="J1414" s="4">
        <f t="shared" si="137"/>
        <v>196</v>
      </c>
      <c r="K1414" s="3" t="s">
        <v>340</v>
      </c>
      <c r="L1414" s="1">
        <v>0.5</v>
      </c>
      <c r="M1414" s="16">
        <f t="shared" si="138"/>
        <v>0</v>
      </c>
      <c r="N1414" s="18">
        <f t="shared" si="139"/>
        <v>0</v>
      </c>
      <c r="O1414" s="2" t="str">
        <f t="shared" si="140"/>
        <v/>
      </c>
    </row>
    <row r="1415" spans="8:15" ht="16.5" thickTop="1" thickBot="1" x14ac:dyDescent="0.3">
      <c r="H1415" s="6">
        <f t="shared" si="136"/>
        <v>10</v>
      </c>
      <c r="I1415" s="5">
        <v>120</v>
      </c>
      <c r="J1415" s="4">
        <f t="shared" si="137"/>
        <v>224</v>
      </c>
      <c r="K1415" s="3" t="s">
        <v>530</v>
      </c>
      <c r="L1415" s="1">
        <v>0.5</v>
      </c>
      <c r="M1415" s="16">
        <f t="shared" si="138"/>
        <v>252.2</v>
      </c>
      <c r="N1415" s="18">
        <f t="shared" si="139"/>
        <v>1.2609999999999999</v>
      </c>
      <c r="O1415" s="2" t="str">
        <f t="shared" si="140"/>
        <v/>
      </c>
    </row>
    <row r="1416" spans="8:15" ht="16.5" thickTop="1" thickBot="1" x14ac:dyDescent="0.3">
      <c r="H1416" s="6">
        <f t="shared" si="136"/>
        <v>1</v>
      </c>
      <c r="I1416" s="5">
        <v>121</v>
      </c>
      <c r="J1416" s="4">
        <f t="shared" si="137"/>
        <v>7</v>
      </c>
      <c r="K1416" s="3" t="s">
        <v>407</v>
      </c>
      <c r="L1416" s="1">
        <v>300</v>
      </c>
      <c r="M1416" s="16">
        <f t="shared" si="138"/>
        <v>157</v>
      </c>
      <c r="N1416" s="18">
        <f t="shared" si="139"/>
        <v>471</v>
      </c>
      <c r="O1416" s="2">
        <f t="shared" si="140"/>
        <v>955.27919999999995</v>
      </c>
    </row>
    <row r="1417" spans="8:15" ht="16.5" thickTop="1" thickBot="1" x14ac:dyDescent="0.3">
      <c r="H1417" s="6">
        <f t="shared" si="136"/>
        <v>2</v>
      </c>
      <c r="I1417" s="5">
        <v>121</v>
      </c>
      <c r="J1417" s="4">
        <f t="shared" si="137"/>
        <v>6</v>
      </c>
      <c r="K1417" s="3" t="s">
        <v>414</v>
      </c>
      <c r="L1417" s="1">
        <v>60</v>
      </c>
      <c r="M1417" s="16">
        <f t="shared" si="138"/>
        <v>33</v>
      </c>
      <c r="N1417" s="18">
        <f t="shared" si="139"/>
        <v>19.8</v>
      </c>
      <c r="O1417" s="2" t="str">
        <f t="shared" si="140"/>
        <v/>
      </c>
    </row>
    <row r="1418" spans="8:15" ht="16.5" thickTop="1" thickBot="1" x14ac:dyDescent="0.3">
      <c r="H1418" s="6">
        <f t="shared" si="136"/>
        <v>3</v>
      </c>
      <c r="I1418" s="5">
        <v>121</v>
      </c>
      <c r="J1418" s="4">
        <f t="shared" si="137"/>
        <v>196</v>
      </c>
      <c r="K1418" s="3" t="s">
        <v>340</v>
      </c>
      <c r="L1418" s="1">
        <v>2.5</v>
      </c>
      <c r="M1418" s="16">
        <f t="shared" si="138"/>
        <v>0</v>
      </c>
      <c r="N1418" s="18">
        <f t="shared" si="139"/>
        <v>0</v>
      </c>
      <c r="O1418" s="2" t="str">
        <f t="shared" si="140"/>
        <v/>
      </c>
    </row>
    <row r="1419" spans="8:15" ht="16.5" thickTop="1" thickBot="1" x14ac:dyDescent="0.3">
      <c r="H1419" s="6">
        <f t="shared" si="136"/>
        <v>4</v>
      </c>
      <c r="I1419" s="5">
        <v>121</v>
      </c>
      <c r="J1419" s="4">
        <f t="shared" si="137"/>
        <v>224</v>
      </c>
      <c r="K1419" s="3" t="s">
        <v>530</v>
      </c>
      <c r="L1419" s="1">
        <v>0.6</v>
      </c>
      <c r="M1419" s="16">
        <f t="shared" si="138"/>
        <v>252.2</v>
      </c>
      <c r="N1419" s="18">
        <f t="shared" si="139"/>
        <v>1.5131999999999999</v>
      </c>
      <c r="O1419" s="2" t="str">
        <f t="shared" si="140"/>
        <v/>
      </c>
    </row>
    <row r="1420" spans="8:15" ht="16.5" thickTop="1" thickBot="1" x14ac:dyDescent="0.3">
      <c r="H1420" s="6">
        <f t="shared" si="136"/>
        <v>5</v>
      </c>
      <c r="I1420" s="5">
        <v>121</v>
      </c>
      <c r="J1420" s="4">
        <f t="shared" si="137"/>
        <v>265</v>
      </c>
      <c r="K1420" s="3" t="s">
        <v>321</v>
      </c>
      <c r="L1420" s="1">
        <v>28</v>
      </c>
      <c r="M1420" s="16">
        <f t="shared" si="138"/>
        <v>885.7</v>
      </c>
      <c r="N1420" s="18">
        <f t="shared" si="139"/>
        <v>247.99600000000004</v>
      </c>
      <c r="O1420" s="2" t="str">
        <f t="shared" si="140"/>
        <v/>
      </c>
    </row>
    <row r="1421" spans="8:15" ht="16.5" thickTop="1" thickBot="1" x14ac:dyDescent="0.3">
      <c r="H1421" s="6">
        <f t="shared" si="136"/>
        <v>6</v>
      </c>
      <c r="I1421" s="5">
        <v>121</v>
      </c>
      <c r="J1421" s="4">
        <f t="shared" si="137"/>
        <v>338</v>
      </c>
      <c r="K1421" s="3" t="s">
        <v>479</v>
      </c>
      <c r="L1421" s="1">
        <v>150</v>
      </c>
      <c r="M1421" s="16">
        <f t="shared" si="138"/>
        <v>43.6</v>
      </c>
      <c r="N1421" s="18">
        <f t="shared" si="139"/>
        <v>65.400000000000006</v>
      </c>
      <c r="O1421" s="2" t="str">
        <f t="shared" si="140"/>
        <v/>
      </c>
    </row>
    <row r="1422" spans="8:15" ht="16.5" thickTop="1" thickBot="1" x14ac:dyDescent="0.3">
      <c r="H1422" s="6">
        <f t="shared" si="136"/>
        <v>7</v>
      </c>
      <c r="I1422" s="5">
        <v>121</v>
      </c>
      <c r="J1422" s="4">
        <f t="shared" si="137"/>
        <v>74</v>
      </c>
      <c r="K1422" s="3" t="s">
        <v>459</v>
      </c>
      <c r="L1422" s="1">
        <v>60</v>
      </c>
      <c r="M1422" s="16">
        <f t="shared" si="138"/>
        <v>19</v>
      </c>
      <c r="N1422" s="18">
        <f t="shared" si="139"/>
        <v>11.4</v>
      </c>
      <c r="O1422" s="2" t="str">
        <f t="shared" si="140"/>
        <v/>
      </c>
    </row>
    <row r="1423" spans="8:15" ht="16.5" thickTop="1" thickBot="1" x14ac:dyDescent="0.3">
      <c r="H1423" s="6">
        <f t="shared" si="136"/>
        <v>8</v>
      </c>
      <c r="I1423" s="5">
        <v>121</v>
      </c>
      <c r="J1423" s="4">
        <f t="shared" si="137"/>
        <v>67</v>
      </c>
      <c r="K1423" s="3" t="s">
        <v>427</v>
      </c>
      <c r="L1423" s="1">
        <v>340</v>
      </c>
      <c r="M1423" s="16">
        <f t="shared" si="138"/>
        <v>17</v>
      </c>
      <c r="N1423" s="18">
        <f t="shared" si="139"/>
        <v>57.800000000000004</v>
      </c>
      <c r="O1423" s="2" t="str">
        <f t="shared" si="140"/>
        <v/>
      </c>
    </row>
    <row r="1424" spans="8:15" ht="16.5" thickTop="1" thickBot="1" x14ac:dyDescent="0.3">
      <c r="H1424" s="6">
        <f t="shared" si="136"/>
        <v>9</v>
      </c>
      <c r="I1424" s="5">
        <v>121</v>
      </c>
      <c r="J1424" s="4">
        <f t="shared" si="137"/>
        <v>331</v>
      </c>
      <c r="K1424" s="3" t="s">
        <v>465</v>
      </c>
      <c r="L1424" s="1">
        <v>30</v>
      </c>
      <c r="M1424" s="16">
        <f t="shared" si="138"/>
        <v>267.89999999999998</v>
      </c>
      <c r="N1424" s="18">
        <f t="shared" si="139"/>
        <v>80.36999999999999</v>
      </c>
      <c r="O1424" s="2" t="str">
        <f t="shared" si="140"/>
        <v/>
      </c>
    </row>
    <row r="1425" spans="8:15" ht="16.5" thickTop="1" thickBot="1" x14ac:dyDescent="0.3">
      <c r="H1425" s="6">
        <f t="shared" si="136"/>
        <v>1</v>
      </c>
      <c r="I1425" s="5">
        <v>122</v>
      </c>
      <c r="J1425" s="4">
        <f t="shared" si="137"/>
        <v>359</v>
      </c>
      <c r="K1425" s="3" t="s">
        <v>523</v>
      </c>
      <c r="L1425" s="1">
        <v>1134</v>
      </c>
      <c r="M1425" s="16">
        <f t="shared" si="138"/>
        <v>97.1</v>
      </c>
      <c r="N1425" s="18">
        <f t="shared" si="139"/>
        <v>1101.114</v>
      </c>
      <c r="O1425" s="2">
        <f t="shared" si="140"/>
        <v>1748.8030000000003</v>
      </c>
    </row>
    <row r="1426" spans="8:15" ht="16.5" thickTop="1" thickBot="1" x14ac:dyDescent="0.3">
      <c r="H1426" s="6">
        <f t="shared" si="136"/>
        <v>2</v>
      </c>
      <c r="I1426" s="5">
        <v>122</v>
      </c>
      <c r="J1426" s="4">
        <f t="shared" si="137"/>
        <v>338</v>
      </c>
      <c r="K1426" s="3" t="s">
        <v>479</v>
      </c>
      <c r="L1426" s="1">
        <v>150</v>
      </c>
      <c r="M1426" s="16">
        <f t="shared" si="138"/>
        <v>43.6</v>
      </c>
      <c r="N1426" s="18">
        <f t="shared" si="139"/>
        <v>65.400000000000006</v>
      </c>
      <c r="O1426" s="2" t="str">
        <f t="shared" si="140"/>
        <v/>
      </c>
    </row>
    <row r="1427" spans="8:15" ht="16.5" thickTop="1" thickBot="1" x14ac:dyDescent="0.3">
      <c r="H1427" s="6">
        <f t="shared" si="136"/>
        <v>3</v>
      </c>
      <c r="I1427" s="5">
        <v>122</v>
      </c>
      <c r="J1427" s="4">
        <f t="shared" si="137"/>
        <v>7</v>
      </c>
      <c r="K1427" s="3" t="s">
        <v>407</v>
      </c>
      <c r="L1427" s="1">
        <v>100</v>
      </c>
      <c r="M1427" s="16">
        <f t="shared" si="138"/>
        <v>157</v>
      </c>
      <c r="N1427" s="18">
        <f t="shared" si="139"/>
        <v>157</v>
      </c>
      <c r="O1427" s="2" t="str">
        <f t="shared" si="140"/>
        <v/>
      </c>
    </row>
    <row r="1428" spans="8:15" ht="16.5" thickTop="1" thickBot="1" x14ac:dyDescent="0.3">
      <c r="H1428" s="6">
        <f t="shared" si="136"/>
        <v>4</v>
      </c>
      <c r="I1428" s="5">
        <v>122</v>
      </c>
      <c r="J1428" s="4">
        <f t="shared" si="137"/>
        <v>97</v>
      </c>
      <c r="K1428" s="3" t="s">
        <v>162</v>
      </c>
      <c r="L1428" s="1">
        <v>15</v>
      </c>
      <c r="M1428" s="16">
        <f t="shared" si="138"/>
        <v>345</v>
      </c>
      <c r="N1428" s="18">
        <f t="shared" si="139"/>
        <v>51.75</v>
      </c>
      <c r="O1428" s="2" t="str">
        <f t="shared" si="140"/>
        <v/>
      </c>
    </row>
    <row r="1429" spans="8:15" ht="16.5" thickTop="1" thickBot="1" x14ac:dyDescent="0.3">
      <c r="H1429" s="6">
        <f t="shared" si="136"/>
        <v>5</v>
      </c>
      <c r="I1429" s="5">
        <v>122</v>
      </c>
      <c r="J1429" s="4">
        <f t="shared" si="137"/>
        <v>196</v>
      </c>
      <c r="K1429" s="3" t="s">
        <v>340</v>
      </c>
      <c r="L1429" s="1">
        <v>6</v>
      </c>
      <c r="M1429" s="16">
        <f t="shared" si="138"/>
        <v>0</v>
      </c>
      <c r="N1429" s="18">
        <f t="shared" si="139"/>
        <v>0</v>
      </c>
      <c r="O1429" s="2" t="str">
        <f t="shared" si="140"/>
        <v/>
      </c>
    </row>
    <row r="1430" spans="8:15" ht="16.5" thickTop="1" thickBot="1" x14ac:dyDescent="0.3">
      <c r="H1430" s="6">
        <f t="shared" si="136"/>
        <v>6</v>
      </c>
      <c r="I1430" s="5">
        <v>122</v>
      </c>
      <c r="J1430" s="4">
        <f t="shared" si="137"/>
        <v>125</v>
      </c>
      <c r="K1430" s="3" t="s">
        <v>549</v>
      </c>
      <c r="L1430" s="1">
        <v>0.5</v>
      </c>
      <c r="M1430" s="16">
        <f t="shared" si="138"/>
        <v>309</v>
      </c>
      <c r="N1430" s="18">
        <f t="shared" si="139"/>
        <v>1.5449999999999999</v>
      </c>
      <c r="O1430" s="2" t="str">
        <f t="shared" si="140"/>
        <v/>
      </c>
    </row>
    <row r="1431" spans="8:15" ht="16.5" thickTop="1" thickBot="1" x14ac:dyDescent="0.3">
      <c r="H1431" s="6">
        <f t="shared" si="136"/>
        <v>7</v>
      </c>
      <c r="I1431" s="5">
        <v>122</v>
      </c>
      <c r="J1431" s="4">
        <f t="shared" si="137"/>
        <v>265</v>
      </c>
      <c r="K1431" s="3" t="s">
        <v>321</v>
      </c>
      <c r="L1431" s="1">
        <v>42</v>
      </c>
      <c r="M1431" s="16">
        <f t="shared" si="138"/>
        <v>885.7</v>
      </c>
      <c r="N1431" s="18">
        <f t="shared" si="139"/>
        <v>371.99400000000003</v>
      </c>
      <c r="O1431" s="2" t="str">
        <f t="shared" si="140"/>
        <v/>
      </c>
    </row>
    <row r="1432" spans="8:15" ht="16.5" thickTop="1" thickBot="1" x14ac:dyDescent="0.3">
      <c r="H1432" s="6">
        <f t="shared" si="136"/>
        <v>1</v>
      </c>
      <c r="I1432" s="5">
        <v>123</v>
      </c>
      <c r="J1432" s="4">
        <f t="shared" si="137"/>
        <v>157</v>
      </c>
      <c r="K1432" s="3" t="s">
        <v>195</v>
      </c>
      <c r="L1432" s="1">
        <v>28</v>
      </c>
      <c r="M1432" s="16">
        <f t="shared" si="138"/>
        <v>883</v>
      </c>
      <c r="N1432" s="18">
        <f t="shared" si="139"/>
        <v>247.24</v>
      </c>
      <c r="O1432" s="2">
        <f t="shared" si="140"/>
        <v>1203.6855</v>
      </c>
    </row>
    <row r="1433" spans="8:15" ht="16.5" thickTop="1" thickBot="1" x14ac:dyDescent="0.3">
      <c r="H1433" s="6">
        <f t="shared" si="136"/>
        <v>2</v>
      </c>
      <c r="I1433" s="5">
        <v>123</v>
      </c>
      <c r="J1433" s="4">
        <f t="shared" si="137"/>
        <v>338</v>
      </c>
      <c r="K1433" s="3" t="s">
        <v>479</v>
      </c>
      <c r="L1433" s="1">
        <v>150</v>
      </c>
      <c r="M1433" s="16">
        <f t="shared" si="138"/>
        <v>43.6</v>
      </c>
      <c r="N1433" s="18">
        <f t="shared" si="139"/>
        <v>65.400000000000006</v>
      </c>
      <c r="O1433" s="2" t="str">
        <f t="shared" si="140"/>
        <v/>
      </c>
    </row>
    <row r="1434" spans="8:15" ht="16.5" thickTop="1" thickBot="1" x14ac:dyDescent="0.3">
      <c r="H1434" s="6">
        <f t="shared" si="136"/>
        <v>3</v>
      </c>
      <c r="I1434" s="5">
        <v>123</v>
      </c>
      <c r="J1434" s="4">
        <f t="shared" si="137"/>
        <v>211</v>
      </c>
      <c r="K1434" s="3" t="s">
        <v>215</v>
      </c>
      <c r="L1434" s="1">
        <v>120</v>
      </c>
      <c r="M1434" s="16">
        <f t="shared" si="138"/>
        <v>28.1</v>
      </c>
      <c r="N1434" s="18">
        <f t="shared" si="139"/>
        <v>33.72</v>
      </c>
      <c r="O1434" s="2" t="str">
        <f t="shared" si="140"/>
        <v/>
      </c>
    </row>
    <row r="1435" spans="8:15" ht="16.5" thickTop="1" thickBot="1" x14ac:dyDescent="0.3">
      <c r="H1435" s="6">
        <f t="shared" si="136"/>
        <v>4</v>
      </c>
      <c r="I1435" s="5">
        <v>123</v>
      </c>
      <c r="J1435" s="4">
        <f t="shared" si="137"/>
        <v>197</v>
      </c>
      <c r="K1435" s="3" t="s">
        <v>500</v>
      </c>
      <c r="L1435" s="1">
        <v>1</v>
      </c>
      <c r="M1435" s="16">
        <f t="shared" si="138"/>
        <v>270</v>
      </c>
      <c r="N1435" s="18">
        <f t="shared" si="139"/>
        <v>2.7</v>
      </c>
      <c r="O1435" s="2" t="str">
        <f t="shared" si="140"/>
        <v/>
      </c>
    </row>
    <row r="1436" spans="8:15" ht="16.5" thickTop="1" thickBot="1" x14ac:dyDescent="0.3">
      <c r="H1436" s="6">
        <f t="shared" si="136"/>
        <v>5</v>
      </c>
      <c r="I1436" s="5">
        <v>123</v>
      </c>
      <c r="J1436" s="4">
        <f t="shared" si="137"/>
        <v>346</v>
      </c>
      <c r="K1436" s="3" t="s">
        <v>535</v>
      </c>
      <c r="L1436" s="1">
        <v>0.5</v>
      </c>
      <c r="M1436" s="16">
        <f t="shared" si="138"/>
        <v>316.7</v>
      </c>
      <c r="N1436" s="18">
        <f t="shared" si="139"/>
        <v>1.5834999999999999</v>
      </c>
      <c r="O1436" s="2" t="str">
        <f t="shared" si="140"/>
        <v/>
      </c>
    </row>
    <row r="1437" spans="8:15" ht="16.5" thickTop="1" thickBot="1" x14ac:dyDescent="0.3">
      <c r="H1437" s="6">
        <f t="shared" si="136"/>
        <v>6</v>
      </c>
      <c r="I1437" s="5">
        <v>123</v>
      </c>
      <c r="J1437" s="4">
        <f t="shared" si="137"/>
        <v>67</v>
      </c>
      <c r="K1437" s="3" t="s">
        <v>427</v>
      </c>
      <c r="L1437" s="1">
        <v>425</v>
      </c>
      <c r="M1437" s="16">
        <f t="shared" si="138"/>
        <v>17</v>
      </c>
      <c r="N1437" s="18">
        <f t="shared" si="139"/>
        <v>72.25</v>
      </c>
      <c r="O1437" s="2" t="str">
        <f t="shared" si="140"/>
        <v/>
      </c>
    </row>
    <row r="1438" spans="8:15" ht="16.5" thickTop="1" thickBot="1" x14ac:dyDescent="0.3">
      <c r="H1438" s="6">
        <f t="shared" si="136"/>
        <v>7</v>
      </c>
      <c r="I1438" s="5">
        <v>123</v>
      </c>
      <c r="J1438" s="4">
        <f t="shared" si="137"/>
        <v>196</v>
      </c>
      <c r="K1438" s="3" t="s">
        <v>340</v>
      </c>
      <c r="L1438" s="1">
        <v>6</v>
      </c>
      <c r="M1438" s="16">
        <f t="shared" si="138"/>
        <v>0</v>
      </c>
      <c r="N1438" s="18">
        <f t="shared" si="139"/>
        <v>0</v>
      </c>
      <c r="O1438" s="2" t="str">
        <f t="shared" si="140"/>
        <v/>
      </c>
    </row>
    <row r="1439" spans="8:15" ht="16.5" thickTop="1" thickBot="1" x14ac:dyDescent="0.3">
      <c r="H1439" s="6">
        <f t="shared" si="136"/>
        <v>8</v>
      </c>
      <c r="I1439" s="5">
        <v>123</v>
      </c>
      <c r="J1439" s="4">
        <f t="shared" si="137"/>
        <v>125</v>
      </c>
      <c r="K1439" s="3" t="s">
        <v>549</v>
      </c>
      <c r="L1439" s="1">
        <v>0.5</v>
      </c>
      <c r="M1439" s="16">
        <f t="shared" si="138"/>
        <v>309</v>
      </c>
      <c r="N1439" s="18">
        <f t="shared" si="139"/>
        <v>1.5449999999999999</v>
      </c>
      <c r="O1439" s="2" t="str">
        <f t="shared" si="140"/>
        <v/>
      </c>
    </row>
    <row r="1440" spans="8:15" ht="16.5" thickTop="1" thickBot="1" x14ac:dyDescent="0.3">
      <c r="H1440" s="6">
        <f t="shared" si="136"/>
        <v>9</v>
      </c>
      <c r="I1440" s="5">
        <v>123</v>
      </c>
      <c r="J1440" s="4">
        <f t="shared" si="137"/>
        <v>7</v>
      </c>
      <c r="K1440" s="3" t="s">
        <v>407</v>
      </c>
      <c r="L1440" s="1">
        <v>300</v>
      </c>
      <c r="M1440" s="16">
        <f t="shared" si="138"/>
        <v>157</v>
      </c>
      <c r="N1440" s="18">
        <f t="shared" si="139"/>
        <v>471</v>
      </c>
      <c r="O1440" s="2" t="str">
        <f t="shared" si="140"/>
        <v/>
      </c>
    </row>
    <row r="1441" spans="8:15" ht="16.5" thickTop="1" thickBot="1" x14ac:dyDescent="0.3">
      <c r="H1441" s="6">
        <f t="shared" si="136"/>
        <v>10</v>
      </c>
      <c r="I1441" s="5">
        <v>123</v>
      </c>
      <c r="J1441" s="4">
        <f t="shared" si="137"/>
        <v>65</v>
      </c>
      <c r="K1441" s="3" t="s">
        <v>228</v>
      </c>
      <c r="L1441" s="1">
        <v>15</v>
      </c>
      <c r="M1441" s="16">
        <f t="shared" si="138"/>
        <v>36.799999999999997</v>
      </c>
      <c r="N1441" s="18">
        <f t="shared" si="139"/>
        <v>5.5200000000000005</v>
      </c>
      <c r="O1441" s="2" t="str">
        <f t="shared" si="140"/>
        <v/>
      </c>
    </row>
    <row r="1442" spans="8:15" ht="16.5" thickTop="1" thickBot="1" x14ac:dyDescent="0.3">
      <c r="H1442" s="6">
        <f t="shared" si="136"/>
        <v>11</v>
      </c>
      <c r="I1442" s="5">
        <v>123</v>
      </c>
      <c r="J1442" s="4">
        <f t="shared" si="137"/>
        <v>331</v>
      </c>
      <c r="K1442" s="3" t="s">
        <v>465</v>
      </c>
      <c r="L1442" s="1">
        <v>113</v>
      </c>
      <c r="M1442" s="16">
        <f t="shared" si="138"/>
        <v>267.89999999999998</v>
      </c>
      <c r="N1442" s="18">
        <f t="shared" si="139"/>
        <v>302.72699999999998</v>
      </c>
      <c r="O1442" s="2" t="str">
        <f t="shared" si="140"/>
        <v/>
      </c>
    </row>
    <row r="1443" spans="8:15" ht="16.5" thickTop="1" thickBot="1" x14ac:dyDescent="0.3">
      <c r="H1443" s="6">
        <f t="shared" si="136"/>
        <v>1</v>
      </c>
      <c r="I1443" s="5">
        <v>124</v>
      </c>
      <c r="J1443" s="4">
        <f t="shared" si="137"/>
        <v>369</v>
      </c>
      <c r="K1443" s="3" t="s">
        <v>566</v>
      </c>
      <c r="L1443" s="1">
        <v>123</v>
      </c>
      <c r="M1443" s="16">
        <f t="shared" si="138"/>
        <v>17.7</v>
      </c>
      <c r="N1443" s="18">
        <f t="shared" si="139"/>
        <v>21.771000000000001</v>
      </c>
      <c r="O1443" s="2">
        <f t="shared" si="140"/>
        <v>3850.23</v>
      </c>
    </row>
    <row r="1444" spans="8:15" ht="16.5" thickTop="1" thickBot="1" x14ac:dyDescent="0.3">
      <c r="H1444" s="6">
        <f t="shared" si="136"/>
        <v>2</v>
      </c>
      <c r="I1444" s="5">
        <v>124</v>
      </c>
      <c r="J1444" s="4">
        <f t="shared" si="137"/>
        <v>234</v>
      </c>
      <c r="K1444" s="3" t="s">
        <v>554</v>
      </c>
      <c r="L1444" s="1">
        <v>28</v>
      </c>
      <c r="M1444" s="16">
        <f t="shared" si="138"/>
        <v>43.6</v>
      </c>
      <c r="N1444" s="18">
        <f t="shared" si="139"/>
        <v>12.208</v>
      </c>
      <c r="O1444" s="2" t="str">
        <f t="shared" si="140"/>
        <v/>
      </c>
    </row>
    <row r="1445" spans="8:15" ht="16.5" thickTop="1" thickBot="1" x14ac:dyDescent="0.3">
      <c r="H1445" s="6">
        <f t="shared" si="136"/>
        <v>3</v>
      </c>
      <c r="I1445" s="5">
        <v>124</v>
      </c>
      <c r="J1445" s="4">
        <f t="shared" si="137"/>
        <v>242</v>
      </c>
      <c r="K1445" s="3" t="s">
        <v>540</v>
      </c>
      <c r="L1445" s="1">
        <v>14</v>
      </c>
      <c r="M1445" s="16">
        <f t="shared" si="138"/>
        <v>29.3</v>
      </c>
      <c r="N1445" s="18">
        <f t="shared" si="139"/>
        <v>4.1020000000000003</v>
      </c>
      <c r="O1445" s="2" t="str">
        <f t="shared" si="140"/>
        <v/>
      </c>
    </row>
    <row r="1446" spans="8:15" ht="16.5" thickTop="1" thickBot="1" x14ac:dyDescent="0.3">
      <c r="H1446" s="6">
        <f t="shared" si="136"/>
        <v>4</v>
      </c>
      <c r="I1446" s="5">
        <v>124</v>
      </c>
      <c r="J1446" s="4">
        <f t="shared" si="137"/>
        <v>362</v>
      </c>
      <c r="K1446" s="3" t="s">
        <v>541</v>
      </c>
      <c r="L1446" s="1">
        <v>425</v>
      </c>
      <c r="M1446" s="16">
        <f t="shared" si="138"/>
        <v>132</v>
      </c>
      <c r="N1446" s="18">
        <f t="shared" si="139"/>
        <v>561</v>
      </c>
      <c r="O1446" s="2" t="str">
        <f t="shared" si="140"/>
        <v/>
      </c>
    </row>
    <row r="1447" spans="8:15" ht="16.5" thickTop="1" thickBot="1" x14ac:dyDescent="0.3">
      <c r="H1447" s="6">
        <f t="shared" si="136"/>
        <v>5</v>
      </c>
      <c r="I1447" s="5">
        <v>124</v>
      </c>
      <c r="J1447" s="4">
        <f t="shared" si="137"/>
        <v>374</v>
      </c>
      <c r="K1447" s="3" t="s">
        <v>580</v>
      </c>
      <c r="L1447" s="1">
        <v>113</v>
      </c>
      <c r="M1447" s="16">
        <f t="shared" si="138"/>
        <v>410.7</v>
      </c>
      <c r="N1447" s="18">
        <f t="shared" si="139"/>
        <v>464.09100000000001</v>
      </c>
      <c r="O1447" s="2" t="str">
        <f t="shared" si="140"/>
        <v/>
      </c>
    </row>
    <row r="1448" spans="8:15" ht="16.5" thickTop="1" thickBot="1" x14ac:dyDescent="0.3">
      <c r="H1448" s="6">
        <f t="shared" si="136"/>
        <v>6</v>
      </c>
      <c r="I1448" s="5">
        <v>124</v>
      </c>
      <c r="J1448" s="4">
        <f t="shared" si="137"/>
        <v>7</v>
      </c>
      <c r="K1448" s="3" t="s">
        <v>407</v>
      </c>
      <c r="L1448" s="1">
        <v>300</v>
      </c>
      <c r="M1448" s="16">
        <f t="shared" si="138"/>
        <v>157</v>
      </c>
      <c r="N1448" s="18">
        <f t="shared" si="139"/>
        <v>471</v>
      </c>
      <c r="O1448" s="2" t="str">
        <f t="shared" si="140"/>
        <v/>
      </c>
    </row>
    <row r="1449" spans="8:15" ht="16.5" thickTop="1" thickBot="1" x14ac:dyDescent="0.3">
      <c r="H1449" s="6">
        <f t="shared" si="136"/>
        <v>7</v>
      </c>
      <c r="I1449" s="5">
        <v>124</v>
      </c>
      <c r="J1449" s="4">
        <f t="shared" si="137"/>
        <v>196</v>
      </c>
      <c r="K1449" s="3" t="s">
        <v>340</v>
      </c>
      <c r="L1449" s="1">
        <v>1.5</v>
      </c>
      <c r="M1449" s="16">
        <f t="shared" si="138"/>
        <v>0</v>
      </c>
      <c r="N1449" s="18">
        <f t="shared" si="139"/>
        <v>0</v>
      </c>
      <c r="O1449" s="2" t="str">
        <f t="shared" si="140"/>
        <v/>
      </c>
    </row>
    <row r="1450" spans="8:15" ht="16.5" thickTop="1" thickBot="1" x14ac:dyDescent="0.3">
      <c r="H1450" s="6">
        <f t="shared" si="136"/>
        <v>8</v>
      </c>
      <c r="I1450" s="5">
        <v>124</v>
      </c>
      <c r="J1450" s="4">
        <f t="shared" si="137"/>
        <v>224</v>
      </c>
      <c r="K1450" s="3" t="s">
        <v>530</v>
      </c>
      <c r="L1450" s="1">
        <v>1.5</v>
      </c>
      <c r="M1450" s="16">
        <f t="shared" si="138"/>
        <v>252.2</v>
      </c>
      <c r="N1450" s="18">
        <f t="shared" si="139"/>
        <v>3.7829999999999995</v>
      </c>
      <c r="O1450" s="2" t="str">
        <f t="shared" si="140"/>
        <v/>
      </c>
    </row>
    <row r="1451" spans="8:15" ht="16.5" thickTop="1" thickBot="1" x14ac:dyDescent="0.3">
      <c r="H1451" s="6">
        <f t="shared" si="136"/>
        <v>9</v>
      </c>
      <c r="I1451" s="5">
        <v>124</v>
      </c>
      <c r="J1451" s="4">
        <f t="shared" si="137"/>
        <v>155</v>
      </c>
      <c r="K1451" s="3" t="s">
        <v>425</v>
      </c>
      <c r="L1451" s="1">
        <v>28</v>
      </c>
      <c r="M1451" s="16">
        <f t="shared" si="138"/>
        <v>660</v>
      </c>
      <c r="N1451" s="18">
        <f t="shared" si="139"/>
        <v>184.8</v>
      </c>
      <c r="O1451" s="2" t="str">
        <f t="shared" si="140"/>
        <v/>
      </c>
    </row>
    <row r="1452" spans="8:15" ht="16.5" thickTop="1" thickBot="1" x14ac:dyDescent="0.3">
      <c r="H1452" s="6">
        <f t="shared" si="136"/>
        <v>10</v>
      </c>
      <c r="I1452" s="5">
        <v>124</v>
      </c>
      <c r="J1452" s="4">
        <f t="shared" si="137"/>
        <v>403</v>
      </c>
      <c r="K1452" s="3" t="s">
        <v>678</v>
      </c>
      <c r="L1452" s="1">
        <v>425</v>
      </c>
      <c r="M1452" s="16">
        <f t="shared" si="138"/>
        <v>466.7</v>
      </c>
      <c r="N1452" s="18">
        <f t="shared" si="139"/>
        <v>1983.4750000000001</v>
      </c>
      <c r="O1452" s="2" t="str">
        <f t="shared" si="140"/>
        <v/>
      </c>
    </row>
    <row r="1453" spans="8:15" ht="16.5" thickTop="1" thickBot="1" x14ac:dyDescent="0.3">
      <c r="H1453" s="6">
        <f t="shared" si="136"/>
        <v>11</v>
      </c>
      <c r="I1453" s="5">
        <v>124</v>
      </c>
      <c r="J1453" s="4">
        <f t="shared" si="137"/>
        <v>122</v>
      </c>
      <c r="K1453" s="3" t="s">
        <v>593</v>
      </c>
      <c r="L1453" s="1">
        <v>120</v>
      </c>
      <c r="M1453" s="16">
        <f t="shared" si="138"/>
        <v>120</v>
      </c>
      <c r="N1453" s="18">
        <f t="shared" si="139"/>
        <v>144</v>
      </c>
      <c r="O1453" s="2" t="str">
        <f t="shared" si="140"/>
        <v/>
      </c>
    </row>
    <row r="1454" spans="8:15" ht="16.5" thickTop="1" thickBot="1" x14ac:dyDescent="0.3">
      <c r="H1454" s="6">
        <f t="shared" si="136"/>
        <v>1</v>
      </c>
      <c r="I1454" s="5">
        <v>125</v>
      </c>
      <c r="J1454" s="4">
        <f t="shared" si="137"/>
        <v>97</v>
      </c>
      <c r="K1454" s="3" t="s">
        <v>162</v>
      </c>
      <c r="L1454" s="1">
        <v>120</v>
      </c>
      <c r="M1454" s="16">
        <f t="shared" si="138"/>
        <v>345</v>
      </c>
      <c r="N1454" s="18">
        <f t="shared" si="139"/>
        <v>414</v>
      </c>
      <c r="O1454" s="2">
        <f t="shared" si="140"/>
        <v>1175.3960000000002</v>
      </c>
    </row>
    <row r="1455" spans="8:15" ht="16.5" thickTop="1" thickBot="1" x14ac:dyDescent="0.3">
      <c r="H1455" s="6">
        <f t="shared" si="136"/>
        <v>2</v>
      </c>
      <c r="I1455" s="5">
        <v>125</v>
      </c>
      <c r="J1455" s="4">
        <f t="shared" si="137"/>
        <v>196</v>
      </c>
      <c r="K1455" s="3" t="s">
        <v>340</v>
      </c>
      <c r="L1455" s="1">
        <v>3</v>
      </c>
      <c r="M1455" s="16">
        <f t="shared" si="138"/>
        <v>0</v>
      </c>
      <c r="N1455" s="18">
        <f t="shared" si="139"/>
        <v>0</v>
      </c>
      <c r="O1455" s="2" t="str">
        <f t="shared" si="140"/>
        <v/>
      </c>
    </row>
    <row r="1456" spans="8:15" ht="16.5" thickTop="1" thickBot="1" x14ac:dyDescent="0.3">
      <c r="H1456" s="6">
        <f t="shared" si="136"/>
        <v>3</v>
      </c>
      <c r="I1456" s="5">
        <v>125</v>
      </c>
      <c r="J1456" s="4">
        <f t="shared" si="137"/>
        <v>7</v>
      </c>
      <c r="K1456" s="3" t="s">
        <v>407</v>
      </c>
      <c r="L1456" s="1">
        <v>100</v>
      </c>
      <c r="M1456" s="16">
        <f t="shared" si="138"/>
        <v>157</v>
      </c>
      <c r="N1456" s="18">
        <f t="shared" si="139"/>
        <v>157</v>
      </c>
      <c r="O1456" s="2" t="str">
        <f t="shared" si="140"/>
        <v/>
      </c>
    </row>
    <row r="1457" spans="8:15" ht="16.5" thickTop="1" thickBot="1" x14ac:dyDescent="0.3">
      <c r="H1457" s="6">
        <f t="shared" si="136"/>
        <v>4</v>
      </c>
      <c r="I1457" s="5">
        <v>125</v>
      </c>
      <c r="J1457" s="4">
        <f t="shared" si="137"/>
        <v>6</v>
      </c>
      <c r="K1457" s="3" t="s">
        <v>414</v>
      </c>
      <c r="L1457" s="1">
        <v>240</v>
      </c>
      <c r="M1457" s="16">
        <f t="shared" si="138"/>
        <v>33</v>
      </c>
      <c r="N1457" s="18">
        <f t="shared" si="139"/>
        <v>79.2</v>
      </c>
      <c r="O1457" s="2" t="str">
        <f t="shared" si="140"/>
        <v/>
      </c>
    </row>
    <row r="1458" spans="8:15" ht="16.5" thickTop="1" thickBot="1" x14ac:dyDescent="0.3">
      <c r="H1458" s="6">
        <f t="shared" si="136"/>
        <v>5</v>
      </c>
      <c r="I1458" s="5">
        <v>125</v>
      </c>
      <c r="J1458" s="4">
        <f t="shared" si="137"/>
        <v>155</v>
      </c>
      <c r="K1458" s="3" t="s">
        <v>425</v>
      </c>
      <c r="L1458" s="1">
        <v>42</v>
      </c>
      <c r="M1458" s="16">
        <f t="shared" si="138"/>
        <v>660</v>
      </c>
      <c r="N1458" s="18">
        <f t="shared" si="139"/>
        <v>277.2</v>
      </c>
      <c r="O1458" s="2" t="str">
        <f t="shared" si="140"/>
        <v/>
      </c>
    </row>
    <row r="1459" spans="8:15" ht="16.5" thickTop="1" thickBot="1" x14ac:dyDescent="0.3">
      <c r="H1459" s="6">
        <f t="shared" si="136"/>
        <v>6</v>
      </c>
      <c r="I1459" s="5">
        <v>125</v>
      </c>
      <c r="J1459" s="4">
        <f t="shared" si="137"/>
        <v>96</v>
      </c>
      <c r="K1459" s="3" t="s">
        <v>420</v>
      </c>
      <c r="L1459" s="1">
        <v>60</v>
      </c>
      <c r="M1459" s="16">
        <f t="shared" si="138"/>
        <v>0</v>
      </c>
      <c r="N1459" s="18">
        <f t="shared" si="139"/>
        <v>0</v>
      </c>
      <c r="O1459" s="2" t="str">
        <f t="shared" si="140"/>
        <v/>
      </c>
    </row>
    <row r="1460" spans="8:15" ht="16.5" thickTop="1" thickBot="1" x14ac:dyDescent="0.3">
      <c r="H1460" s="6">
        <f t="shared" si="136"/>
        <v>7</v>
      </c>
      <c r="I1460" s="5">
        <v>125</v>
      </c>
      <c r="J1460" s="4">
        <f t="shared" si="137"/>
        <v>265</v>
      </c>
      <c r="K1460" s="3" t="s">
        <v>321</v>
      </c>
      <c r="L1460" s="1">
        <v>28</v>
      </c>
      <c r="M1460" s="16">
        <f t="shared" si="138"/>
        <v>885.7</v>
      </c>
      <c r="N1460" s="18">
        <f t="shared" si="139"/>
        <v>247.99600000000004</v>
      </c>
      <c r="O1460" s="2" t="str">
        <f t="shared" si="140"/>
        <v/>
      </c>
    </row>
    <row r="1461" spans="8:15" ht="16.5" thickTop="1" thickBot="1" x14ac:dyDescent="0.3">
      <c r="H1461" s="6">
        <f t="shared" si="136"/>
        <v>1</v>
      </c>
      <c r="I1461" s="5">
        <v>126</v>
      </c>
      <c r="J1461" s="4">
        <f t="shared" si="137"/>
        <v>155</v>
      </c>
      <c r="K1461" s="3" t="s">
        <v>425</v>
      </c>
      <c r="L1461" s="1">
        <v>113</v>
      </c>
      <c r="M1461" s="16">
        <f t="shared" si="138"/>
        <v>660</v>
      </c>
      <c r="N1461" s="18">
        <f t="shared" si="139"/>
        <v>745.80000000000007</v>
      </c>
      <c r="O1461" s="2">
        <f t="shared" si="140"/>
        <v>2448.5585999999998</v>
      </c>
    </row>
    <row r="1462" spans="8:15" ht="16.5" thickTop="1" thickBot="1" x14ac:dyDescent="0.3">
      <c r="H1462" s="6">
        <f t="shared" si="136"/>
        <v>2</v>
      </c>
      <c r="I1462" s="5">
        <v>126</v>
      </c>
      <c r="J1462" s="4">
        <f t="shared" si="137"/>
        <v>378</v>
      </c>
      <c r="K1462" s="3" t="s">
        <v>594</v>
      </c>
      <c r="L1462" s="1">
        <v>113</v>
      </c>
      <c r="M1462" s="16">
        <f t="shared" si="138"/>
        <v>351.7</v>
      </c>
      <c r="N1462" s="18">
        <f t="shared" si="139"/>
        <v>397.42099999999999</v>
      </c>
      <c r="O1462" s="2" t="str">
        <f t="shared" si="140"/>
        <v/>
      </c>
    </row>
    <row r="1463" spans="8:15" ht="16.5" thickTop="1" thickBot="1" x14ac:dyDescent="0.3">
      <c r="H1463" s="6">
        <f t="shared" si="136"/>
        <v>3</v>
      </c>
      <c r="I1463" s="5">
        <v>126</v>
      </c>
      <c r="J1463" s="4">
        <f t="shared" si="137"/>
        <v>97</v>
      </c>
      <c r="K1463" s="3" t="s">
        <v>162</v>
      </c>
      <c r="L1463" s="1">
        <v>130</v>
      </c>
      <c r="M1463" s="16">
        <f t="shared" si="138"/>
        <v>345</v>
      </c>
      <c r="N1463" s="18">
        <f t="shared" si="139"/>
        <v>448.5</v>
      </c>
      <c r="O1463" s="2" t="str">
        <f t="shared" si="140"/>
        <v/>
      </c>
    </row>
    <row r="1464" spans="8:15" ht="16.5" thickTop="1" thickBot="1" x14ac:dyDescent="0.3">
      <c r="H1464" s="6">
        <f t="shared" si="136"/>
        <v>4</v>
      </c>
      <c r="I1464" s="5">
        <v>126</v>
      </c>
      <c r="J1464" s="4">
        <f t="shared" si="137"/>
        <v>7</v>
      </c>
      <c r="K1464" s="3" t="s">
        <v>407</v>
      </c>
      <c r="L1464" s="1">
        <v>100</v>
      </c>
      <c r="M1464" s="16">
        <f t="shared" si="138"/>
        <v>157</v>
      </c>
      <c r="N1464" s="18">
        <f t="shared" si="139"/>
        <v>157</v>
      </c>
      <c r="O1464" s="2" t="str">
        <f t="shared" si="140"/>
        <v/>
      </c>
    </row>
    <row r="1465" spans="8:15" ht="16.5" thickTop="1" thickBot="1" x14ac:dyDescent="0.3">
      <c r="H1465" s="6">
        <f t="shared" si="136"/>
        <v>5</v>
      </c>
      <c r="I1465" s="5">
        <v>126</v>
      </c>
      <c r="J1465" s="4">
        <f t="shared" si="137"/>
        <v>6</v>
      </c>
      <c r="K1465" s="3" t="s">
        <v>414</v>
      </c>
      <c r="L1465" s="1">
        <v>120</v>
      </c>
      <c r="M1465" s="16">
        <f t="shared" si="138"/>
        <v>33</v>
      </c>
      <c r="N1465" s="18">
        <f t="shared" si="139"/>
        <v>39.6</v>
      </c>
      <c r="O1465" s="2" t="str">
        <f t="shared" si="140"/>
        <v/>
      </c>
    </row>
    <row r="1466" spans="8:15" ht="16.5" thickTop="1" thickBot="1" x14ac:dyDescent="0.3">
      <c r="H1466" s="6">
        <f t="shared" si="136"/>
        <v>6</v>
      </c>
      <c r="I1466" s="5">
        <v>126</v>
      </c>
      <c r="J1466" s="4">
        <f t="shared" si="137"/>
        <v>144</v>
      </c>
      <c r="K1466" s="3" t="s">
        <v>186</v>
      </c>
      <c r="L1466" s="1">
        <v>28</v>
      </c>
      <c r="M1466" s="16">
        <f t="shared" si="138"/>
        <v>454</v>
      </c>
      <c r="N1466" s="18">
        <f t="shared" si="139"/>
        <v>127.12</v>
      </c>
      <c r="O1466" s="2" t="str">
        <f t="shared" si="140"/>
        <v/>
      </c>
    </row>
    <row r="1467" spans="8:15" ht="16.5" thickTop="1" thickBot="1" x14ac:dyDescent="0.3">
      <c r="H1467" s="6">
        <f t="shared" si="136"/>
        <v>7</v>
      </c>
      <c r="I1467" s="5">
        <v>126</v>
      </c>
      <c r="J1467" s="4">
        <f t="shared" si="137"/>
        <v>199</v>
      </c>
      <c r="K1467" s="3" t="s">
        <v>502</v>
      </c>
      <c r="L1467" s="1">
        <v>0.6</v>
      </c>
      <c r="M1467" s="16">
        <f t="shared" si="138"/>
        <v>322.60000000000002</v>
      </c>
      <c r="N1467" s="18">
        <f t="shared" si="139"/>
        <v>1.9356</v>
      </c>
      <c r="O1467" s="2" t="str">
        <f t="shared" si="140"/>
        <v/>
      </c>
    </row>
    <row r="1468" spans="8:15" ht="16.5" thickTop="1" thickBot="1" x14ac:dyDescent="0.3">
      <c r="H1468" s="6">
        <f t="shared" si="136"/>
        <v>8</v>
      </c>
      <c r="I1468" s="5">
        <v>126</v>
      </c>
      <c r="J1468" s="4">
        <f t="shared" si="137"/>
        <v>224</v>
      </c>
      <c r="K1468" s="3" t="s">
        <v>530</v>
      </c>
      <c r="L1468" s="1">
        <v>0.5</v>
      </c>
      <c r="M1468" s="16">
        <f t="shared" si="138"/>
        <v>252.2</v>
      </c>
      <c r="N1468" s="18">
        <f t="shared" si="139"/>
        <v>1.2609999999999999</v>
      </c>
      <c r="O1468" s="2" t="str">
        <f t="shared" si="140"/>
        <v/>
      </c>
    </row>
    <row r="1469" spans="8:15" ht="16.5" thickTop="1" thickBot="1" x14ac:dyDescent="0.3">
      <c r="H1469" s="6">
        <f t="shared" si="136"/>
        <v>9</v>
      </c>
      <c r="I1469" s="5">
        <v>126</v>
      </c>
      <c r="J1469" s="4">
        <f t="shared" si="137"/>
        <v>196</v>
      </c>
      <c r="K1469" s="3" t="s">
        <v>340</v>
      </c>
      <c r="L1469" s="1">
        <v>0.5</v>
      </c>
      <c r="M1469" s="16">
        <f t="shared" si="138"/>
        <v>0</v>
      </c>
      <c r="N1469" s="18">
        <f t="shared" si="139"/>
        <v>0</v>
      </c>
      <c r="O1469" s="2" t="str">
        <f t="shared" si="140"/>
        <v/>
      </c>
    </row>
    <row r="1470" spans="8:15" ht="16.5" thickTop="1" thickBot="1" x14ac:dyDescent="0.3">
      <c r="H1470" s="6">
        <f t="shared" si="136"/>
        <v>10</v>
      </c>
      <c r="I1470" s="5">
        <v>126</v>
      </c>
      <c r="J1470" s="4">
        <f t="shared" si="137"/>
        <v>54</v>
      </c>
      <c r="K1470" s="3" t="s">
        <v>683</v>
      </c>
      <c r="L1470" s="1">
        <v>227</v>
      </c>
      <c r="M1470" s="16">
        <f t="shared" si="138"/>
        <v>29</v>
      </c>
      <c r="N1470" s="18">
        <f t="shared" si="139"/>
        <v>65.83</v>
      </c>
      <c r="O1470" s="2" t="str">
        <f t="shared" si="140"/>
        <v/>
      </c>
    </row>
    <row r="1471" spans="8:15" ht="16.5" thickTop="1" thickBot="1" x14ac:dyDescent="0.3">
      <c r="H1471" s="6">
        <f t="shared" si="136"/>
        <v>11</v>
      </c>
      <c r="I1471" s="5">
        <v>126</v>
      </c>
      <c r="J1471" s="4">
        <f t="shared" si="137"/>
        <v>374</v>
      </c>
      <c r="K1471" s="3" t="s">
        <v>580</v>
      </c>
      <c r="L1471" s="1">
        <v>113</v>
      </c>
      <c r="M1471" s="16">
        <f t="shared" si="138"/>
        <v>410.7</v>
      </c>
      <c r="N1471" s="18">
        <f t="shared" si="139"/>
        <v>464.09100000000001</v>
      </c>
      <c r="O1471" s="2" t="str">
        <f t="shared" si="140"/>
        <v/>
      </c>
    </row>
    <row r="1472" spans="8:15" ht="15.75" thickTop="1" x14ac:dyDescent="0.25"/>
  </sheetData>
  <sortState xmlns:xlrd2="http://schemas.microsoft.com/office/spreadsheetml/2017/richdata2" ref="AB2:AC1472">
    <sortCondition ref="AB2:AB1472"/>
    <sortCondition ref="AC2:AC1472"/>
  </sortState>
  <conditionalFormatting sqref="I2">
    <cfRule type="expression" dxfId="1" priority="2">
      <formula>COUNTIFS($I:$I, $I$2, $J:$J, $J$2) &gt; 1</formula>
    </cfRule>
  </conditionalFormatting>
  <conditionalFormatting sqref="R2:R127">
    <cfRule type="duplicateValues" dxfId="0" priority="4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Kuprys Ernestas</cp:lastModifiedBy>
  <dcterms:created xsi:type="dcterms:W3CDTF">2024-03-05T19:23:57Z</dcterms:created>
  <dcterms:modified xsi:type="dcterms:W3CDTF">2024-03-20T00:20:26Z</dcterms:modified>
</cp:coreProperties>
</file>