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rubik\"/>
    </mc:Choice>
  </mc:AlternateContent>
  <xr:revisionPtr revIDLastSave="0" documentId="13_ncr:1_{17058C32-33A8-47B4-B06B-EA69DD3EA46D}" xr6:coauthVersionLast="47" xr6:coauthVersionMax="47" xr10:uidLastSave="{00000000-0000-0000-0000-000000000000}"/>
  <bookViews>
    <workbookView xWindow="-110" yWindow="-110" windowWidth="19420" windowHeight="10300" activeTab="2" xr2:uid="{6620F306-F9D1-4E3F-A8CB-877D345BB5A3}"/>
  </bookViews>
  <sheets>
    <sheet name="Feuil1" sheetId="1" r:id="rId1"/>
    <sheet name="Graphique1" sheetId="4" r:id="rId2"/>
    <sheet name="Feuil2" sheetId="2" r:id="rId3"/>
    <sheet name="_db" sheetId="3" r:id="rId4"/>
  </sheets>
  <definedNames>
    <definedName name="_xlnm._FilterDatabase" localSheetId="2" hidden="1">Feuil2!$C$4:$O$32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I3" i="2"/>
  <c r="K3" i="2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E9" i="1"/>
  <c r="E10" i="1"/>
  <c r="E11" i="1"/>
  <c r="E12" i="1"/>
  <c r="E13" i="1"/>
  <c r="E14" i="1"/>
  <c r="E8" i="1"/>
  <c r="E7" i="1"/>
  <c r="E6" i="1"/>
  <c r="E4" i="1"/>
  <c r="E5" i="1"/>
  <c r="E15" i="1"/>
  <c r="E3" i="1"/>
  <c r="E2" i="1"/>
</calcChain>
</file>

<file path=xl/sharedStrings.xml><?xml version="1.0" encoding="utf-8"?>
<sst xmlns="http://schemas.openxmlformats.org/spreadsheetml/2006/main" count="119" uniqueCount="62">
  <si>
    <t>Étape</t>
  </si>
  <si>
    <t>Date de début</t>
  </si>
  <si>
    <t>Durée</t>
  </si>
  <si>
    <t>Date de fin</t>
  </si>
  <si>
    <t>Marge</t>
  </si>
  <si>
    <t>Spécification architecture</t>
  </si>
  <si>
    <t>Étude de marché</t>
  </si>
  <si>
    <t>Recherche de carte de développement</t>
  </si>
  <si>
    <t>Recherche version RISC-V</t>
  </si>
  <si>
    <t>Recherche IP processeur 8 bit</t>
  </si>
  <si>
    <t>Développement et vérification</t>
  </si>
  <si>
    <t>Développement communication PCIe</t>
  </si>
  <si>
    <t>Développment Accélérateur matériel</t>
  </si>
  <si>
    <t>Intégration processeur RISC-V sur FPGA</t>
  </si>
  <si>
    <t>Interfaçage PCIe avec processeur RISC-V</t>
  </si>
  <si>
    <t>Interfaçage Processeur RISC-V et accélérateur matériel</t>
  </si>
  <si>
    <t>Intégration continue</t>
  </si>
  <si>
    <t>Validation</t>
  </si>
  <si>
    <t>Rédaction rapport suivi de projet</t>
  </si>
  <si>
    <t>M</t>
  </si>
  <si>
    <t>J</t>
  </si>
  <si>
    <t>V</t>
  </si>
  <si>
    <t>Mars</t>
  </si>
  <si>
    <t>Avril</t>
  </si>
  <si>
    <t>Mai</t>
  </si>
  <si>
    <t>Tache</t>
  </si>
  <si>
    <t>Type</t>
  </si>
  <si>
    <t>Documentation</t>
  </si>
  <si>
    <t>Recherche</t>
  </si>
  <si>
    <t>Développement</t>
  </si>
  <si>
    <t>Phase</t>
  </si>
  <si>
    <t>Lot</t>
  </si>
  <si>
    <t>type</t>
  </si>
  <si>
    <t xml:space="preserve"> 2.2</t>
  </si>
  <si>
    <t xml:space="preserve"> 2.3</t>
  </si>
  <si>
    <t>1</t>
  </si>
  <si>
    <t>2</t>
  </si>
  <si>
    <t>3</t>
  </si>
  <si>
    <t>4</t>
  </si>
  <si>
    <t>5</t>
  </si>
  <si>
    <t>Spécification architecture projet</t>
  </si>
  <si>
    <t>Modélisation de la structure mécanique</t>
  </si>
  <si>
    <t>Modélisation de la structure</t>
  </si>
  <si>
    <t xml:space="preserve">Impression </t>
  </si>
  <si>
    <t xml:space="preserve">Recherche &amp; étude </t>
  </si>
  <si>
    <t>Développement partie logiciel du rubik's cube</t>
  </si>
  <si>
    <t>Développement du logciel de détection d'image</t>
  </si>
  <si>
    <t>Développement de l'algorythme de résolution</t>
  </si>
  <si>
    <t xml:space="preserve">Encodage de la solution </t>
  </si>
  <si>
    <t>Développement IHM</t>
  </si>
  <si>
    <t>Développement interface software/fpga</t>
  </si>
  <si>
    <t>Recherche d'IP</t>
  </si>
  <si>
    <t>Débogage</t>
  </si>
  <si>
    <t>Intégration sur Vivado</t>
  </si>
  <si>
    <t>Développement &amp; test d'une IP lecture de mémoire</t>
  </si>
  <si>
    <t xml:space="preserve">Développement &amp; test d'une IP contrôle des moteurs </t>
  </si>
  <si>
    <t>Développement drivers moteurs</t>
  </si>
  <si>
    <t>Recherche composant</t>
  </si>
  <si>
    <t>Simulation sur proteus</t>
  </si>
  <si>
    <t>Test sur plaque LabDeck</t>
  </si>
  <si>
    <t>Conception carte driver + alimentation sur Kicad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</si>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</sst>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3E1E1"/>
        <bgColor indexed="64"/>
      </patternFill>
    </fill>
    <fill>
      <patternFill patternType="solid">
        <fgColor rgb="FF2BB8B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/>
      <right style="medium">
        <color theme="1"/>
      </right>
      <top/>
      <bottom/>
      <diagonal/>
    </border>
    <border>
      <left style="hair">
        <color theme="2"/>
      </left>
      <right style="thin">
        <color theme="1"/>
      </right>
      <top style="hair">
        <color theme="2"/>
      </top>
      <bottom style="hair">
        <color theme="2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hair">
        <color theme="2"/>
      </top>
      <bottom style="hair">
        <color theme="2"/>
      </bottom>
      <diagonal/>
    </border>
    <border>
      <left/>
      <right style="thin">
        <color theme="1"/>
      </right>
      <top/>
      <bottom style="hair">
        <color theme="2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/>
      <diagonal/>
    </border>
    <border>
      <left/>
      <right style="medium">
        <color theme="1"/>
      </right>
      <top style="hair">
        <color theme="2"/>
      </top>
      <bottom style="hair">
        <color theme="2"/>
      </bottom>
      <diagonal/>
    </border>
    <border>
      <left/>
      <right style="medium">
        <color theme="1"/>
      </right>
      <top/>
      <bottom style="hair">
        <color theme="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hair">
        <color theme="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hair">
        <color theme="2"/>
      </left>
      <right/>
      <top/>
      <bottom style="hair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medium">
        <color theme="1"/>
      </bottom>
      <diagonal/>
    </border>
    <border>
      <left/>
      <right style="thin">
        <color theme="1"/>
      </right>
      <top style="thin">
        <color theme="2"/>
      </top>
      <bottom/>
      <diagonal/>
    </border>
    <border>
      <left/>
      <right style="medium">
        <color theme="1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49" fontId="1" fillId="0" borderId="0" xfId="0" applyNumberFormat="1" applyFont="1"/>
    <xf numFmtId="49" fontId="1" fillId="0" borderId="0" xfId="0" applyNumberFormat="1" applyFont="1" applyAlignment="1">
      <alignment vertical="center"/>
    </xf>
    <xf numFmtId="49" fontId="1" fillId="4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1" fillId="5" borderId="0" xfId="0" applyNumberFormat="1" applyFont="1" applyFill="1" applyAlignment="1">
      <alignment vertical="center"/>
    </xf>
    <xf numFmtId="49" fontId="1" fillId="7" borderId="0" xfId="0" applyNumberFormat="1" applyFont="1" applyFill="1" applyAlignment="1">
      <alignment vertical="center"/>
    </xf>
    <xf numFmtId="49" fontId="1" fillId="9" borderId="0" xfId="0" applyNumberFormat="1" applyFont="1" applyFill="1"/>
    <xf numFmtId="49" fontId="1" fillId="11" borderId="0" xfId="0" applyNumberFormat="1" applyFont="1" applyFill="1"/>
    <xf numFmtId="0" fontId="1" fillId="11" borderId="0" xfId="0" applyFont="1" applyFill="1" applyAlignment="1">
      <alignment vertical="center"/>
    </xf>
    <xf numFmtId="49" fontId="1" fillId="6" borderId="0" xfId="0" applyNumberFormat="1" applyFont="1" applyFill="1" applyAlignment="1">
      <alignment vertical="center"/>
    </xf>
    <xf numFmtId="49" fontId="1" fillId="8" borderId="0" xfId="0" applyNumberFormat="1" applyFont="1" applyFill="1" applyAlignment="1">
      <alignment vertical="center"/>
    </xf>
    <xf numFmtId="49" fontId="1" fillId="10" borderId="0" xfId="0" applyNumberFormat="1" applyFont="1" applyFill="1" applyAlignment="1">
      <alignment vertical="center"/>
    </xf>
    <xf numFmtId="0" fontId="0" fillId="2" borderId="4" xfId="0" applyFill="1" applyBorder="1"/>
    <xf numFmtId="0" fontId="0" fillId="0" borderId="4" xfId="0" applyBorder="1"/>
    <xf numFmtId="0" fontId="0" fillId="0" borderId="0" xfId="0" applyBorder="1"/>
    <xf numFmtId="0" fontId="1" fillId="12" borderId="0" xfId="0" applyFont="1" applyFill="1" applyAlignment="1">
      <alignment vertical="center"/>
    </xf>
    <xf numFmtId="0" fontId="0" fillId="12" borderId="6" xfId="0" applyFill="1" applyBorder="1"/>
    <xf numFmtId="0" fontId="0" fillId="12" borderId="7" xfId="0" applyFill="1" applyBorder="1"/>
    <xf numFmtId="49" fontId="1" fillId="13" borderId="0" xfId="0" applyNumberFormat="1" applyFont="1" applyFill="1" applyAlignment="1">
      <alignment vertical="center"/>
    </xf>
    <xf numFmtId="0" fontId="1" fillId="13" borderId="0" xfId="0" applyFont="1" applyFill="1" applyAlignment="1">
      <alignment horizontal="center" vertical="center"/>
    </xf>
    <xf numFmtId="0" fontId="1" fillId="13" borderId="0" xfId="0" applyFont="1" applyFill="1" applyAlignment="1">
      <alignment vertical="center"/>
    </xf>
    <xf numFmtId="0" fontId="0" fillId="13" borderId="0" xfId="0" applyFill="1"/>
    <xf numFmtId="0" fontId="0" fillId="13" borderId="4" xfId="0" applyFill="1" applyBorder="1"/>
    <xf numFmtId="0" fontId="0" fillId="13" borderId="0" xfId="0" applyFill="1" applyBorder="1"/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7" borderId="6" xfId="0" applyFill="1" applyBorder="1"/>
    <xf numFmtId="0" fontId="0" fillId="5" borderId="11" xfId="0" applyFill="1" applyBorder="1"/>
    <xf numFmtId="0" fontId="0" fillId="7" borderId="12" xfId="0" applyFill="1" applyBorder="1"/>
    <xf numFmtId="0" fontId="0" fillId="9" borderId="10" xfId="0" applyFill="1" applyBorder="1"/>
    <xf numFmtId="0" fontId="0" fillId="9" borderId="6" xfId="0" applyFill="1" applyBorder="1"/>
    <xf numFmtId="0" fontId="0" fillId="11" borderId="10" xfId="0" applyFill="1" applyBorder="1"/>
    <xf numFmtId="0" fontId="0" fillId="11" borderId="6" xfId="0" applyFill="1" applyBorder="1"/>
    <xf numFmtId="0" fontId="0" fillId="8" borderId="11" xfId="0" applyFill="1" applyBorder="1"/>
    <xf numFmtId="0" fontId="3" fillId="0" borderId="14" xfId="0" applyFont="1" applyBorder="1" applyAlignment="1">
      <alignment horizontal="center"/>
    </xf>
    <xf numFmtId="0" fontId="0" fillId="2" borderId="14" xfId="0" applyFill="1" applyBorder="1"/>
    <xf numFmtId="0" fontId="0" fillId="13" borderId="14" xfId="0" applyFill="1" applyBorder="1"/>
    <xf numFmtId="0" fontId="0" fillId="0" borderId="14" xfId="0" applyBorder="1"/>
    <xf numFmtId="0" fontId="3" fillId="0" borderId="4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13" borderId="5" xfId="0" applyFill="1" applyBorder="1"/>
    <xf numFmtId="0" fontId="0" fillId="0" borderId="18" xfId="0" applyBorder="1"/>
    <xf numFmtId="0" fontId="3" fillId="0" borderId="13" xfId="0" applyFont="1" applyBorder="1" applyAlignment="1">
      <alignment horizontal="center"/>
    </xf>
    <xf numFmtId="0" fontId="0" fillId="5" borderId="19" xfId="0" applyFill="1" applyBorder="1"/>
    <xf numFmtId="0" fontId="0" fillId="13" borderId="21" xfId="0" applyFill="1" applyBorder="1"/>
    <xf numFmtId="0" fontId="0" fillId="9" borderId="19" xfId="0" applyFill="1" applyBorder="1"/>
    <xf numFmtId="0" fontId="0" fillId="8" borderId="19" xfId="0" applyFill="1" applyBorder="1"/>
    <xf numFmtId="0" fontId="0" fillId="11" borderId="19" xfId="0" applyFill="1" applyBorder="1"/>
    <xf numFmtId="0" fontId="0" fillId="0" borderId="21" xfId="0" applyBorder="1"/>
    <xf numFmtId="0" fontId="0" fillId="0" borderId="22" xfId="0" applyBorder="1"/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0" fontId="0" fillId="8" borderId="24" xfId="0" applyFill="1" applyBorder="1"/>
    <xf numFmtId="0" fontId="0" fillId="8" borderId="26" xfId="0" applyFill="1" applyBorder="1"/>
    <xf numFmtId="0" fontId="0" fillId="13" borderId="27" xfId="0" applyFill="1" applyBorder="1"/>
    <xf numFmtId="0" fontId="0" fillId="13" borderId="22" xfId="0" applyFill="1" applyBorder="1"/>
    <xf numFmtId="0" fontId="0" fillId="8" borderId="28" xfId="0" applyFill="1" applyBorder="1"/>
    <xf numFmtId="0" fontId="0" fillId="8" borderId="25" xfId="0" applyFill="1" applyBorder="1"/>
    <xf numFmtId="0" fontId="0" fillId="10" borderId="24" xfId="0" applyFill="1" applyBorder="1"/>
    <xf numFmtId="0" fontId="0" fillId="10" borderId="26" xfId="0" applyFill="1" applyBorder="1"/>
    <xf numFmtId="0" fontId="0" fillId="11" borderId="12" xfId="0" applyFill="1" applyBorder="1"/>
    <xf numFmtId="0" fontId="0" fillId="10" borderId="25" xfId="0" applyFill="1" applyBorder="1"/>
    <xf numFmtId="0" fontId="0" fillId="10" borderId="23" xfId="0" applyFill="1" applyBorder="1"/>
    <xf numFmtId="0" fontId="0" fillId="7" borderId="20" xfId="0" applyFill="1" applyBorder="1"/>
    <xf numFmtId="0" fontId="0" fillId="6" borderId="29" xfId="0" applyFill="1" applyBorder="1"/>
    <xf numFmtId="0" fontId="0" fillId="6" borderId="30" xfId="0" applyFill="1" applyBorder="1"/>
    <xf numFmtId="0" fontId="0" fillId="6" borderId="14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26" xfId="0" applyFill="1" applyBorder="1"/>
    <xf numFmtId="0" fontId="0" fillId="13" borderId="31" xfId="0" applyFill="1" applyBorder="1"/>
    <xf numFmtId="0" fontId="0" fillId="5" borderId="29" xfId="0" applyFill="1" applyBorder="1"/>
    <xf numFmtId="0" fontId="0" fillId="5" borderId="30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5" borderId="14" xfId="0" applyFill="1" applyBorder="1"/>
    <xf numFmtId="0" fontId="0" fillId="13" borderId="33" xfId="0" applyFill="1" applyBorder="1"/>
    <xf numFmtId="0" fontId="0" fillId="0" borderId="34" xfId="0" applyBorder="1"/>
    <xf numFmtId="0" fontId="0" fillId="13" borderId="35" xfId="0" applyFill="1" applyBorder="1"/>
    <xf numFmtId="0" fontId="0" fillId="0" borderId="32" xfId="0" applyBorder="1"/>
    <xf numFmtId="0" fontId="0" fillId="0" borderId="36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  <color rgb="FF6666FF"/>
      <color rgb="FF93E1E1"/>
      <color rgb="FF2BB8BF"/>
      <color rgb="FFDDEBF7"/>
      <color rgb="FFC58D8D"/>
      <color rgb="FFB46C6C"/>
      <color rgb="FFFF9966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79013218003328E-2"/>
          <c:y val="0.14844907448460642"/>
          <c:w val="0.89483402172747395"/>
          <c:h val="0.850706348877584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Date de début</c:v>
                </c:pt>
              </c:strCache>
            </c:strRef>
          </c:tx>
          <c:spPr>
            <a:noFill/>
            <a:ln>
              <a:noFill/>
            </a:ln>
            <a:effectLst>
              <a:glow rad="127000">
                <a:schemeClr val="bg1"/>
              </a:glow>
            </a:effectLst>
          </c:spPr>
          <c:invertIfNegative val="0"/>
          <c:dPt>
            <c:idx val="2"/>
            <c:invertIfNegative val="0"/>
            <c:bubble3D val="0"/>
            <c:spPr>
              <a:noFill/>
              <a:ln>
                <a:noFill/>
              </a:ln>
              <a:effectLst>
                <a:glow rad="127000">
                  <a:schemeClr val="bg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96EB-489E-9C96-E9585B9DFE4C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>
                <a:glow rad="127000">
                  <a:schemeClr val="bg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96EB-489E-9C96-E9585B9DFE4C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>
                <a:glow rad="127000">
                  <a:schemeClr val="bg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96EB-489E-9C96-E9585B9DFE4C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>
                <a:glow rad="127000">
                  <a:schemeClr val="bg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96EB-489E-9C96-E9585B9DFE4C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>
                <a:glow rad="127000">
                  <a:schemeClr val="bg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96EB-489E-9C96-E9585B9DFE4C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>
                <a:glow rad="127000">
                  <a:schemeClr val="bg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96EB-489E-9C96-E9585B9DFE4C}"/>
              </c:ext>
            </c:extLst>
          </c:dPt>
          <c:cat>
            <c:strRef>
              <c:f>Feuil1!$A$2:$A$15</c:f>
              <c:strCache>
                <c:ptCount val="14"/>
                <c:pt idx="0">
                  <c:v>Rédaction rapport suivi de projet</c:v>
                </c:pt>
                <c:pt idx="1">
                  <c:v>Spécification architecture</c:v>
                </c:pt>
                <c:pt idx="2">
                  <c:v>Étude de marché</c:v>
                </c:pt>
                <c:pt idx="3">
                  <c:v>Recherche de carte de développement</c:v>
                </c:pt>
                <c:pt idx="4">
                  <c:v>Recherche version RISC-V</c:v>
                </c:pt>
                <c:pt idx="5">
                  <c:v>Recherche IP processeur 8 bit</c:v>
                </c:pt>
                <c:pt idx="6">
                  <c:v>Développement et vérification</c:v>
                </c:pt>
                <c:pt idx="7">
                  <c:v>Intégration continue</c:v>
                </c:pt>
                <c:pt idx="8">
                  <c:v>Développement communication PCIe</c:v>
                </c:pt>
                <c:pt idx="9">
                  <c:v>Développment Accélérateur matériel</c:v>
                </c:pt>
                <c:pt idx="10">
                  <c:v>Intégration processeur RISC-V sur FPGA</c:v>
                </c:pt>
                <c:pt idx="11">
                  <c:v>Interfaçage PCIe avec processeur RISC-V</c:v>
                </c:pt>
                <c:pt idx="12">
                  <c:v>Interfaçage Processeur RISC-V et accélérateur matériel</c:v>
                </c:pt>
                <c:pt idx="13">
                  <c:v>Validation</c:v>
                </c:pt>
              </c:strCache>
            </c:strRef>
          </c:cat>
          <c:val>
            <c:numRef>
              <c:f>Feuil1!$B$2:$B$15</c:f>
              <c:numCache>
                <c:formatCode>[$-F800]dddd\,\ mmmm\ dd\,\ yyyy</c:formatCode>
                <c:ptCount val="14"/>
                <c:pt idx="0">
                  <c:v>45691</c:v>
                </c:pt>
                <c:pt idx="1">
                  <c:v>45691</c:v>
                </c:pt>
                <c:pt idx="2">
                  <c:v>45693</c:v>
                </c:pt>
                <c:pt idx="3">
                  <c:v>45693</c:v>
                </c:pt>
                <c:pt idx="4">
                  <c:v>45698</c:v>
                </c:pt>
                <c:pt idx="5">
                  <c:v>45699</c:v>
                </c:pt>
                <c:pt idx="6">
                  <c:v>45705</c:v>
                </c:pt>
                <c:pt idx="7">
                  <c:v>45705</c:v>
                </c:pt>
                <c:pt idx="8">
                  <c:v>45726</c:v>
                </c:pt>
                <c:pt idx="9">
                  <c:v>45705</c:v>
                </c:pt>
                <c:pt idx="10">
                  <c:v>45754</c:v>
                </c:pt>
                <c:pt idx="11">
                  <c:v>45807</c:v>
                </c:pt>
                <c:pt idx="12">
                  <c:v>45771</c:v>
                </c:pt>
                <c:pt idx="13">
                  <c:v>45828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B-489E-9C96-E9585B9DFE4C}"/>
            </c:ext>
          </c:extLst>
        </c:ser>
        <c:ser>
          <c:idx val="1"/>
          <c:order val="1"/>
          <c:tx>
            <c:v>Durée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Feuil1!$A$2:$A$15</c:f>
              <c:strCache>
                <c:ptCount val="14"/>
                <c:pt idx="0">
                  <c:v>Rédaction rapport suivi de projet</c:v>
                </c:pt>
                <c:pt idx="1">
                  <c:v>Spécification architecture</c:v>
                </c:pt>
                <c:pt idx="2">
                  <c:v>Étude de marché</c:v>
                </c:pt>
                <c:pt idx="3">
                  <c:v>Recherche de carte de développement</c:v>
                </c:pt>
                <c:pt idx="4">
                  <c:v>Recherche version RISC-V</c:v>
                </c:pt>
                <c:pt idx="5">
                  <c:v>Recherche IP processeur 8 bit</c:v>
                </c:pt>
                <c:pt idx="6">
                  <c:v>Développement et vérification</c:v>
                </c:pt>
                <c:pt idx="7">
                  <c:v>Intégration continue</c:v>
                </c:pt>
                <c:pt idx="8">
                  <c:v>Développement communication PCIe</c:v>
                </c:pt>
                <c:pt idx="9">
                  <c:v>Développment Accélérateur matériel</c:v>
                </c:pt>
                <c:pt idx="10">
                  <c:v>Intégration processeur RISC-V sur FPGA</c:v>
                </c:pt>
                <c:pt idx="11">
                  <c:v>Interfaçage PCIe avec processeur RISC-V</c:v>
                </c:pt>
                <c:pt idx="12">
                  <c:v>Interfaçage Processeur RISC-V et accélérateur matériel</c:v>
                </c:pt>
                <c:pt idx="13">
                  <c:v>Validation</c:v>
                </c:pt>
              </c:strCache>
            </c:strRef>
          </c:cat>
          <c:val>
            <c:numRef>
              <c:f>Feuil1!$C$2:$C$15</c:f>
              <c:numCache>
                <c:formatCode>General</c:formatCode>
                <c:ptCount val="14"/>
                <c:pt idx="0">
                  <c:v>160</c:v>
                </c:pt>
                <c:pt idx="1">
                  <c:v>5</c:v>
                </c:pt>
                <c:pt idx="2">
                  <c:v>10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96</c:v>
                </c:pt>
                <c:pt idx="7">
                  <c:v>96</c:v>
                </c:pt>
                <c:pt idx="8">
                  <c:v>18</c:v>
                </c:pt>
                <c:pt idx="9">
                  <c:v>17</c:v>
                </c:pt>
                <c:pt idx="10">
                  <c:v>12</c:v>
                </c:pt>
                <c:pt idx="11">
                  <c:v>17</c:v>
                </c:pt>
                <c:pt idx="12">
                  <c:v>27</c:v>
                </c:pt>
                <c:pt idx="1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B-489E-9C96-E9585B9DFE4C}"/>
            </c:ext>
          </c:extLst>
        </c:ser>
        <c:ser>
          <c:idx val="2"/>
          <c:order val="2"/>
          <c:tx>
            <c:v>Marge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Feuil1!$A$2:$A$15</c:f>
              <c:strCache>
                <c:ptCount val="14"/>
                <c:pt idx="0">
                  <c:v>Rédaction rapport suivi de projet</c:v>
                </c:pt>
                <c:pt idx="1">
                  <c:v>Spécification architecture</c:v>
                </c:pt>
                <c:pt idx="2">
                  <c:v>Étude de marché</c:v>
                </c:pt>
                <c:pt idx="3">
                  <c:v>Recherche de carte de développement</c:v>
                </c:pt>
                <c:pt idx="4">
                  <c:v>Recherche version RISC-V</c:v>
                </c:pt>
                <c:pt idx="5">
                  <c:v>Recherche IP processeur 8 bit</c:v>
                </c:pt>
                <c:pt idx="6">
                  <c:v>Développement et vérification</c:v>
                </c:pt>
                <c:pt idx="7">
                  <c:v>Intégration continue</c:v>
                </c:pt>
                <c:pt idx="8">
                  <c:v>Développement communication PCIe</c:v>
                </c:pt>
                <c:pt idx="9">
                  <c:v>Développment Accélérateur matériel</c:v>
                </c:pt>
                <c:pt idx="10">
                  <c:v>Intégration processeur RISC-V sur FPGA</c:v>
                </c:pt>
                <c:pt idx="11">
                  <c:v>Interfaçage PCIe avec processeur RISC-V</c:v>
                </c:pt>
                <c:pt idx="12">
                  <c:v>Interfaçage Processeur RISC-V et accélérateur matériel</c:v>
                </c:pt>
                <c:pt idx="13">
                  <c:v>Validation</c:v>
                </c:pt>
              </c:strCache>
            </c:strRef>
          </c:cat>
          <c:val>
            <c:numRef>
              <c:f>Feuil1!$D$2:$D$15</c:f>
              <c:numCache>
                <c:formatCode>General</c:formatCode>
                <c:ptCount val="14"/>
                <c:pt idx="0">
                  <c:v>12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27</c:v>
                </c:pt>
                <c:pt idx="7">
                  <c:v>27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9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EB-489E-9C96-E9585B9DF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2390143"/>
        <c:axId val="1275649903"/>
      </c:barChart>
      <c:scatterChart>
        <c:scatterStyle val="lineMarker"/>
        <c:varyColors val="0"/>
        <c:ser>
          <c:idx val="3"/>
          <c:order val="3"/>
          <c:tx>
            <c:strRef>
              <c:f>Feuil1!$E$1</c:f>
              <c:strCache>
                <c:ptCount val="1"/>
                <c:pt idx="0">
                  <c:v>Date de fin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numFmt formatCode="[$-40C]d\ mmmm\ yyyy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Feuil1!$E$2:$E$15</c:f>
              <c:numCache>
                <c:formatCode>[$-F800]dddd\,\ mmmm\ dd\,\ yyyy</c:formatCode>
                <c:ptCount val="14"/>
                <c:pt idx="0">
                  <c:v>45863</c:v>
                </c:pt>
                <c:pt idx="1">
                  <c:v>45699</c:v>
                </c:pt>
                <c:pt idx="2">
                  <c:v>45706</c:v>
                </c:pt>
                <c:pt idx="3">
                  <c:v>45698</c:v>
                </c:pt>
                <c:pt idx="4">
                  <c:v>45699</c:v>
                </c:pt>
                <c:pt idx="5">
                  <c:v>45706</c:v>
                </c:pt>
                <c:pt idx="6">
                  <c:v>45828</c:v>
                </c:pt>
                <c:pt idx="7">
                  <c:v>45828</c:v>
                </c:pt>
                <c:pt idx="8">
                  <c:v>45749</c:v>
                </c:pt>
                <c:pt idx="9">
                  <c:v>45726</c:v>
                </c:pt>
                <c:pt idx="10">
                  <c:v>45771</c:v>
                </c:pt>
                <c:pt idx="11">
                  <c:v>45828</c:v>
                </c:pt>
                <c:pt idx="12">
                  <c:v>45807</c:v>
                </c:pt>
                <c:pt idx="13">
                  <c:v>45856</c:v>
                </c:pt>
              </c:numCache>
            </c:numRef>
          </c:xVal>
          <c:yVal>
            <c:numRef>
              <c:f>Feuil1!$F$2:$F$15</c:f>
              <c:numCache>
                <c:formatCode>General</c:formatCode>
                <c:ptCount val="14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C99-4D69-8327-634184B9F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30319"/>
        <c:axId val="1625020655"/>
      </c:scatterChart>
      <c:catAx>
        <c:axId val="19023901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5649903"/>
        <c:crosses val="autoZero"/>
        <c:auto val="1"/>
        <c:lblAlgn val="ctr"/>
        <c:lblOffset val="100"/>
        <c:noMultiLvlLbl val="0"/>
      </c:catAx>
      <c:valAx>
        <c:axId val="1275649903"/>
        <c:scaling>
          <c:orientation val="minMax"/>
          <c:min val="456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C]d\-mmm;@" sourceLinked="0"/>
        <c:majorTickMark val="cross"/>
        <c:minorTickMark val="none"/>
        <c:tickLblPos val="low"/>
        <c:spPr>
          <a:noFill/>
          <a:ln>
            <a:solidFill>
              <a:srgbClr val="00B050"/>
            </a:solidFill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2390143"/>
        <c:crosses val="max"/>
        <c:crossBetween val="between"/>
        <c:majorUnit val="5"/>
        <c:minorUnit val="0.5"/>
      </c:valAx>
      <c:valAx>
        <c:axId val="162502065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93430319"/>
        <c:crosses val="max"/>
        <c:crossBetween val="midCat"/>
      </c:valAx>
      <c:valAx>
        <c:axId val="1993430319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-F800]dddd\,\ mmmm\ dd\,\ yyyy" sourceLinked="1"/>
        <c:majorTickMark val="out"/>
        <c:minorTickMark val="none"/>
        <c:tickLblPos val="nextTo"/>
        <c:crossAx val="162502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Feuil2!$E$1:$F$1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Feuil2!$E$1:$E$1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A-4DF5-A4F8-248F21E30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994320"/>
        <c:axId val="1249990960"/>
      </c:barChart>
      <c:catAx>
        <c:axId val="124999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9990960"/>
        <c:crosses val="autoZero"/>
        <c:auto val="1"/>
        <c:lblAlgn val="ctr"/>
        <c:lblOffset val="100"/>
        <c:noMultiLvlLbl val="0"/>
      </c:catAx>
      <c:valAx>
        <c:axId val="12499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999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DCDC64-7E39-4580-8574-175F35831730}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1088011</xdr:colOff>
      <xdr:row>18</xdr:row>
      <xdr:rowOff>36605</xdr:rowOff>
    </xdr:from>
    <xdr:to>
      <xdr:col>20</xdr:col>
      <xdr:colOff>402317</xdr:colOff>
      <xdr:row>80</xdr:row>
      <xdr:rowOff>149678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E448D3E-FCA2-7D61-C12E-45E7FC93B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D1A34B-3FB2-29EC-797B-A3D37CD24C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720B-CBC5-4873-93BD-93F93153D4DA}">
  <dimension ref="A1:F16"/>
  <sheetViews>
    <sheetView topLeftCell="A16" zoomScale="70" zoomScaleNormal="70" workbookViewId="0">
      <selection activeCell="A2" sqref="A2:A15"/>
    </sheetView>
  </sheetViews>
  <sheetFormatPr baseColWidth="10" defaultRowHeight="14.5" x14ac:dyDescent="0.35"/>
  <cols>
    <col min="1" max="1" width="49.26953125" style="1" customWidth="1"/>
    <col min="2" max="2" width="24.1796875" style="1" customWidth="1"/>
    <col min="3" max="3" width="11.1796875" style="1" customWidth="1"/>
    <col min="4" max="4" width="15.7265625" style="1" customWidth="1"/>
    <col min="5" max="5" width="21.90625" style="1" bestFit="1" customWidth="1"/>
    <col min="6" max="6" width="10.90625" style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6" x14ac:dyDescent="0.35">
      <c r="A2" s="1" t="s">
        <v>18</v>
      </c>
      <c r="B2" s="2">
        <v>45691</v>
      </c>
      <c r="C2" s="1">
        <v>160</v>
      </c>
      <c r="D2" s="1">
        <v>12</v>
      </c>
      <c r="E2" s="2">
        <f>+C2+D2+B2</f>
        <v>45863</v>
      </c>
      <c r="F2" s="1">
        <v>0</v>
      </c>
    </row>
    <row r="3" spans="1:6" x14ac:dyDescent="0.35">
      <c r="A3" s="1" t="s">
        <v>5</v>
      </c>
      <c r="B3" s="2">
        <v>45691</v>
      </c>
      <c r="C3" s="1">
        <v>5</v>
      </c>
      <c r="D3" s="1">
        <v>3</v>
      </c>
      <c r="E3" s="2">
        <f>+C3+D3+B3</f>
        <v>45699</v>
      </c>
      <c r="F3" s="1">
        <f t="shared" ref="F3:F15" si="0">F2-1</f>
        <v>-1</v>
      </c>
    </row>
    <row r="4" spans="1:6" x14ac:dyDescent="0.35">
      <c r="A4" s="1" t="s">
        <v>6</v>
      </c>
      <c r="B4" s="2">
        <v>45693</v>
      </c>
      <c r="C4" s="1">
        <v>10</v>
      </c>
      <c r="D4" s="1">
        <v>3</v>
      </c>
      <c r="E4" s="2">
        <f>+C4+D4+B4</f>
        <v>45706</v>
      </c>
      <c r="F4" s="1">
        <f t="shared" si="0"/>
        <v>-2</v>
      </c>
    </row>
    <row r="5" spans="1:6" x14ac:dyDescent="0.35">
      <c r="A5" s="1" t="s">
        <v>7</v>
      </c>
      <c r="B5" s="2">
        <v>45693</v>
      </c>
      <c r="C5" s="1">
        <v>3</v>
      </c>
      <c r="D5" s="1">
        <v>2</v>
      </c>
      <c r="E5" s="2">
        <f>+C5+D5+B5</f>
        <v>45698</v>
      </c>
      <c r="F5" s="1">
        <f t="shared" si="0"/>
        <v>-3</v>
      </c>
    </row>
    <row r="6" spans="1:6" x14ac:dyDescent="0.35">
      <c r="A6" s="1" t="s">
        <v>8</v>
      </c>
      <c r="B6" s="2">
        <v>45698</v>
      </c>
      <c r="C6" s="1">
        <v>1</v>
      </c>
      <c r="D6" s="1">
        <v>0</v>
      </c>
      <c r="E6" s="2">
        <f t="shared" ref="E6:E15" si="1">+C6+D6+B6</f>
        <v>45699</v>
      </c>
      <c r="F6" s="1">
        <f t="shared" si="0"/>
        <v>-4</v>
      </c>
    </row>
    <row r="7" spans="1:6" x14ac:dyDescent="0.35">
      <c r="A7" s="1" t="s">
        <v>9</v>
      </c>
      <c r="B7" s="2">
        <v>45699</v>
      </c>
      <c r="C7" s="1">
        <v>7</v>
      </c>
      <c r="D7" s="1">
        <v>0</v>
      </c>
      <c r="E7" s="2">
        <f t="shared" si="1"/>
        <v>45706</v>
      </c>
      <c r="F7" s="1">
        <f t="shared" si="0"/>
        <v>-5</v>
      </c>
    </row>
    <row r="8" spans="1:6" x14ac:dyDescent="0.35">
      <c r="A8" s="1" t="s">
        <v>10</v>
      </c>
      <c r="B8" s="2">
        <v>45705</v>
      </c>
      <c r="C8" s="1">
        <v>96</v>
      </c>
      <c r="D8" s="1">
        <v>27</v>
      </c>
      <c r="E8" s="2">
        <f t="shared" si="1"/>
        <v>45828</v>
      </c>
      <c r="F8" s="1">
        <f t="shared" si="0"/>
        <v>-6</v>
      </c>
    </row>
    <row r="9" spans="1:6" x14ac:dyDescent="0.35">
      <c r="A9" s="1" t="s">
        <v>16</v>
      </c>
      <c r="B9" s="2">
        <v>45705</v>
      </c>
      <c r="C9" s="1">
        <v>96</v>
      </c>
      <c r="D9" s="1">
        <v>27</v>
      </c>
      <c r="E9" s="2">
        <f>+C9+D9+B9</f>
        <v>45828</v>
      </c>
      <c r="F9" s="1">
        <f t="shared" si="0"/>
        <v>-7</v>
      </c>
    </row>
    <row r="10" spans="1:6" x14ac:dyDescent="0.35">
      <c r="A10" s="1" t="s">
        <v>11</v>
      </c>
      <c r="B10" s="2">
        <v>45726</v>
      </c>
      <c r="C10" s="1">
        <v>18</v>
      </c>
      <c r="D10" s="1">
        <v>5</v>
      </c>
      <c r="E10" s="2">
        <f t="shared" ref="E10:E14" si="2">+C10+D10+B10</f>
        <v>45749</v>
      </c>
      <c r="F10" s="1">
        <f t="shared" si="0"/>
        <v>-8</v>
      </c>
    </row>
    <row r="11" spans="1:6" x14ac:dyDescent="0.35">
      <c r="A11" s="1" t="s">
        <v>12</v>
      </c>
      <c r="B11" s="2">
        <v>45705</v>
      </c>
      <c r="C11" s="1">
        <v>17</v>
      </c>
      <c r="D11" s="1">
        <v>4</v>
      </c>
      <c r="E11" s="2">
        <f t="shared" si="2"/>
        <v>45726</v>
      </c>
      <c r="F11" s="1">
        <f t="shared" si="0"/>
        <v>-9</v>
      </c>
    </row>
    <row r="12" spans="1:6" x14ac:dyDescent="0.35">
      <c r="A12" s="1" t="s">
        <v>13</v>
      </c>
      <c r="B12" s="2">
        <v>45754</v>
      </c>
      <c r="C12" s="1">
        <v>12</v>
      </c>
      <c r="D12" s="1">
        <v>5</v>
      </c>
      <c r="E12" s="2">
        <f t="shared" si="2"/>
        <v>45771</v>
      </c>
      <c r="F12" s="1">
        <f t="shared" si="0"/>
        <v>-10</v>
      </c>
    </row>
    <row r="13" spans="1:6" x14ac:dyDescent="0.35">
      <c r="A13" s="1" t="s">
        <v>14</v>
      </c>
      <c r="B13" s="2">
        <v>45807</v>
      </c>
      <c r="C13" s="1">
        <v>17</v>
      </c>
      <c r="D13" s="1">
        <v>4</v>
      </c>
      <c r="E13" s="2">
        <f t="shared" si="2"/>
        <v>45828</v>
      </c>
      <c r="F13" s="1">
        <f t="shared" si="0"/>
        <v>-11</v>
      </c>
    </row>
    <row r="14" spans="1:6" x14ac:dyDescent="0.35">
      <c r="A14" s="1" t="s">
        <v>15</v>
      </c>
      <c r="B14" s="2">
        <v>45771</v>
      </c>
      <c r="C14" s="1">
        <v>27</v>
      </c>
      <c r="D14" s="1">
        <v>9</v>
      </c>
      <c r="E14" s="2">
        <f t="shared" si="2"/>
        <v>45807</v>
      </c>
      <c r="F14" s="1">
        <f t="shared" si="0"/>
        <v>-12</v>
      </c>
    </row>
    <row r="15" spans="1:6" x14ac:dyDescent="0.35">
      <c r="A15" s="1" t="s">
        <v>17</v>
      </c>
      <c r="B15" s="2">
        <v>45828</v>
      </c>
      <c r="C15" s="1">
        <v>20</v>
      </c>
      <c r="D15" s="1">
        <v>8</v>
      </c>
      <c r="E15" s="2">
        <f t="shared" si="1"/>
        <v>45856</v>
      </c>
      <c r="F15" s="1">
        <f t="shared" si="0"/>
        <v>-13</v>
      </c>
    </row>
    <row r="16" spans="1:6" x14ac:dyDescent="0.35">
      <c r="B16" s="2"/>
      <c r="E16" s="2"/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F9FC-0F8D-4AE6-ACF5-C9B0421338F2}">
  <dimension ref="A1:V37"/>
  <sheetViews>
    <sheetView tabSelected="1" zoomScale="40" zoomScaleNormal="40" workbookViewId="0">
      <pane xSplit="4" ySplit="3" topLeftCell="E4" activePane="bottomRight" state="frozen"/>
      <selection pane="topRight" activeCell="E1" sqref="E1"/>
      <selection pane="bottomLeft" activeCell="A4" sqref="A4"/>
      <selection pane="bottomRight" sqref="A1:N32"/>
    </sheetView>
  </sheetViews>
  <sheetFormatPr baseColWidth="10" defaultRowHeight="18.5" x14ac:dyDescent="0.45"/>
  <cols>
    <col min="1" max="2" width="14.08984375" style="22" customWidth="1"/>
    <col min="3" max="3" width="63.6328125" customWidth="1"/>
    <col min="4" max="4" width="22.453125" customWidth="1"/>
    <col min="5" max="6" width="12.7265625" style="35" customWidth="1"/>
    <col min="7" max="7" width="12.7265625" style="64" customWidth="1"/>
    <col min="8" max="10" width="12.7265625" style="35" customWidth="1"/>
    <col min="11" max="11" width="12.7265625" style="64" customWidth="1"/>
    <col min="12" max="13" width="12.7265625" style="35" customWidth="1"/>
    <col min="14" max="14" width="12.7265625" style="64" customWidth="1"/>
  </cols>
  <sheetData>
    <row r="1" spans="1:22" ht="21" x14ac:dyDescent="0.5">
      <c r="E1" s="46" t="s">
        <v>22</v>
      </c>
      <c r="F1" s="46"/>
      <c r="G1" s="47"/>
      <c r="H1" s="48" t="s">
        <v>23</v>
      </c>
      <c r="I1" s="49"/>
      <c r="J1" s="49"/>
      <c r="K1" s="50"/>
      <c r="L1" s="51" t="s">
        <v>24</v>
      </c>
      <c r="M1" s="48"/>
      <c r="N1" s="52"/>
    </row>
    <row r="2" spans="1:22" x14ac:dyDescent="0.45">
      <c r="E2" s="65" t="s">
        <v>21</v>
      </c>
      <c r="F2" s="65" t="s">
        <v>21</v>
      </c>
      <c r="G2" s="71" t="s">
        <v>21</v>
      </c>
      <c r="H2" s="65" t="s">
        <v>20</v>
      </c>
      <c r="I2" s="65" t="s">
        <v>21</v>
      </c>
      <c r="J2" s="65" t="s">
        <v>20</v>
      </c>
      <c r="K2" s="71" t="s">
        <v>21</v>
      </c>
      <c r="L2" s="65" t="s">
        <v>19</v>
      </c>
      <c r="M2" s="65" t="s">
        <v>20</v>
      </c>
      <c r="N2" s="71" t="s">
        <v>19</v>
      </c>
    </row>
    <row r="3" spans="1:22" x14ac:dyDescent="0.45">
      <c r="E3" s="65">
        <v>14</v>
      </c>
      <c r="F3" s="65">
        <f>21</f>
        <v>21</v>
      </c>
      <c r="G3" s="61">
        <v>28</v>
      </c>
      <c r="H3" s="65">
        <v>3</v>
      </c>
      <c r="I3" s="65">
        <f t="shared" ref="I3" si="0">H3+1</f>
        <v>4</v>
      </c>
      <c r="J3" s="65">
        <v>10</v>
      </c>
      <c r="K3" s="61">
        <f>J3+1</f>
        <v>11</v>
      </c>
      <c r="L3" s="65">
        <v>7</v>
      </c>
      <c r="M3" s="65">
        <v>16</v>
      </c>
      <c r="N3" s="61">
        <v>21</v>
      </c>
    </row>
    <row r="4" spans="1:22" ht="23.5" customHeight="1" x14ac:dyDescent="0.35">
      <c r="A4" s="23" t="s">
        <v>30</v>
      </c>
      <c r="B4" s="23" t="s">
        <v>31</v>
      </c>
      <c r="C4" s="3" t="s">
        <v>25</v>
      </c>
      <c r="D4" s="3" t="s">
        <v>26</v>
      </c>
      <c r="E4" s="34"/>
      <c r="F4" s="34"/>
      <c r="G4" s="62"/>
      <c r="H4" s="34"/>
      <c r="I4" s="34"/>
      <c r="J4" s="34"/>
      <c r="K4" s="62"/>
      <c r="L4" s="34"/>
      <c r="M4" s="34"/>
      <c r="N4" s="62"/>
    </row>
    <row r="5" spans="1:22" s="43" customFormat="1" ht="6" customHeight="1" x14ac:dyDescent="0.35">
      <c r="A5" s="40"/>
      <c r="B5" s="40"/>
      <c r="C5" s="41"/>
      <c r="D5" s="42"/>
      <c r="E5" s="44"/>
      <c r="F5" s="44"/>
      <c r="G5" s="63"/>
      <c r="H5" s="44"/>
      <c r="I5" s="44"/>
      <c r="J5" s="44"/>
      <c r="K5" s="63"/>
      <c r="L5" s="44"/>
      <c r="M5" s="44"/>
      <c r="N5" s="63"/>
      <c r="O5" s="45"/>
    </row>
    <row r="6" spans="1:22" ht="9.5" customHeight="1" thickBot="1" x14ac:dyDescent="0.4">
      <c r="A6" s="23"/>
      <c r="B6" s="23"/>
      <c r="C6" s="16"/>
      <c r="D6" s="18"/>
    </row>
    <row r="7" spans="1:22" ht="24" customHeight="1" thickBot="1" x14ac:dyDescent="0.4">
      <c r="A7" s="24">
        <v>1</v>
      </c>
      <c r="B7" s="24"/>
      <c r="C7" s="4" t="s">
        <v>40</v>
      </c>
      <c r="D7" s="37" t="s">
        <v>28</v>
      </c>
      <c r="E7" s="38"/>
      <c r="F7" s="39"/>
    </row>
    <row r="8" spans="1:22" ht="10.5" customHeight="1" thickBot="1" x14ac:dyDescent="0.4">
      <c r="A8" s="23"/>
      <c r="B8" s="23"/>
      <c r="C8" s="16"/>
      <c r="D8" s="18"/>
    </row>
    <row r="9" spans="1:22" ht="24" customHeight="1" thickBot="1" x14ac:dyDescent="0.4">
      <c r="A9" s="25">
        <v>2</v>
      </c>
      <c r="B9" s="25"/>
      <c r="C9" s="19" t="s">
        <v>41</v>
      </c>
      <c r="D9" s="20" t="s">
        <v>29</v>
      </c>
      <c r="E9" s="103"/>
      <c r="F9" s="104"/>
      <c r="G9" s="104"/>
      <c r="H9" s="104"/>
      <c r="I9" s="104"/>
      <c r="J9" s="104"/>
      <c r="K9" s="104"/>
      <c r="L9" s="104"/>
      <c r="M9" s="104"/>
      <c r="N9" s="105"/>
    </row>
    <row r="10" spans="1:22" ht="24" customHeight="1" thickBot="1" x14ac:dyDescent="0.4">
      <c r="A10" s="26" t="s">
        <v>36</v>
      </c>
      <c r="B10" s="26" t="s">
        <v>35</v>
      </c>
      <c r="C10" s="5" t="s">
        <v>44</v>
      </c>
      <c r="D10" s="6" t="s">
        <v>28</v>
      </c>
      <c r="E10" s="100"/>
      <c r="F10" s="101"/>
      <c r="G10" s="102"/>
      <c r="H10" s="106"/>
    </row>
    <row r="11" spans="1:22" ht="24" customHeight="1" thickBot="1" x14ac:dyDescent="0.4">
      <c r="A11" s="26" t="s">
        <v>33</v>
      </c>
      <c r="B11" s="26" t="s">
        <v>36</v>
      </c>
      <c r="C11" s="5" t="s">
        <v>42</v>
      </c>
      <c r="D11" s="6" t="s">
        <v>29</v>
      </c>
      <c r="E11" s="66"/>
      <c r="H11" s="97"/>
      <c r="I11" s="98"/>
      <c r="J11" s="98"/>
      <c r="K11" s="98"/>
      <c r="L11" s="98"/>
      <c r="M11" s="99"/>
      <c r="S11" s="110"/>
      <c r="T11" s="110"/>
      <c r="U11" s="110"/>
    </row>
    <row r="12" spans="1:22" ht="24" customHeight="1" thickBot="1" x14ac:dyDescent="0.4">
      <c r="A12" s="26" t="s">
        <v>34</v>
      </c>
      <c r="B12" s="26" t="s">
        <v>37</v>
      </c>
      <c r="C12" s="5" t="s">
        <v>43</v>
      </c>
      <c r="D12" s="6" t="s">
        <v>29</v>
      </c>
      <c r="L12" s="54"/>
      <c r="M12" s="54"/>
      <c r="N12" s="72"/>
      <c r="S12" s="110"/>
      <c r="T12" s="110"/>
      <c r="U12" s="110"/>
      <c r="V12" s="111"/>
    </row>
    <row r="13" spans="1:22" ht="10" customHeight="1" thickBot="1" x14ac:dyDescent="0.4">
      <c r="A13" s="23"/>
      <c r="B13" s="23"/>
      <c r="C13" s="16"/>
      <c r="D13" s="18"/>
      <c r="S13" s="110"/>
      <c r="T13" s="110"/>
      <c r="U13" s="110"/>
    </row>
    <row r="14" spans="1:22" ht="24.5" customHeight="1" thickBot="1" x14ac:dyDescent="0.4">
      <c r="A14" s="27">
        <v>3</v>
      </c>
      <c r="B14" s="27"/>
      <c r="C14" s="9" t="s">
        <v>45</v>
      </c>
      <c r="D14" s="10" t="s">
        <v>29</v>
      </c>
      <c r="E14" s="53"/>
      <c r="F14" s="55"/>
      <c r="G14" s="55"/>
      <c r="H14" s="55"/>
      <c r="I14" s="55"/>
      <c r="J14" s="55"/>
      <c r="K14" s="55"/>
      <c r="L14" s="55"/>
      <c r="M14" s="55"/>
      <c r="N14" s="93"/>
      <c r="S14" s="110"/>
      <c r="T14" s="110"/>
      <c r="U14" s="110"/>
    </row>
    <row r="15" spans="1:22" ht="24.5" customHeight="1" thickBot="1" x14ac:dyDescent="0.4">
      <c r="A15" s="31" t="s">
        <v>37</v>
      </c>
      <c r="B15" s="31" t="s">
        <v>35</v>
      </c>
      <c r="C15" s="7" t="s">
        <v>46</v>
      </c>
      <c r="D15" s="8" t="s">
        <v>29</v>
      </c>
      <c r="E15" s="36"/>
      <c r="F15" s="79"/>
      <c r="G15" s="80"/>
      <c r="H15" s="80"/>
      <c r="I15" s="80"/>
      <c r="J15" s="80"/>
      <c r="K15" s="80"/>
      <c r="L15" s="80"/>
      <c r="M15" s="80"/>
      <c r="N15" s="81"/>
      <c r="S15" s="110"/>
      <c r="T15" s="110"/>
      <c r="U15" s="110"/>
    </row>
    <row r="16" spans="1:22" ht="24.5" customHeight="1" thickBot="1" x14ac:dyDescent="0.4">
      <c r="A16" s="31" t="s">
        <v>37</v>
      </c>
      <c r="B16" s="31" t="s">
        <v>36</v>
      </c>
      <c r="C16" s="7" t="s">
        <v>47</v>
      </c>
      <c r="D16" s="8" t="s">
        <v>29</v>
      </c>
      <c r="E16" s="109"/>
      <c r="F16" s="94"/>
      <c r="G16" s="95"/>
      <c r="H16" s="95"/>
      <c r="I16" s="95"/>
      <c r="J16" s="96"/>
      <c r="K16" s="63"/>
    </row>
    <row r="17" spans="1:14" ht="24.5" customHeight="1" thickBot="1" x14ac:dyDescent="0.4">
      <c r="A17" s="31" t="s">
        <v>37</v>
      </c>
      <c r="B17" s="31" t="s">
        <v>37</v>
      </c>
      <c r="C17" s="7" t="s">
        <v>48</v>
      </c>
      <c r="D17" s="8" t="s">
        <v>29</v>
      </c>
      <c r="E17" s="108"/>
      <c r="F17" s="44"/>
      <c r="I17" s="36"/>
      <c r="J17" s="79"/>
      <c r="K17" s="80"/>
      <c r="L17" s="81"/>
    </row>
    <row r="18" spans="1:14" ht="24.5" customHeight="1" thickBot="1" x14ac:dyDescent="0.4">
      <c r="A18" s="31" t="s">
        <v>37</v>
      </c>
      <c r="B18" s="31" t="s">
        <v>38</v>
      </c>
      <c r="C18" s="7" t="s">
        <v>49</v>
      </c>
      <c r="D18" s="8" t="s">
        <v>29</v>
      </c>
      <c r="F18" s="68"/>
      <c r="G18" s="73"/>
      <c r="H18" s="68"/>
      <c r="L18" s="36"/>
      <c r="M18" s="79"/>
      <c r="N18" s="81"/>
    </row>
    <row r="19" spans="1:14" ht="9.5" customHeight="1" thickBot="1" x14ac:dyDescent="0.4">
      <c r="A19" s="23"/>
      <c r="B19" s="23"/>
      <c r="C19" s="16"/>
    </row>
    <row r="20" spans="1:14" ht="24.5" customHeight="1" thickBot="1" x14ac:dyDescent="0.5">
      <c r="A20" s="28">
        <v>4</v>
      </c>
      <c r="B20" s="28"/>
      <c r="C20" s="13" t="s">
        <v>50</v>
      </c>
      <c r="D20" s="21" t="s">
        <v>29</v>
      </c>
      <c r="E20" s="57"/>
      <c r="F20" s="56"/>
      <c r="G20" s="56"/>
      <c r="H20" s="56"/>
      <c r="I20" s="56"/>
      <c r="J20" s="56"/>
      <c r="K20" s="56"/>
      <c r="L20" s="56"/>
      <c r="M20" s="56"/>
      <c r="N20" s="74"/>
    </row>
    <row r="21" spans="1:14" ht="19" thickBot="1" x14ac:dyDescent="0.4">
      <c r="A21" s="32" t="s">
        <v>38</v>
      </c>
      <c r="B21" s="32" t="s">
        <v>35</v>
      </c>
      <c r="C21" s="11" t="s">
        <v>51</v>
      </c>
      <c r="D21" s="12" t="s">
        <v>28</v>
      </c>
      <c r="F21" s="60"/>
      <c r="G21" s="75"/>
      <c r="J21" s="67"/>
    </row>
    <row r="22" spans="1:14" ht="19" thickBot="1" x14ac:dyDescent="0.4">
      <c r="A22" s="32" t="s">
        <v>38</v>
      </c>
      <c r="B22" s="32" t="s">
        <v>36</v>
      </c>
      <c r="C22" s="11" t="s">
        <v>54</v>
      </c>
      <c r="D22" s="12" t="s">
        <v>29</v>
      </c>
      <c r="H22" s="82"/>
      <c r="I22" s="83"/>
      <c r="J22" s="69"/>
    </row>
    <row r="23" spans="1:14" ht="19" thickBot="1" x14ac:dyDescent="0.4">
      <c r="A23" s="32" t="s">
        <v>38</v>
      </c>
      <c r="B23" s="32" t="s">
        <v>37</v>
      </c>
      <c r="C23" s="11" t="s">
        <v>55</v>
      </c>
      <c r="D23" s="12" t="s">
        <v>29</v>
      </c>
      <c r="I23" s="84"/>
      <c r="J23" s="82"/>
      <c r="K23" s="83"/>
    </row>
    <row r="24" spans="1:14" ht="19" thickBot="1" x14ac:dyDescent="0.4">
      <c r="A24" s="32" t="s">
        <v>38</v>
      </c>
      <c r="B24" s="32" t="s">
        <v>38</v>
      </c>
      <c r="C24" s="11" t="s">
        <v>53</v>
      </c>
      <c r="D24" s="12" t="s">
        <v>29</v>
      </c>
      <c r="J24" s="70"/>
      <c r="K24" s="85"/>
      <c r="L24" s="86"/>
    </row>
    <row r="25" spans="1:14" ht="21" customHeight="1" thickBot="1" x14ac:dyDescent="0.4">
      <c r="A25" s="32" t="s">
        <v>38</v>
      </c>
      <c r="B25" s="32" t="s">
        <v>39</v>
      </c>
      <c r="C25" s="11" t="s">
        <v>52</v>
      </c>
      <c r="D25" s="12" t="s">
        <v>29</v>
      </c>
      <c r="L25" s="82"/>
      <c r="M25" s="87"/>
      <c r="N25" s="83"/>
    </row>
    <row r="26" spans="1:14" ht="10" customHeight="1" thickBot="1" x14ac:dyDescent="0.4">
      <c r="A26" s="23"/>
      <c r="B26" s="23"/>
      <c r="C26" s="16"/>
    </row>
    <row r="27" spans="1:14" ht="24.5" customHeight="1" thickBot="1" x14ac:dyDescent="0.5">
      <c r="A27" s="29">
        <v>5</v>
      </c>
      <c r="B27" s="29"/>
      <c r="C27" s="17" t="s">
        <v>56</v>
      </c>
      <c r="D27" s="30" t="s">
        <v>29</v>
      </c>
      <c r="E27" s="59"/>
      <c r="F27" s="90"/>
      <c r="G27" s="90"/>
      <c r="H27" s="58"/>
      <c r="I27" s="58"/>
      <c r="J27" s="58"/>
      <c r="K27" s="58"/>
      <c r="L27" s="58"/>
      <c r="M27" s="58"/>
      <c r="N27" s="76"/>
    </row>
    <row r="28" spans="1:14" ht="19" thickBot="1" x14ac:dyDescent="0.4">
      <c r="A28" s="33" t="s">
        <v>39</v>
      </c>
      <c r="B28" s="33" t="s">
        <v>35</v>
      </c>
      <c r="C28" s="14" t="s">
        <v>57</v>
      </c>
      <c r="D28" s="15" t="s">
        <v>27</v>
      </c>
      <c r="E28" s="36"/>
      <c r="F28" s="88"/>
      <c r="G28" s="89"/>
    </row>
    <row r="29" spans="1:14" ht="19" thickBot="1" x14ac:dyDescent="0.4">
      <c r="A29" s="33" t="s">
        <v>39</v>
      </c>
      <c r="B29" s="33" t="s">
        <v>36</v>
      </c>
      <c r="C29" s="14" t="s">
        <v>58</v>
      </c>
      <c r="D29" s="15" t="s">
        <v>29</v>
      </c>
      <c r="H29" s="88"/>
      <c r="I29" s="89"/>
    </row>
    <row r="30" spans="1:14" ht="19" thickBot="1" x14ac:dyDescent="0.4">
      <c r="A30" s="33" t="s">
        <v>39</v>
      </c>
      <c r="B30" s="33" t="s">
        <v>37</v>
      </c>
      <c r="C30" s="14" t="s">
        <v>59</v>
      </c>
      <c r="D30" s="15" t="s">
        <v>29</v>
      </c>
      <c r="H30" s="88"/>
      <c r="I30" s="89"/>
    </row>
    <row r="31" spans="1:14" ht="19" thickBot="1" x14ac:dyDescent="0.4">
      <c r="A31" s="33" t="s">
        <v>39</v>
      </c>
      <c r="B31" s="33" t="s">
        <v>38</v>
      </c>
      <c r="C31" s="14" t="s">
        <v>60</v>
      </c>
      <c r="D31" s="15" t="s">
        <v>29</v>
      </c>
      <c r="I31" s="36"/>
      <c r="J31" s="88"/>
      <c r="K31" s="91"/>
      <c r="L31" s="91"/>
      <c r="M31" s="89"/>
      <c r="N31" s="107"/>
    </row>
    <row r="32" spans="1:14" ht="19" thickBot="1" x14ac:dyDescent="0.4">
      <c r="A32" s="33" t="s">
        <v>39</v>
      </c>
      <c r="B32" s="33" t="s">
        <v>39</v>
      </c>
      <c r="C32" s="14" t="s">
        <v>17</v>
      </c>
      <c r="D32" s="15" t="s">
        <v>27</v>
      </c>
      <c r="L32" s="44"/>
      <c r="M32" s="84"/>
      <c r="N32" s="92" t="s">
        <v>61</v>
      </c>
    </row>
    <row r="33" spans="1:13" ht="9.5" customHeight="1" x14ac:dyDescent="0.35">
      <c r="A33" s="23"/>
      <c r="B33" s="23"/>
      <c r="C33" s="16"/>
      <c r="D33" s="18"/>
      <c r="M33" s="68"/>
    </row>
    <row r="34" spans="1:13" x14ac:dyDescent="0.45">
      <c r="D34" s="18"/>
      <c r="G34" s="77"/>
      <c r="H34" s="68"/>
      <c r="K34" s="77"/>
      <c r="L34" s="68"/>
    </row>
    <row r="35" spans="1:13" x14ac:dyDescent="0.45">
      <c r="D35" s="18"/>
      <c r="H35" s="70"/>
      <c r="K35" s="78"/>
    </row>
    <row r="36" spans="1:13" x14ac:dyDescent="0.45">
      <c r="D36" s="18"/>
      <c r="K36" s="77"/>
    </row>
    <row r="37" spans="1:13" x14ac:dyDescent="0.45">
      <c r="D37" s="18"/>
    </row>
  </sheetData>
  <mergeCells count="4">
    <mergeCell ref="E7:F7"/>
    <mergeCell ref="E1:G1"/>
    <mergeCell ref="L1:N1"/>
    <mergeCell ref="H1:K1"/>
  </mergeCells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1EB725F-4D76-45BC-9B48-7341C55401F1}">
          <x14:formula1>
            <xm:f>_db!$A$2:$A$5</xm:f>
          </x14:formula1>
          <xm:sqref>D9:D12 D14:D18 D20:D25 D27:D32 D34:D37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5CE3-48FB-439A-A4B6-90748AEE88BF}">
  <dimension ref="A1:A4"/>
  <sheetViews>
    <sheetView workbookViewId="0">
      <selection activeCell="C1" sqref="C1"/>
    </sheetView>
  </sheetViews>
  <sheetFormatPr baseColWidth="10" defaultRowHeight="14.5" x14ac:dyDescent="0.35"/>
  <sheetData>
    <row r="1" spans="1:1" x14ac:dyDescent="0.35">
      <c r="A1" t="s">
        <v>32</v>
      </c>
    </row>
    <row r="2" spans="1:1" x14ac:dyDescent="0.35">
      <c r="A2" t="s">
        <v>28</v>
      </c>
    </row>
    <row r="3" spans="1:1" x14ac:dyDescent="0.35">
      <c r="A3" t="s">
        <v>29</v>
      </c>
    </row>
    <row r="4" spans="1:1" x14ac:dyDescent="0.35">
      <c r="A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Feuil1</vt:lpstr>
      <vt:lpstr>Feuil2</vt:lpstr>
      <vt:lpstr>_db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</dc:creator>
  <cp:lastModifiedBy>Mateo Bertolelli</cp:lastModifiedBy>
  <cp:lastPrinted>2023-04-06T12:04:50Z</cp:lastPrinted>
  <dcterms:created xsi:type="dcterms:W3CDTF">2023-04-06T09:20:30Z</dcterms:created>
  <dcterms:modified xsi:type="dcterms:W3CDTF">2025-05-21T10:01:02Z</dcterms:modified>
</cp:coreProperties>
</file>