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y\tic-tac-toe\"/>
    </mc:Choice>
  </mc:AlternateContent>
  <bookViews>
    <workbookView xWindow="0" yWindow="0" windowWidth="28800" windowHeight="12360"/>
  </bookViews>
  <sheets>
    <sheet name="Lis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J10" i="1" s="1"/>
  <c r="B10" i="1"/>
  <c r="B9" i="1"/>
  <c r="B7" i="1"/>
  <c r="B6" i="1"/>
  <c r="B5" i="1"/>
  <c r="B12" i="1"/>
  <c r="I10" i="1" s="1"/>
  <c r="K10" i="1"/>
  <c r="E14" i="1"/>
  <c r="E15" i="1"/>
  <c r="E16" i="1"/>
  <c r="E17" i="1"/>
  <c r="E18" i="1"/>
  <c r="E13" i="1"/>
  <c r="A16" i="1"/>
  <c r="A14" i="1"/>
  <c r="A15" i="1"/>
  <c r="A17" i="1"/>
  <c r="A18" i="1"/>
  <c r="A13" i="1"/>
  <c r="L18" i="1"/>
  <c r="L17" i="1"/>
  <c r="K17" i="1" s="1"/>
  <c r="L16" i="1"/>
  <c r="L15" i="1"/>
  <c r="K15" i="1" s="1"/>
  <c r="L14" i="1"/>
  <c r="L12" i="1"/>
  <c r="L13" i="1"/>
  <c r="K13" i="1" s="1"/>
  <c r="L11" i="1"/>
  <c r="K11" i="1" s="1"/>
  <c r="J12" i="1" l="1"/>
  <c r="J14" i="1"/>
  <c r="I16" i="1"/>
  <c r="I18" i="1"/>
  <c r="J13" i="1"/>
  <c r="I12" i="1"/>
  <c r="K12" i="1"/>
  <c r="I13" i="1"/>
  <c r="I14" i="1"/>
  <c r="J17" i="1"/>
  <c r="K14" i="1"/>
  <c r="I17" i="1"/>
  <c r="J15" i="1"/>
  <c r="I15" i="1"/>
  <c r="J11" i="1"/>
  <c r="K16" i="1"/>
  <c r="J18" i="1"/>
  <c r="K18" i="1"/>
  <c r="I11" i="1"/>
  <c r="J16" i="1"/>
  <c r="M16" i="1" s="1"/>
  <c r="N16" i="1" s="1"/>
  <c r="M12" i="1" l="1"/>
  <c r="N12" i="1" s="1"/>
  <c r="R6" i="1" s="1"/>
  <c r="M15" i="1"/>
  <c r="N15" i="1" s="1"/>
  <c r="M17" i="1"/>
  <c r="N17" i="1" s="1"/>
  <c r="M13" i="1"/>
  <c r="N13" i="1" s="1"/>
  <c r="M18" i="1"/>
  <c r="N18" i="1" s="1"/>
  <c r="M11" i="1"/>
  <c r="N11" i="1" s="1"/>
  <c r="M14" i="1"/>
  <c r="N14" i="1" s="1"/>
  <c r="Q6" i="1" l="1"/>
  <c r="Q7" i="1"/>
  <c r="R7" i="1"/>
  <c r="R5" i="1"/>
  <c r="P5" i="1"/>
  <c r="Q5" i="1"/>
  <c r="P6" i="1"/>
  <c r="P7" i="1"/>
</calcChain>
</file>

<file path=xl/sharedStrings.xml><?xml version="1.0" encoding="utf-8"?>
<sst xmlns="http://schemas.openxmlformats.org/spreadsheetml/2006/main" count="53" uniqueCount="34">
  <si>
    <t>_</t>
  </si>
  <si>
    <t>AB_</t>
  </si>
  <si>
    <t>Typ</t>
  </si>
  <si>
    <t>Hodnota</t>
  </si>
  <si>
    <t>Řádky</t>
  </si>
  <si>
    <t>Sloupce</t>
  </si>
  <si>
    <t>Diagonály</t>
  </si>
  <si>
    <t>___</t>
  </si>
  <si>
    <t>1.</t>
  </si>
  <si>
    <t>2.</t>
  </si>
  <si>
    <t>3.</t>
  </si>
  <si>
    <t>4.</t>
  </si>
  <si>
    <t>Získat hodnocení pro každou sérii ( hodnoceni[serie.eval] =&gt; 100 )</t>
  </si>
  <si>
    <t>5.</t>
  </si>
  <si>
    <t>Získat pole sérií a pole prázdných políček</t>
  </si>
  <si>
    <t>Mapovat přes prázdná políčka a spočítat jim hodnotu z eval jednotlivých sérií, kde jsou (prazdny.map(policko =&gt; serie.filter(rada =&gt; rada.fields.map(field =&gt; `${field.x}${field.y}`).includes(`${policko.x}${policko.y}`)).reduce((suma, rada) =&gt; suma + rada.eval, 0)))</t>
  </si>
  <si>
    <t>6.</t>
  </si>
  <si>
    <t>Vybrat políčko s maximální hodnotou a pokud jich je více se stejnou, tak vybrat podle daného algoritmu (náhodně, fixní pořadí,...) (prazdny.reduce((prev, curr) =&gt; prev.eval &gt; curr.eval</t>
  </si>
  <si>
    <t>getSeries</t>
  </si>
  <si>
    <t>board: Array =&gt; series: Array</t>
  </si>
  <si>
    <t>series: Array =&gt; series: Array</t>
  </si>
  <si>
    <t>Sloučit stats do textového řetězce ( concat(stats) =&gt; série: { code: "201",... })</t>
  </si>
  <si>
    <t>appendStats</t>
  </si>
  <si>
    <t>appendCode</t>
  </si>
  <si>
    <t>appendEval</t>
  </si>
  <si>
    <t>getFields</t>
  </si>
  <si>
    <t>series: Array =&gt; fields: Array</t>
  </si>
  <si>
    <t>getBestFields</t>
  </si>
  <si>
    <t>fields: Array =&gt; bestFields: Array</t>
  </si>
  <si>
    <t>Pro:</t>
  </si>
  <si>
    <t>Proti:</t>
  </si>
  <si>
    <t>X</t>
  </si>
  <si>
    <t>O</t>
  </si>
  <si>
    <t>Získat statistiku znaků v sériích (série: { stats: {A: 2, B: 0, _: 1}, fields: [A, A, _] 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</si>
</sst>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9" tint="-0.499984740745262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 indent="1"/>
    </xf>
    <xf numFmtId="0" fontId="1" fillId="0" borderId="0" xfId="0" applyNumberFormat="1" applyFont="1" applyBorder="1" applyAlignment="1">
      <alignment horizontal="left" vertical="center" indent="1"/>
    </xf>
    <xf numFmtId="0" fontId="1" fillId="0" borderId="0" xfId="0" applyFont="1" applyBorder="1" applyAlignment="1">
      <alignment horizontal="left" indent="1"/>
    </xf>
    <xf numFmtId="0" fontId="1" fillId="0" borderId="2" xfId="0" applyFont="1" applyBorder="1" applyAlignment="1">
      <alignment horizontal="left" indent="1"/>
    </xf>
    <xf numFmtId="0" fontId="1" fillId="0" borderId="3" xfId="0" applyNumberFormat="1" applyFont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8" xfId="0" applyNumberFormat="1" applyFont="1" applyBorder="1" applyAlignment="1">
      <alignment horizontal="left" vertical="center" indent="1"/>
    </xf>
    <xf numFmtId="0" fontId="0" fillId="0" borderId="9" xfId="0" applyBorder="1"/>
    <xf numFmtId="0" fontId="1" fillId="0" borderId="5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left" vertical="center" indent="1"/>
    </xf>
    <xf numFmtId="0" fontId="1" fillId="0" borderId="3" xfId="0" applyNumberFormat="1" applyFont="1" applyBorder="1" applyAlignment="1">
      <alignment horizontal="left" vertical="center" indent="1"/>
    </xf>
    <xf numFmtId="0" fontId="1" fillId="0" borderId="5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I8" sqref="I8"/>
    </sheetView>
  </sheetViews>
  <sheetFormatPr defaultRowHeight="15" x14ac:dyDescent="0.25"/>
  <cols>
    <col min="5" max="5" width="11.85546875" bestFit="1" customWidth="1"/>
    <col min="6" max="7" width="11.85546875" customWidth="1"/>
    <col min="8" max="8" width="7.42578125" style="15" customWidth="1"/>
    <col min="9" max="11" width="3.5703125" style="2" customWidth="1"/>
    <col min="12" max="13" width="5.5703125" customWidth="1"/>
    <col min="14" max="14" width="8.5703125" customWidth="1"/>
    <col min="15" max="15" width="3.7109375" customWidth="1"/>
    <col min="16" max="18" width="6.28515625" customWidth="1"/>
  </cols>
  <sheetData>
    <row r="1" spans="1:18" x14ac:dyDescent="0.25">
      <c r="A1" s="4" t="s">
        <v>29</v>
      </c>
      <c r="B1" s="4" t="s">
        <v>31</v>
      </c>
    </row>
    <row r="2" spans="1:18" x14ac:dyDescent="0.25">
      <c r="A2" s="4" t="s">
        <v>30</v>
      </c>
      <c r="B2" s="4" t="s">
        <v>32</v>
      </c>
    </row>
    <row r="4" spans="1:18" x14ac:dyDescent="0.25">
      <c r="B4" s="4" t="s">
        <v>2</v>
      </c>
      <c r="C4" s="4" t="s">
        <v>3</v>
      </c>
      <c r="P4" s="1">
        <v>0</v>
      </c>
      <c r="Q4" s="1">
        <v>1</v>
      </c>
      <c r="R4" s="1">
        <v>2</v>
      </c>
    </row>
    <row r="5" spans="1:18" x14ac:dyDescent="0.25">
      <c r="B5" t="str">
        <f>_xlfn.CONCAT(B1,B1,"_")</f>
        <v>XX_</v>
      </c>
      <c r="C5">
        <v>100</v>
      </c>
      <c r="I5" s="3" t="s">
        <v>32</v>
      </c>
      <c r="J5" s="3" t="s">
        <v>31</v>
      </c>
      <c r="K5" s="3" t="s">
        <v>32</v>
      </c>
      <c r="O5" s="1">
        <v>0</v>
      </c>
      <c r="P5" s="34" t="str">
        <f>IF(I5="_",N11+N14+N17,"")</f>
        <v/>
      </c>
      <c r="Q5" s="34" t="str">
        <f>IF(J5="_",N11+N15,"")</f>
        <v/>
      </c>
      <c r="R5" s="34" t="str">
        <f>IF(K5="_",N11+N16+N18,"")</f>
        <v/>
      </c>
    </row>
    <row r="6" spans="1:18" x14ac:dyDescent="0.25">
      <c r="B6" t="str">
        <f>_xlfn.CONCAT(B2,B2,"_")</f>
        <v>OO_</v>
      </c>
      <c r="C6">
        <v>50</v>
      </c>
      <c r="I6" s="3" t="s">
        <v>31</v>
      </c>
      <c r="J6" s="3" t="s">
        <v>31</v>
      </c>
      <c r="K6" s="3" t="s">
        <v>32</v>
      </c>
      <c r="O6" s="1">
        <v>1</v>
      </c>
      <c r="P6" s="34" t="str">
        <f>IF(I6="_",N12+N14,"")</f>
        <v/>
      </c>
      <c r="Q6" s="34" t="str">
        <f>IF(J6="_",N12+N15+N17+N18,"")</f>
        <v/>
      </c>
      <c r="R6" s="34" t="str">
        <f>IF(K6="_",N12+N16,"")</f>
        <v/>
      </c>
    </row>
    <row r="7" spans="1:18" x14ac:dyDescent="0.25">
      <c r="B7" t="str">
        <f>_xlfn.CONCAT(B1,"_","_")</f>
        <v>X__</v>
      </c>
      <c r="C7">
        <v>5</v>
      </c>
      <c r="I7" s="3" t="s">
        <v>31</v>
      </c>
      <c r="J7" s="3" t="s">
        <v>32</v>
      </c>
      <c r="K7" s="3" t="s">
        <v>31</v>
      </c>
      <c r="O7" s="1">
        <v>2</v>
      </c>
      <c r="P7" s="34" t="str">
        <f>IF(I7="_",N13+N14+N18,"")</f>
        <v/>
      </c>
      <c r="Q7" s="34" t="str">
        <f>IF(J7="_",N13+N15,"")</f>
        <v/>
      </c>
      <c r="R7" s="34" t="str">
        <f>IF(K7="_",N13+N16+N17,"")</f>
        <v/>
      </c>
    </row>
    <row r="8" spans="1:18" x14ac:dyDescent="0.25">
      <c r="B8" t="s">
        <v>7</v>
      </c>
      <c r="C8">
        <v>2</v>
      </c>
    </row>
    <row r="9" spans="1:18" x14ac:dyDescent="0.25">
      <c r="B9" t="str">
        <f>_xlfn.CONCAT(B2,"_","_")</f>
        <v>O__</v>
      </c>
      <c r="C9">
        <v>1</v>
      </c>
      <c r="I9" s="2">
        <v>0</v>
      </c>
      <c r="J9" s="2">
        <v>1</v>
      </c>
      <c r="K9" s="2">
        <v>2</v>
      </c>
    </row>
    <row r="10" spans="1:18" ht="15.75" thickBot="1" x14ac:dyDescent="0.3">
      <c r="B10" t="str">
        <f>_xlfn.CONCAT(B1,B2,"_")</f>
        <v>XO_</v>
      </c>
      <c r="C10">
        <v>0</v>
      </c>
      <c r="I10" s="5" t="str">
        <f>B12</f>
        <v>X</v>
      </c>
      <c r="J10" s="5" t="str">
        <f t="shared" ref="J10:K10" si="0">C12</f>
        <v>O</v>
      </c>
      <c r="K10" s="5" t="str">
        <f t="shared" si="0"/>
        <v>_</v>
      </c>
      <c r="M10" s="5" t="s">
        <v>1</v>
      </c>
    </row>
    <row r="11" spans="1:18" ht="15.75" thickBot="1" x14ac:dyDescent="0.3">
      <c r="G11" s="18" t="s">
        <v>4</v>
      </c>
      <c r="H11" s="19">
        <v>0</v>
      </c>
      <c r="I11" s="20">
        <f t="shared" ref="I11:K18" si="1">LEN($L11)-LEN(SUBSTITUTE($L11,I$10,""))</f>
        <v>1</v>
      </c>
      <c r="J11" s="20">
        <f t="shared" si="1"/>
        <v>2</v>
      </c>
      <c r="K11" s="20">
        <f t="shared" si="1"/>
        <v>0</v>
      </c>
      <c r="L11" s="21" t="str">
        <f>_xlfn.CONCAT(I5:K5)</f>
        <v>OXO</v>
      </c>
      <c r="M11" s="1" t="str">
        <f>_xlfn.CONCAT(I11:K11)</f>
        <v>120</v>
      </c>
      <c r="N11" s="1" t="e">
        <f>INDEX($E$13:$E$18,MATCH(M11,$A$13:$A$18,0))</f>
        <v>#N/A</v>
      </c>
    </row>
    <row r="12" spans="1:18" x14ac:dyDescent="0.25">
      <c r="A12" s="1" t="s">
        <v>1</v>
      </c>
      <c r="B12" s="6" t="str">
        <f>B1</f>
        <v>X</v>
      </c>
      <c r="C12" s="7" t="str">
        <f>B2</f>
        <v>O</v>
      </c>
      <c r="D12" s="7" t="s">
        <v>0</v>
      </c>
      <c r="E12" s="8" t="s">
        <v>3</v>
      </c>
      <c r="F12" s="14"/>
      <c r="G12" s="22"/>
      <c r="H12" s="16">
        <v>1</v>
      </c>
      <c r="I12" s="10">
        <f t="shared" si="1"/>
        <v>2</v>
      </c>
      <c r="J12" s="10">
        <f t="shared" si="1"/>
        <v>1</v>
      </c>
      <c r="K12" s="10">
        <f t="shared" si="1"/>
        <v>0</v>
      </c>
      <c r="L12" s="23" t="str">
        <f>_xlfn.CONCAT(I6:K6)</f>
        <v>XXO</v>
      </c>
      <c r="M12" s="1" t="str">
        <f t="shared" ref="M12:M18" si="2">_xlfn.CONCAT(I12:K12)</f>
        <v>210</v>
      </c>
      <c r="N12" s="1" t="e">
        <f t="shared" ref="N12:N18" si="3">INDEX($E$13:$E$18,MATCH(M12,$A$13:$A$18,0))</f>
        <v>#N/A</v>
      </c>
    </row>
    <row r="13" spans="1:18" ht="15.75" thickBot="1" x14ac:dyDescent="0.3">
      <c r="A13" s="1" t="str">
        <f>_xlfn.CONCAT(B13:D13)</f>
        <v>201</v>
      </c>
      <c r="B13" s="9">
        <v>2</v>
      </c>
      <c r="C13" s="10">
        <v>0</v>
      </c>
      <c r="D13" s="10">
        <v>1</v>
      </c>
      <c r="E13" s="11">
        <f t="shared" ref="E13:E18" si="4">C5</f>
        <v>100</v>
      </c>
      <c r="F13" s="10"/>
      <c r="G13" s="26"/>
      <c r="H13" s="16">
        <v>2</v>
      </c>
      <c r="I13" s="10">
        <f t="shared" si="1"/>
        <v>2</v>
      </c>
      <c r="J13" s="10">
        <f t="shared" si="1"/>
        <v>1</v>
      </c>
      <c r="K13" s="10">
        <f t="shared" si="1"/>
        <v>0</v>
      </c>
      <c r="L13" s="23" t="str">
        <f>_xlfn.CONCAT(I7:K7)</f>
        <v>XOX</v>
      </c>
      <c r="M13" s="1" t="str">
        <f t="shared" si="2"/>
        <v>210</v>
      </c>
      <c r="N13" s="1" t="e">
        <f t="shared" si="3"/>
        <v>#N/A</v>
      </c>
    </row>
    <row r="14" spans="1:18" x14ac:dyDescent="0.25">
      <c r="A14" s="1" t="str">
        <f t="shared" ref="A14:A15" si="5">_xlfn.CONCAT(B14:D14)</f>
        <v>021</v>
      </c>
      <c r="B14" s="9">
        <v>0</v>
      </c>
      <c r="C14" s="10">
        <v>2</v>
      </c>
      <c r="D14" s="10">
        <v>1</v>
      </c>
      <c r="E14" s="11">
        <f t="shared" si="4"/>
        <v>50</v>
      </c>
      <c r="F14" s="10"/>
      <c r="G14" s="27" t="s">
        <v>5</v>
      </c>
      <c r="H14" s="28">
        <v>0</v>
      </c>
      <c r="I14" s="20">
        <f t="shared" si="1"/>
        <v>2</v>
      </c>
      <c r="J14" s="20">
        <f t="shared" si="1"/>
        <v>1</v>
      </c>
      <c r="K14" s="20">
        <f t="shared" si="1"/>
        <v>0</v>
      </c>
      <c r="L14" s="21" t="str">
        <f>_xlfn.CONCAT(I5:I7)</f>
        <v>OXX</v>
      </c>
      <c r="M14" s="1" t="str">
        <f t="shared" si="2"/>
        <v>210</v>
      </c>
      <c r="N14" s="1" t="e">
        <f t="shared" si="3"/>
        <v>#N/A</v>
      </c>
    </row>
    <row r="15" spans="1:18" x14ac:dyDescent="0.25">
      <c r="A15" s="1" t="str">
        <f t="shared" si="5"/>
        <v>102</v>
      </c>
      <c r="B15" s="9">
        <v>1</v>
      </c>
      <c r="C15" s="10">
        <v>0</v>
      </c>
      <c r="D15" s="10">
        <v>2</v>
      </c>
      <c r="E15" s="11">
        <f t="shared" si="4"/>
        <v>5</v>
      </c>
      <c r="F15" s="10"/>
      <c r="G15" s="9"/>
      <c r="H15" s="16">
        <v>1</v>
      </c>
      <c r="I15" s="10">
        <f t="shared" si="1"/>
        <v>2</v>
      </c>
      <c r="J15" s="10">
        <f t="shared" si="1"/>
        <v>1</v>
      </c>
      <c r="K15" s="10">
        <f t="shared" si="1"/>
        <v>0</v>
      </c>
      <c r="L15" s="23" t="str">
        <f>_xlfn.CONCAT(J5:J7)</f>
        <v>XXO</v>
      </c>
      <c r="M15" s="1" t="str">
        <f t="shared" si="2"/>
        <v>210</v>
      </c>
      <c r="N15" s="1" t="e">
        <f t="shared" si="3"/>
        <v>#N/A</v>
      </c>
    </row>
    <row r="16" spans="1:18" ht="15.75" thickBot="1" x14ac:dyDescent="0.3">
      <c r="A16" s="1" t="str">
        <f>_xlfn.CONCAT(B16:D16)</f>
        <v>003</v>
      </c>
      <c r="B16" s="31">
        <v>0</v>
      </c>
      <c r="C16" s="32">
        <v>0</v>
      </c>
      <c r="D16" s="32">
        <v>3</v>
      </c>
      <c r="E16" s="11">
        <f t="shared" si="4"/>
        <v>2</v>
      </c>
      <c r="F16" s="10"/>
      <c r="G16" s="12"/>
      <c r="H16" s="24">
        <v>2</v>
      </c>
      <c r="I16" s="13">
        <f t="shared" si="1"/>
        <v>1</v>
      </c>
      <c r="J16" s="13">
        <f t="shared" si="1"/>
        <v>2</v>
      </c>
      <c r="K16" s="13">
        <f t="shared" si="1"/>
        <v>0</v>
      </c>
      <c r="L16" s="25" t="str">
        <f>_xlfn.CONCAT(K5:K7)</f>
        <v>OOX</v>
      </c>
      <c r="M16" s="1" t="str">
        <f t="shared" si="2"/>
        <v>120</v>
      </c>
      <c r="N16" s="1" t="e">
        <f t="shared" si="3"/>
        <v>#N/A</v>
      </c>
    </row>
    <row r="17" spans="1:14" x14ac:dyDescent="0.25">
      <c r="A17" s="1" t="str">
        <f>_xlfn.CONCAT(B17:D17)</f>
        <v>012</v>
      </c>
      <c r="B17" s="9">
        <v>0</v>
      </c>
      <c r="C17" s="10">
        <v>1</v>
      </c>
      <c r="D17" s="10">
        <v>2</v>
      </c>
      <c r="E17" s="11">
        <f t="shared" si="4"/>
        <v>1</v>
      </c>
      <c r="F17" s="10"/>
      <c r="G17" s="29" t="s">
        <v>6</v>
      </c>
      <c r="H17" s="17">
        <v>0</v>
      </c>
      <c r="I17" s="10">
        <f t="shared" si="1"/>
        <v>2</v>
      </c>
      <c r="J17" s="10">
        <f t="shared" si="1"/>
        <v>1</v>
      </c>
      <c r="K17" s="10">
        <f t="shared" si="1"/>
        <v>0</v>
      </c>
      <c r="L17" s="23" t="str">
        <f>_xlfn.CONCAT(I5,J6,K7)</f>
        <v>OXX</v>
      </c>
      <c r="M17" s="1" t="str">
        <f t="shared" si="2"/>
        <v>210</v>
      </c>
      <c r="N17" s="1" t="e">
        <f t="shared" si="3"/>
        <v>#N/A</v>
      </c>
    </row>
    <row r="18" spans="1:14" ht="15.75" thickBot="1" x14ac:dyDescent="0.3">
      <c r="A18" s="1" t="str">
        <f>_xlfn.CONCAT(B18:D18)</f>
        <v>111</v>
      </c>
      <c r="B18" s="12">
        <v>1</v>
      </c>
      <c r="C18" s="13">
        <v>1</v>
      </c>
      <c r="D18" s="13">
        <v>1</v>
      </c>
      <c r="E18" s="33">
        <f t="shared" si="4"/>
        <v>0</v>
      </c>
      <c r="F18" s="32"/>
      <c r="G18" s="12"/>
      <c r="H18" s="30">
        <v>1</v>
      </c>
      <c r="I18" s="13">
        <f t="shared" si="1"/>
        <v>2</v>
      </c>
      <c r="J18" s="13">
        <f t="shared" si="1"/>
        <v>1</v>
      </c>
      <c r="K18" s="13">
        <f t="shared" si="1"/>
        <v>0</v>
      </c>
      <c r="L18" s="25" t="str">
        <f>_xlfn.CONCAT(K5,J6,I7)</f>
        <v>OXX</v>
      </c>
      <c r="M18" s="1" t="str">
        <f t="shared" si="2"/>
        <v>210</v>
      </c>
      <c r="N18" s="1" t="e">
        <f t="shared" si="3"/>
        <v>#N/A</v>
      </c>
    </row>
    <row r="21" spans="1:14" x14ac:dyDescent="0.25">
      <c r="A21" s="35" t="s">
        <v>8</v>
      </c>
      <c r="B21" s="36" t="s">
        <v>14</v>
      </c>
    </row>
    <row r="22" spans="1:14" x14ac:dyDescent="0.25">
      <c r="A22" s="35" t="s">
        <v>9</v>
      </c>
      <c r="B22" s="37" t="s">
        <v>33</v>
      </c>
    </row>
    <row r="23" spans="1:14" x14ac:dyDescent="0.25">
      <c r="A23" s="35" t="s">
        <v>10</v>
      </c>
      <c r="B23" s="37" t="s">
        <v>21</v>
      </c>
    </row>
    <row r="24" spans="1:14" x14ac:dyDescent="0.25">
      <c r="A24" s="35" t="s">
        <v>11</v>
      </c>
      <c r="B24" s="37" t="s">
        <v>12</v>
      </c>
    </row>
    <row r="25" spans="1:14" x14ac:dyDescent="0.25">
      <c r="A25" s="35" t="s">
        <v>13</v>
      </c>
      <c r="B25" s="37" t="s">
        <v>15</v>
      </c>
    </row>
    <row r="26" spans="1:14" x14ac:dyDescent="0.25">
      <c r="A26" s="35" t="s">
        <v>16</v>
      </c>
      <c r="B26" s="37" t="s">
        <v>17</v>
      </c>
    </row>
    <row r="27" spans="1:14" x14ac:dyDescent="0.25">
      <c r="A27" s="35"/>
      <c r="B27" s="37"/>
    </row>
    <row r="28" spans="1:14" x14ac:dyDescent="0.25">
      <c r="A28" s="35"/>
      <c r="B28" s="37"/>
    </row>
    <row r="29" spans="1:14" x14ac:dyDescent="0.25">
      <c r="A29" s="35" t="s">
        <v>8</v>
      </c>
      <c r="B29" s="37" t="s">
        <v>18</v>
      </c>
      <c r="E29" t="s">
        <v>19</v>
      </c>
    </row>
    <row r="30" spans="1:14" x14ac:dyDescent="0.25">
      <c r="A30" s="35" t="s">
        <v>9</v>
      </c>
      <c r="B30" s="37" t="s">
        <v>22</v>
      </c>
      <c r="E30" t="s">
        <v>20</v>
      </c>
    </row>
    <row r="31" spans="1:14" x14ac:dyDescent="0.25">
      <c r="A31" s="35" t="s">
        <v>10</v>
      </c>
      <c r="B31" s="37" t="s">
        <v>23</v>
      </c>
      <c r="E31" t="s">
        <v>20</v>
      </c>
    </row>
    <row r="32" spans="1:14" x14ac:dyDescent="0.25">
      <c r="A32" s="35" t="s">
        <v>11</v>
      </c>
      <c r="B32" s="37" t="s">
        <v>24</v>
      </c>
      <c r="E32" t="s">
        <v>20</v>
      </c>
    </row>
    <row r="33" spans="1:5" x14ac:dyDescent="0.25">
      <c r="A33" s="35" t="s">
        <v>13</v>
      </c>
      <c r="B33" s="37" t="s">
        <v>25</v>
      </c>
      <c r="E33" t="s">
        <v>26</v>
      </c>
    </row>
    <row r="34" spans="1:5" x14ac:dyDescent="0.25">
      <c r="A34" s="35" t="s">
        <v>16</v>
      </c>
      <c r="B34" s="37" t="s">
        <v>27</v>
      </c>
      <c r="E34" t="s">
        <v>28</v>
      </c>
    </row>
    <row r="35" spans="1:5" x14ac:dyDescent="0.25">
      <c r="B35" s="37"/>
    </row>
  </sheetData>
  <conditionalFormatting sqref="P5:R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Matěj Mazur</dc:creator>
  <cp:lastModifiedBy>Matěj Mazur</cp:lastModifiedBy>
  <dcterms:created xsi:type="dcterms:W3CDTF">2017-05-31T18:23:21Z</dcterms:created>
  <dcterms:modified xsi:type="dcterms:W3CDTF">2017-06-01T11:38:53Z</dcterms:modified>
</cp:coreProperties>
</file>