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500GB_Old\Main foulder\IJS\git\"/>
    </mc:Choice>
  </mc:AlternateContent>
  <xr:revisionPtr revIDLastSave="0" documentId="13_ncr:1_{A2E7B75C-1710-4360-8170-13F54B33DB0D}" xr6:coauthVersionLast="47" xr6:coauthVersionMax="47" xr10:uidLastSave="{00000000-0000-0000-0000-000000000000}"/>
  <bookViews>
    <workbookView xWindow="-108" yWindow="-108" windowWidth="46296" windowHeight="18696" xr2:uid="{991EFD71-34D3-4F3C-ACB7-EFBDA2E131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5" i="1"/>
  <c r="H245" i="1"/>
  <c r="G245" i="1"/>
  <c r="K245" i="1" s="1"/>
  <c r="I244" i="1"/>
  <c r="H244" i="1"/>
  <c r="G244" i="1"/>
  <c r="K244" i="1" s="1"/>
  <c r="I243" i="1"/>
  <c r="H243" i="1"/>
  <c r="G243" i="1"/>
  <c r="K243" i="1" s="1"/>
  <c r="I242" i="1"/>
  <c r="H242" i="1"/>
  <c r="G242" i="1"/>
  <c r="K242" i="1" s="1"/>
  <c r="I241" i="1"/>
  <c r="H241" i="1"/>
  <c r="G241" i="1"/>
  <c r="K241" i="1" s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182" i="1"/>
  <c r="I181" i="1"/>
  <c r="I180" i="1"/>
  <c r="I179" i="1"/>
  <c r="I178" i="1"/>
  <c r="I189" i="1"/>
  <c r="I188" i="1"/>
  <c r="I187" i="1"/>
  <c r="I186" i="1"/>
  <c r="I185" i="1"/>
  <c r="I196" i="1"/>
  <c r="I195" i="1"/>
  <c r="I194" i="1"/>
  <c r="I193" i="1"/>
  <c r="I192" i="1"/>
  <c r="I203" i="1"/>
  <c r="I202" i="1"/>
  <c r="I201" i="1"/>
  <c r="I200" i="1"/>
  <c r="I199" i="1"/>
  <c r="I210" i="1"/>
  <c r="I209" i="1"/>
  <c r="I208" i="1"/>
  <c r="I207" i="1"/>
  <c r="I206" i="1"/>
  <c r="I217" i="1"/>
  <c r="I216" i="1"/>
  <c r="I215" i="1"/>
  <c r="I214" i="1"/>
  <c r="I213" i="1"/>
  <c r="H217" i="1"/>
  <c r="G217" i="1"/>
  <c r="H216" i="1"/>
  <c r="G216" i="1"/>
  <c r="H215" i="1"/>
  <c r="G215" i="1"/>
  <c r="H214" i="1"/>
  <c r="G214" i="1"/>
  <c r="H213" i="1"/>
  <c r="G213" i="1"/>
  <c r="H210" i="1"/>
  <c r="G210" i="1"/>
  <c r="H209" i="1"/>
  <c r="G209" i="1"/>
  <c r="H208" i="1"/>
  <c r="G208" i="1"/>
  <c r="H207" i="1"/>
  <c r="G207" i="1"/>
  <c r="H206" i="1"/>
  <c r="G206" i="1"/>
  <c r="H203" i="1"/>
  <c r="G203" i="1"/>
  <c r="H202" i="1"/>
  <c r="G202" i="1"/>
  <c r="H201" i="1"/>
  <c r="G201" i="1"/>
  <c r="H200" i="1"/>
  <c r="G200" i="1"/>
  <c r="H199" i="1"/>
  <c r="G199" i="1"/>
  <c r="H196" i="1"/>
  <c r="G196" i="1"/>
  <c r="H195" i="1"/>
  <c r="G195" i="1"/>
  <c r="H194" i="1"/>
  <c r="G194" i="1"/>
  <c r="H193" i="1"/>
  <c r="G193" i="1"/>
  <c r="H192" i="1"/>
  <c r="G192" i="1"/>
  <c r="H189" i="1"/>
  <c r="G189" i="1"/>
  <c r="H188" i="1"/>
  <c r="G188" i="1"/>
  <c r="H187" i="1"/>
  <c r="G187" i="1"/>
  <c r="H186" i="1"/>
  <c r="G186" i="1"/>
  <c r="H185" i="1"/>
  <c r="H190" i="1" s="1"/>
  <c r="G185" i="1"/>
  <c r="H182" i="1"/>
  <c r="G182" i="1"/>
  <c r="H181" i="1"/>
  <c r="G181" i="1"/>
  <c r="H180" i="1"/>
  <c r="G180" i="1"/>
  <c r="H179" i="1"/>
  <c r="G179" i="1"/>
  <c r="H178" i="1"/>
  <c r="G178" i="1"/>
  <c r="H19" i="1"/>
  <c r="H18" i="1"/>
  <c r="H17" i="1"/>
  <c r="I17" i="1" s="1"/>
  <c r="H16" i="1"/>
  <c r="H15" i="1"/>
  <c r="G19" i="1"/>
  <c r="I19" i="1" s="1"/>
  <c r="G18" i="1"/>
  <c r="I18" i="1" s="1"/>
  <c r="G17" i="1"/>
  <c r="G16" i="1"/>
  <c r="I16" i="1" s="1"/>
  <c r="G15" i="1"/>
  <c r="I15" i="1" s="1"/>
  <c r="H175" i="1"/>
  <c r="G175" i="1"/>
  <c r="H174" i="1"/>
  <c r="G174" i="1"/>
  <c r="K38" i="1"/>
  <c r="H47" i="1"/>
  <c r="G47" i="1"/>
  <c r="H46" i="1"/>
  <c r="G46" i="1"/>
  <c r="H45" i="1"/>
  <c r="I45" i="1" s="1"/>
  <c r="G45" i="1"/>
  <c r="H44" i="1"/>
  <c r="G44" i="1"/>
  <c r="I44" i="1" s="1"/>
  <c r="H43" i="1"/>
  <c r="G43" i="1"/>
  <c r="H40" i="1"/>
  <c r="G40" i="1"/>
  <c r="H39" i="1"/>
  <c r="G39" i="1"/>
  <c r="I39" i="1" s="1"/>
  <c r="H38" i="1"/>
  <c r="G38" i="1"/>
  <c r="I38" i="1" s="1"/>
  <c r="H37" i="1"/>
  <c r="G37" i="1"/>
  <c r="H36" i="1"/>
  <c r="G36" i="1"/>
  <c r="G170" i="1"/>
  <c r="H170" i="1"/>
  <c r="H169" i="1"/>
  <c r="G169" i="1"/>
  <c r="H145" i="1"/>
  <c r="H165" i="1"/>
  <c r="G165" i="1"/>
  <c r="G166" i="1" s="1"/>
  <c r="H164" i="1"/>
  <c r="G164" i="1"/>
  <c r="H158" i="1"/>
  <c r="G158" i="1"/>
  <c r="H157" i="1"/>
  <c r="G157" i="1"/>
  <c r="H151" i="1"/>
  <c r="G151" i="1"/>
  <c r="G152" i="1" s="1"/>
  <c r="H150" i="1"/>
  <c r="G150" i="1"/>
  <c r="H144" i="1"/>
  <c r="G144" i="1"/>
  <c r="G145" i="1" s="1"/>
  <c r="H143" i="1"/>
  <c r="G143" i="1"/>
  <c r="H54" i="1"/>
  <c r="I54" i="1" s="1"/>
  <c r="G54" i="1"/>
  <c r="H53" i="1"/>
  <c r="G53" i="1"/>
  <c r="I53" i="1" s="1"/>
  <c r="H52" i="1"/>
  <c r="I52" i="1" s="1"/>
  <c r="G52" i="1"/>
  <c r="H51" i="1"/>
  <c r="G51" i="1"/>
  <c r="H50" i="1"/>
  <c r="G50" i="1"/>
  <c r="H140" i="1"/>
  <c r="G140" i="1"/>
  <c r="H139" i="1"/>
  <c r="G139" i="1"/>
  <c r="H138" i="1"/>
  <c r="G138" i="1"/>
  <c r="H137" i="1"/>
  <c r="G137" i="1"/>
  <c r="H136" i="1"/>
  <c r="G136" i="1"/>
  <c r="H133" i="1"/>
  <c r="G133" i="1"/>
  <c r="H132" i="1"/>
  <c r="G132" i="1"/>
  <c r="H131" i="1"/>
  <c r="G131" i="1"/>
  <c r="H130" i="1"/>
  <c r="G130" i="1"/>
  <c r="H129" i="1"/>
  <c r="G129" i="1"/>
  <c r="H126" i="1"/>
  <c r="G126" i="1"/>
  <c r="H125" i="1"/>
  <c r="G125" i="1"/>
  <c r="H124" i="1"/>
  <c r="G124" i="1"/>
  <c r="H123" i="1"/>
  <c r="G123" i="1"/>
  <c r="H122" i="1"/>
  <c r="G122" i="1"/>
  <c r="H119" i="1"/>
  <c r="G119" i="1"/>
  <c r="H118" i="1"/>
  <c r="G118" i="1"/>
  <c r="H117" i="1"/>
  <c r="G117" i="1"/>
  <c r="H116" i="1"/>
  <c r="G116" i="1"/>
  <c r="I116" i="1" s="1"/>
  <c r="H115" i="1"/>
  <c r="G115" i="1"/>
  <c r="H112" i="1"/>
  <c r="G112" i="1"/>
  <c r="H111" i="1"/>
  <c r="G111" i="1"/>
  <c r="H110" i="1"/>
  <c r="G110" i="1"/>
  <c r="H109" i="1"/>
  <c r="G109" i="1"/>
  <c r="H108" i="1"/>
  <c r="G108" i="1"/>
  <c r="H105" i="1"/>
  <c r="G105" i="1"/>
  <c r="H104" i="1"/>
  <c r="G104" i="1"/>
  <c r="H103" i="1"/>
  <c r="G103" i="1"/>
  <c r="H102" i="1"/>
  <c r="G102" i="1"/>
  <c r="H101" i="1"/>
  <c r="G101" i="1"/>
  <c r="H96" i="1"/>
  <c r="G96" i="1"/>
  <c r="H95" i="1"/>
  <c r="G95" i="1"/>
  <c r="H94" i="1"/>
  <c r="G94" i="1"/>
  <c r="H93" i="1"/>
  <c r="G93" i="1"/>
  <c r="H92" i="1"/>
  <c r="G92" i="1"/>
  <c r="G86" i="1"/>
  <c r="H89" i="1"/>
  <c r="G89" i="1"/>
  <c r="H88" i="1"/>
  <c r="G88" i="1"/>
  <c r="H87" i="1"/>
  <c r="G87" i="1"/>
  <c r="H86" i="1"/>
  <c r="H85" i="1"/>
  <c r="G85" i="1"/>
  <c r="H82" i="1"/>
  <c r="G82" i="1"/>
  <c r="H81" i="1"/>
  <c r="G81" i="1"/>
  <c r="I81" i="1" s="1"/>
  <c r="H80" i="1"/>
  <c r="G80" i="1"/>
  <c r="H79" i="1"/>
  <c r="G79" i="1"/>
  <c r="H78" i="1"/>
  <c r="G78" i="1"/>
  <c r="H75" i="1"/>
  <c r="G75" i="1"/>
  <c r="I75" i="1" s="1"/>
  <c r="H74" i="1"/>
  <c r="G74" i="1"/>
  <c r="H73" i="1"/>
  <c r="G73" i="1"/>
  <c r="I73" i="1" s="1"/>
  <c r="H72" i="1"/>
  <c r="G72" i="1"/>
  <c r="H71" i="1"/>
  <c r="G71" i="1"/>
  <c r="H68" i="1"/>
  <c r="G68" i="1"/>
  <c r="I68" i="1" s="1"/>
  <c r="H67" i="1"/>
  <c r="G67" i="1"/>
  <c r="I67" i="1" s="1"/>
  <c r="H66" i="1"/>
  <c r="G66" i="1"/>
  <c r="H65" i="1"/>
  <c r="G65" i="1"/>
  <c r="I65" i="1" s="1"/>
  <c r="H64" i="1"/>
  <c r="G64" i="1"/>
  <c r="G57" i="1"/>
  <c r="I57" i="1" s="1"/>
  <c r="H61" i="1"/>
  <c r="G61" i="1"/>
  <c r="H60" i="1"/>
  <c r="G60" i="1"/>
  <c r="H59" i="1"/>
  <c r="G59" i="1"/>
  <c r="I59" i="1" s="1"/>
  <c r="H58" i="1"/>
  <c r="G58" i="1"/>
  <c r="I58" i="1" s="1"/>
  <c r="H57" i="1"/>
  <c r="H8" i="1"/>
  <c r="H9" i="1"/>
  <c r="G10" i="1"/>
  <c r="H10" i="1"/>
  <c r="G11" i="1"/>
  <c r="H11" i="1"/>
  <c r="G12" i="1"/>
  <c r="H12" i="1"/>
  <c r="G29" i="1"/>
  <c r="H33" i="1"/>
  <c r="H32" i="1"/>
  <c r="H31" i="1"/>
  <c r="H30" i="1"/>
  <c r="H29" i="1"/>
  <c r="H26" i="1"/>
  <c r="H24" i="1"/>
  <c r="H22" i="1"/>
  <c r="G33" i="1"/>
  <c r="G32" i="1"/>
  <c r="G31" i="1"/>
  <c r="G30" i="1"/>
  <c r="G26" i="1"/>
  <c r="H25" i="1"/>
  <c r="G25" i="1"/>
  <c r="G24" i="1"/>
  <c r="H23" i="1"/>
  <c r="G23" i="1"/>
  <c r="G22" i="1"/>
  <c r="I20" i="1" l="1"/>
  <c r="H159" i="1"/>
  <c r="G41" i="1"/>
  <c r="G69" i="1"/>
  <c r="H41" i="1"/>
  <c r="H69" i="1"/>
  <c r="I37" i="1"/>
  <c r="G34" i="1"/>
  <c r="I50" i="1"/>
  <c r="H183" i="1"/>
  <c r="H197" i="1"/>
  <c r="I110" i="1"/>
  <c r="I126" i="1"/>
  <c r="G55" i="1"/>
  <c r="I40" i="1"/>
  <c r="G253" i="1"/>
  <c r="H253" i="1"/>
  <c r="I253" i="1"/>
  <c r="G246" i="1"/>
  <c r="H246" i="1"/>
  <c r="I246" i="1"/>
  <c r="G239" i="1"/>
  <c r="I239" i="1"/>
  <c r="H239" i="1"/>
  <c r="G232" i="1"/>
  <c r="H232" i="1"/>
  <c r="I232" i="1"/>
  <c r="K214" i="1"/>
  <c r="H225" i="1"/>
  <c r="K215" i="1"/>
  <c r="K216" i="1"/>
  <c r="G225" i="1"/>
  <c r="K217" i="1"/>
  <c r="I225" i="1"/>
  <c r="K213" i="1"/>
  <c r="G218" i="1"/>
  <c r="H218" i="1"/>
  <c r="G211" i="1"/>
  <c r="H211" i="1"/>
  <c r="I211" i="1"/>
  <c r="K178" i="1"/>
  <c r="H204" i="1"/>
  <c r="K181" i="1"/>
  <c r="G204" i="1"/>
  <c r="I197" i="1"/>
  <c r="G197" i="1"/>
  <c r="I183" i="1"/>
  <c r="G183" i="1"/>
  <c r="I190" i="1"/>
  <c r="G190" i="1"/>
  <c r="G20" i="1"/>
  <c r="H20" i="1"/>
  <c r="K182" i="1"/>
  <c r="K179" i="1"/>
  <c r="H176" i="1"/>
  <c r="I174" i="1"/>
  <c r="G176" i="1"/>
  <c r="I175" i="1"/>
  <c r="I176" i="1" s="1"/>
  <c r="I140" i="1"/>
  <c r="I136" i="1"/>
  <c r="I8" i="1"/>
  <c r="I11" i="1"/>
  <c r="I10" i="1"/>
  <c r="G48" i="1"/>
  <c r="H48" i="1"/>
  <c r="I46" i="1"/>
  <c r="K39" i="1" s="1"/>
  <c r="I47" i="1"/>
  <c r="I43" i="1"/>
  <c r="I36" i="1"/>
  <c r="I41" i="1" s="1"/>
  <c r="I169" i="1"/>
  <c r="H171" i="1"/>
  <c r="G171" i="1"/>
  <c r="I170" i="1"/>
  <c r="H166" i="1"/>
  <c r="I165" i="1"/>
  <c r="I158" i="1"/>
  <c r="G159" i="1"/>
  <c r="I150" i="1"/>
  <c r="H152" i="1"/>
  <c r="I151" i="1"/>
  <c r="I143" i="1"/>
  <c r="I144" i="1"/>
  <c r="I157" i="1"/>
  <c r="I164" i="1"/>
  <c r="H55" i="1"/>
  <c r="I51" i="1"/>
  <c r="I12" i="1"/>
  <c r="I86" i="1"/>
  <c r="I66" i="1"/>
  <c r="K59" i="1" s="1"/>
  <c r="I74" i="1"/>
  <c r="I82" i="1"/>
  <c r="I89" i="1"/>
  <c r="I60" i="1"/>
  <c r="K60" i="1" s="1"/>
  <c r="H90" i="1"/>
  <c r="I93" i="1"/>
  <c r="G83" i="1"/>
  <c r="I9" i="1"/>
  <c r="I61" i="1"/>
  <c r="K61" i="1" s="1"/>
  <c r="H83" i="1"/>
  <c r="I87" i="1"/>
  <c r="I104" i="1"/>
  <c r="I138" i="1"/>
  <c r="G27" i="1"/>
  <c r="G76" i="1"/>
  <c r="I79" i="1"/>
  <c r="K58" i="1" s="1"/>
  <c r="H76" i="1"/>
  <c r="I88" i="1"/>
  <c r="I139" i="1"/>
  <c r="I72" i="1"/>
  <c r="I80" i="1"/>
  <c r="I111" i="1"/>
  <c r="I109" i="1"/>
  <c r="I112" i="1"/>
  <c r="I118" i="1"/>
  <c r="I119" i="1"/>
  <c r="I117" i="1"/>
  <c r="I124" i="1"/>
  <c r="I125" i="1"/>
  <c r="I122" i="1"/>
  <c r="I133" i="1"/>
  <c r="I132" i="1"/>
  <c r="I131" i="1"/>
  <c r="I130" i="1"/>
  <c r="H134" i="1"/>
  <c r="G134" i="1"/>
  <c r="G120" i="1"/>
  <c r="H120" i="1"/>
  <c r="G113" i="1"/>
  <c r="H113" i="1"/>
  <c r="I103" i="1"/>
  <c r="H106" i="1"/>
  <c r="I108" i="1"/>
  <c r="G127" i="1"/>
  <c r="H127" i="1"/>
  <c r="G141" i="1"/>
  <c r="H141" i="1"/>
  <c r="I137" i="1"/>
  <c r="I102" i="1"/>
  <c r="I105" i="1"/>
  <c r="I123" i="1"/>
  <c r="G106" i="1"/>
  <c r="I115" i="1"/>
  <c r="I129" i="1"/>
  <c r="I101" i="1"/>
  <c r="I95" i="1"/>
  <c r="I96" i="1"/>
  <c r="G97" i="1"/>
  <c r="H97" i="1"/>
  <c r="I94" i="1"/>
  <c r="I92" i="1"/>
  <c r="G90" i="1"/>
  <c r="I85" i="1"/>
  <c r="I78" i="1"/>
  <c r="I71" i="1"/>
  <c r="I64" i="1"/>
  <c r="G62" i="1"/>
  <c r="H62" i="1"/>
  <c r="H27" i="1"/>
  <c r="G13" i="1"/>
  <c r="H34" i="1"/>
  <c r="H13" i="1"/>
  <c r="I30" i="1"/>
  <c r="I31" i="1"/>
  <c r="I32" i="1"/>
  <c r="I33" i="1"/>
  <c r="I29" i="1"/>
  <c r="I25" i="1"/>
  <c r="I26" i="1"/>
  <c r="I24" i="1"/>
  <c r="I22" i="1"/>
  <c r="I23" i="1"/>
  <c r="I55" i="1" l="1"/>
  <c r="I76" i="1"/>
  <c r="I145" i="1"/>
  <c r="K143" i="1"/>
  <c r="I90" i="1"/>
  <c r="I152" i="1"/>
  <c r="I69" i="1"/>
  <c r="K62" i="1" s="1"/>
  <c r="I83" i="1"/>
  <c r="K246" i="1"/>
  <c r="K218" i="1"/>
  <c r="I218" i="1"/>
  <c r="I204" i="1"/>
  <c r="K183" i="1" s="1"/>
  <c r="K180" i="1"/>
  <c r="I48" i="1"/>
  <c r="K41" i="1" s="1"/>
  <c r="I171" i="1"/>
  <c r="I166" i="1"/>
  <c r="I159" i="1"/>
  <c r="K145" i="1"/>
  <c r="K144" i="1"/>
  <c r="K103" i="1"/>
  <c r="I141" i="1"/>
  <c r="K57" i="1"/>
  <c r="I62" i="1"/>
  <c r="I34" i="1"/>
  <c r="K104" i="1"/>
  <c r="I113" i="1"/>
  <c r="K105" i="1"/>
  <c r="I120" i="1"/>
  <c r="I127" i="1"/>
  <c r="I134" i="1"/>
  <c r="K102" i="1"/>
  <c r="K101" i="1"/>
  <c r="I106" i="1"/>
  <c r="I97" i="1"/>
  <c r="I13" i="1"/>
  <c r="I27" i="1"/>
  <c r="K12" i="1"/>
  <c r="K37" i="1"/>
  <c r="K36" i="1"/>
  <c r="K40" i="1"/>
  <c r="K8" i="1"/>
  <c r="K10" i="1"/>
  <c r="K9" i="1"/>
  <c r="K11" i="1"/>
  <c r="K106" i="1" l="1"/>
  <c r="K13" i="1"/>
</calcChain>
</file>

<file path=xl/sharedStrings.xml><?xml version="1.0" encoding="utf-8"?>
<sst xmlns="http://schemas.openxmlformats.org/spreadsheetml/2006/main" count="853" uniqueCount="783">
  <si>
    <t xml:space="preserve">         0.0       0.98      0.98      0.98       366</t>
  </si>
  <si>
    <t>MTF</t>
  </si>
  <si>
    <t xml:space="preserve">         3.0       0.96      0.99      0.97       326</t>
  </si>
  <si>
    <t xml:space="preserve">         2.0       0.99      0.99      0.99       344</t>
  </si>
  <si>
    <t>MTF on VG</t>
  </si>
  <si>
    <t>VG on MTF</t>
  </si>
  <si>
    <t xml:space="preserve">         0.0       0.96      1.00      0.98       381</t>
  </si>
  <si>
    <t xml:space="preserve">         1.0       0.99      1.00      0.99       316</t>
  </si>
  <si>
    <t xml:space="preserve">         2.0       1.00      0.99      0.99       361</t>
  </si>
  <si>
    <t xml:space="preserve">         3.0       1.00      0.96      0.98       320</t>
  </si>
  <si>
    <t xml:space="preserve">         4.0       1.00      1.00      1.00       321</t>
  </si>
  <si>
    <t xml:space="preserve">         0.0       0.99      0.97      0.98       348</t>
  </si>
  <si>
    <t xml:space="preserve">         1.0       1.00      0.99      0.99       324</t>
  </si>
  <si>
    <t xml:space="preserve">         2.0       0.99      0.98      0.98       349</t>
  </si>
  <si>
    <t xml:space="preserve">         4.0       1.00      1.00      1.00       352</t>
  </si>
  <si>
    <t xml:space="preserve">         0.0       1.00      0.97      0.98       359</t>
  </si>
  <si>
    <t xml:space="preserve">         1.0       0.99      0.99      0.99       331</t>
  </si>
  <si>
    <t xml:space="preserve">         2.0       0.93      0.97      0.95       319</t>
  </si>
  <si>
    <t xml:space="preserve">         3.0       0.96      0.96      0.96       341</t>
  </si>
  <si>
    <t xml:space="preserve">         4.0       1.00      1.00      1.00       349</t>
  </si>
  <si>
    <t xml:space="preserve">         0.0       0.97      0.96      0.97       367</t>
  </si>
  <si>
    <t xml:space="preserve">         1.0       0.99      0.98      0.99       351</t>
  </si>
  <si>
    <t xml:space="preserve">         2.0       0.93      0.96      0.94       331</t>
  </si>
  <si>
    <t xml:space="preserve">         3.0       0.94      0.92      0.93       315</t>
  </si>
  <si>
    <t xml:space="preserve">         4.0       1.00      1.00      1.00       335</t>
  </si>
  <si>
    <t xml:space="preserve">         0.0       0.98      0.99      0.98       337</t>
  </si>
  <si>
    <t xml:space="preserve">         1.0       1.00      1.00      1.00       345</t>
  </si>
  <si>
    <t xml:space="preserve">         2.0       0.99      0.98      0.98       361</t>
  </si>
  <si>
    <t xml:space="preserve">         3.0       0.96      0.97      0.97       308</t>
  </si>
  <si>
    <t xml:space="preserve">         4.0       1.00      1.00      1.00       348</t>
  </si>
  <si>
    <t xml:space="preserve">         0.0       0.99      0.98      0.98       375</t>
  </si>
  <si>
    <t xml:space="preserve">         1.0       1.00      0.98      0.99       320</t>
  </si>
  <si>
    <t xml:space="preserve">         2.0       0.99      1.00      0.99       348</t>
  </si>
  <si>
    <t xml:space="preserve">         3.0       0.97      0.99      0.98       334</t>
  </si>
  <si>
    <t xml:space="preserve">         4.0       1.00      1.00      1.00       322</t>
  </si>
  <si>
    <t xml:space="preserve">         0.0       1.00      0.96      0.98       378</t>
  </si>
  <si>
    <t xml:space="preserve">         1.0       1.00      0.96      0.98       329</t>
  </si>
  <si>
    <t xml:space="preserve">         2.0       0.96      1.00      0.98       342</t>
  </si>
  <si>
    <t xml:space="preserve">         3.0       0.96      1.00      0.98       322</t>
  </si>
  <si>
    <t xml:space="preserve">         4.0       0.99      1.00      1.00       328</t>
  </si>
  <si>
    <t xml:space="preserve">         0.0       0.98      0.98      0.98       382</t>
  </si>
  <si>
    <t xml:space="preserve">         1.0       0.98      0.99      0.99       343</t>
  </si>
  <si>
    <t xml:space="preserve">         2.0       0.99      0.96      0.98       335</t>
  </si>
  <si>
    <t xml:space="preserve">         3.0       0.96      0.98      0.97       319</t>
  </si>
  <si>
    <t xml:space="preserve">         4.0       1.00      1.00      1.00       320</t>
  </si>
  <si>
    <t xml:space="preserve">         0.0       0.98      0.99      0.99       342</t>
  </si>
  <si>
    <t xml:space="preserve">         1.0       0.98      0.99      0.99       350</t>
  </si>
  <si>
    <t xml:space="preserve">         2.0       0.99      0.98      0.99       358</t>
  </si>
  <si>
    <t xml:space="preserve">         3.0       0.99      0.98      0.98       325</t>
  </si>
  <si>
    <t xml:space="preserve">         4.0       1.00      1.00      1.00       324</t>
  </si>
  <si>
    <t xml:space="preserve">         0.0       0.99      0.98      0.98       340</t>
  </si>
  <si>
    <t xml:space="preserve">         1.0       0.99      0.99      0.99       343</t>
  </si>
  <si>
    <t xml:space="preserve">         3.0       0.98      0.99      0.98       313</t>
  </si>
  <si>
    <t xml:space="preserve">         4.0       1.00      1.00      1.00       359</t>
  </si>
  <si>
    <t xml:space="preserve">         0.0       0.99      0.99      0.99       343</t>
  </si>
  <si>
    <t xml:space="preserve">         1.0       0.99      0.99      0.99       339</t>
  </si>
  <si>
    <t xml:space="preserve">         2.0       0.99      0.98      0.98       369</t>
  </si>
  <si>
    <t xml:space="preserve">         3.0       0.98      0.99      0.99       317</t>
  </si>
  <si>
    <t xml:space="preserve">         4.0       1.00      1.00      1.00       331</t>
  </si>
  <si>
    <t xml:space="preserve">         0.0       0.98      0.98      0.98       352</t>
  </si>
  <si>
    <t xml:space="preserve">         1.0       0.99      0.97      0.98       355</t>
  </si>
  <si>
    <t xml:space="preserve">         2.0       0.97      0.95      0.96       334</t>
  </si>
  <si>
    <t xml:space="preserve">         3.0       0.94      0.98      0.96       318</t>
  </si>
  <si>
    <t xml:space="preserve">         4.0       1.00      1.00      1.00       340</t>
  </si>
  <si>
    <t xml:space="preserve">         0.0       1.00      0.94      0.97       329</t>
  </si>
  <si>
    <t xml:space="preserve">         2.0       0.98      0.99      0.99       353</t>
  </si>
  <si>
    <t xml:space="preserve">         3.0       0.94      0.99      0.96       321</t>
  </si>
  <si>
    <t xml:space="preserve">         4.0       1.00      1.00      1.00       357</t>
  </si>
  <si>
    <t xml:space="preserve">         1.0       1.00      1.00      1.00       328</t>
  </si>
  <si>
    <t xml:space="preserve">         2.0       0.99      0.99      0.99       315</t>
  </si>
  <si>
    <t xml:space="preserve">         3.0       0.98      0.98      0.98       355</t>
  </si>
  <si>
    <t xml:space="preserve">         0.0       0.99      0.98      0.98       344</t>
  </si>
  <si>
    <t xml:space="preserve">         1.0       0.97      0.99      0.98       353</t>
  </si>
  <si>
    <t xml:space="preserve">         2.0       0.99      0.97      0.98       363</t>
  </si>
  <si>
    <t xml:space="preserve">         3.0       0.97      0.98      0.98       307</t>
  </si>
  <si>
    <t xml:space="preserve">         4.0       1.00      1.00      1.00       332</t>
  </si>
  <si>
    <t>VG_50</t>
  </si>
  <si>
    <t>VG_100</t>
  </si>
  <si>
    <t>VG_150</t>
  </si>
  <si>
    <t>VG_200</t>
  </si>
  <si>
    <t>VG_250</t>
  </si>
  <si>
    <t xml:space="preserve">         0.0      0.982     0.991     0.987       338</t>
  </si>
  <si>
    <t xml:space="preserve">         1.0      0.994     0.997     0.995       310</t>
  </si>
  <si>
    <t xml:space="preserve">         2.0      1.000     0.989     0.994       361</t>
  </si>
  <si>
    <t xml:space="preserve">         3.0      0.988     0.984     0.986       322</t>
  </si>
  <si>
    <t xml:space="preserve">         4.0      0.997     1.000     0.999       368</t>
  </si>
  <si>
    <t xml:space="preserve">         0.0      0.980     0.983     0.982       353</t>
  </si>
  <si>
    <t xml:space="preserve">         1.0      1.000     0.974     0.987       340</t>
  </si>
  <si>
    <t xml:space="preserve">         2.0      0.975     0.994     0.984       308</t>
  </si>
  <si>
    <t xml:space="preserve">         3.0      0.991     0.997     0.994       347</t>
  </si>
  <si>
    <t xml:space="preserve">         4.0      0.983     0.983     0.983       351</t>
  </si>
  <si>
    <t xml:space="preserve">         0.0      0.994     0.982     0.988       334</t>
  </si>
  <si>
    <t xml:space="preserve">         1.0      0.992     0.997     0.994       358</t>
  </si>
  <si>
    <t xml:space="preserve">         2.0      0.973     0.988     0.981       331</t>
  </si>
  <si>
    <t xml:space="preserve">         3.0      0.985     0.979     0.982       338</t>
  </si>
  <si>
    <t xml:space="preserve">         4.0      1.000     0.997     0.999       338</t>
  </si>
  <si>
    <t xml:space="preserve">         0.0      0.994     0.965     0.979       340</t>
  </si>
  <si>
    <t xml:space="preserve">         1.0      0.989     0.991     0.990       349</t>
  </si>
  <si>
    <t xml:space="preserve">         2.0      0.982     0.979     0.981       335</t>
  </si>
  <si>
    <t xml:space="preserve">         3.0      0.991     0.982     0.986       330</t>
  </si>
  <si>
    <t xml:space="preserve">         4.0      0.964     1.000     0.982       345</t>
  </si>
  <si>
    <t xml:space="preserve">         0.0      0.915     0.984     0.948       306</t>
  </si>
  <si>
    <t xml:space="preserve">         1.0      0.995     1.000     0.997       364</t>
  </si>
  <si>
    <t xml:space="preserve">         2.0      0.995     0.995     0.995       364</t>
  </si>
  <si>
    <t xml:space="preserve">         3.0      0.997     0.975     0.986       320</t>
  </si>
  <si>
    <t xml:space="preserve">         4.0      0.982     0.930     0.955       345</t>
  </si>
  <si>
    <t xml:space="preserve">         0.0      0.997     0.963     0.979       347</t>
  </si>
  <si>
    <t xml:space="preserve">         1.0      0.988     0.997     0.993       337</t>
  </si>
  <si>
    <t xml:space="preserve">         2.0      0.997     0.989     0.993       360</t>
  </si>
  <si>
    <t xml:space="preserve">         3.0      0.953     1.000     0.976       303</t>
  </si>
  <si>
    <t xml:space="preserve">         4.0      1.000     0.991     0.996       352</t>
  </si>
  <si>
    <t xml:space="preserve">         0.0      0.968     1.000     0.984       362</t>
  </si>
  <si>
    <t xml:space="preserve">         1.0      0.997     0.971     0.984       339</t>
  </si>
  <si>
    <t xml:space="preserve">         2.0      0.969     0.997     0.983       376</t>
  </si>
  <si>
    <t xml:space="preserve">         3.0      1.000     0.960     0.980       326</t>
  </si>
  <si>
    <t xml:space="preserve">         4.0      1.000     0.997     0.998       296</t>
  </si>
  <si>
    <t xml:space="preserve">         0.0      0.981     0.981     0.981       368</t>
  </si>
  <si>
    <t xml:space="preserve">         1.0      0.997     0.988     0.992       323</t>
  </si>
  <si>
    <t xml:space="preserve">         2.0      0.986     0.997     0.991       346</t>
  </si>
  <si>
    <t xml:space="preserve">         3.0      0.978     0.984     0.981       313</t>
  </si>
  <si>
    <t xml:space="preserve">         4.0      1.000     0.991     0.996       349</t>
  </si>
  <si>
    <t xml:space="preserve">         0.0      0.997     0.959     0.978       363</t>
  </si>
  <si>
    <t xml:space="preserve">         1.0      0.997     0.976     0.986       331</t>
  </si>
  <si>
    <t xml:space="preserve">         2.0      0.979     0.994     0.987       334</t>
  </si>
  <si>
    <t xml:space="preserve">         3.0      0.940     1.000     0.969       329</t>
  </si>
  <si>
    <t xml:space="preserve">         4.0      1.000     0.985     0.993       342</t>
  </si>
  <si>
    <t xml:space="preserve">         0.0      0.974     0.984     0.979       383</t>
  </si>
  <si>
    <t xml:space="preserve">         1.0      1.000     0.969     0.984       326</t>
  </si>
  <si>
    <t xml:space="preserve">         2.0      0.973     1.000     0.987       330</t>
  </si>
  <si>
    <t xml:space="preserve">         3.0      0.982     0.973     0.978       335</t>
  </si>
  <si>
    <t xml:space="preserve">         4.0      0.997     0.997     0.997       325</t>
  </si>
  <si>
    <t xml:space="preserve">         0.0      0.963     0.997     0.980       369</t>
  </si>
  <si>
    <t xml:space="preserve">         1.0      0.990     0.997     0.993       297</t>
  </si>
  <si>
    <t xml:space="preserve">         2.0      0.997     0.992     0.994       363</t>
  </si>
  <si>
    <t xml:space="preserve">         3.0      0.994     0.966     0.979       321</t>
  </si>
  <si>
    <t xml:space="preserve">         4.0      0.997     0.986     0.991       349</t>
  </si>
  <si>
    <t xml:space="preserve">         0.0      0.986     0.984     0.985       371</t>
  </si>
  <si>
    <t xml:space="preserve">         1.0      0.988     0.972     0.980       327</t>
  </si>
  <si>
    <t xml:space="preserve">         2.0      0.975     0.983     0.979       358</t>
  </si>
  <si>
    <t xml:space="preserve">         3.0      0.981     0.990     0.986       314</t>
  </si>
  <si>
    <t xml:space="preserve">         4.0      1.000     1.000     1.000       329</t>
  </si>
  <si>
    <t xml:space="preserve">         0.0      0.994     0.994     0.994       332</t>
  </si>
  <si>
    <t xml:space="preserve">         1.0      0.989     0.950     0.969       363</t>
  </si>
  <si>
    <t xml:space="preserve">         2.0      0.945     0.980     0.962       349</t>
  </si>
  <si>
    <t xml:space="preserve">         3.0      0.997     0.994     0.996       335</t>
  </si>
  <si>
    <t xml:space="preserve">         4.0      0.994     1.000     0.997       320</t>
  </si>
  <si>
    <t xml:space="preserve">         0.0      0.994     0.930     0.961       345</t>
  </si>
  <si>
    <t xml:space="preserve">         1.0      0.991     0.988     0.990       343</t>
  </si>
  <si>
    <t xml:space="preserve">         2.0      0.988     0.991     0.990       343</t>
  </si>
  <si>
    <t xml:space="preserve">         3.0      0.938     0.993     0.965       305</t>
  </si>
  <si>
    <t xml:space="preserve">         4.0      0.973     0.983     0.978       363</t>
  </si>
  <si>
    <t xml:space="preserve">         0.0      0.992     0.975     0.983       361</t>
  </si>
  <si>
    <t xml:space="preserve">         1.0      0.983     0.989     0.986       350</t>
  </si>
  <si>
    <t xml:space="preserve">         2.0      0.982     0.979     0.981       337</t>
  </si>
  <si>
    <t xml:space="preserve">         3.0      0.976     0.991     0.983       323</t>
  </si>
  <si>
    <t xml:space="preserve">         4.0      0.994     0.994     0.994       328</t>
  </si>
  <si>
    <t xml:space="preserve">         0.0      0.967     0.994     0.980       352</t>
  </si>
  <si>
    <t xml:space="preserve">         1.0      0.991     0.985     0.988       325</t>
  </si>
  <si>
    <t xml:space="preserve">         2.0      0.984     0.986     0.985       363</t>
  </si>
  <si>
    <t xml:space="preserve">         3.0      0.990     0.993     0.992       306</t>
  </si>
  <si>
    <t xml:space="preserve">         4.0      1.000     0.972     0.986       353</t>
  </si>
  <si>
    <t xml:space="preserve">         0.0      0.953     0.985     0.969       328</t>
  </si>
  <si>
    <t xml:space="preserve">         1.0      0.997     0.972     0.984       355</t>
  </si>
  <si>
    <t xml:space="preserve">         2.0      0.983     0.994     0.989       358</t>
  </si>
  <si>
    <t xml:space="preserve">         3.0      0.978     0.975     0.977       326</t>
  </si>
  <si>
    <t xml:space="preserve">         4.0      1.000     0.985     0.992       332</t>
  </si>
  <si>
    <t xml:space="preserve">         0.0      0.976     0.982     0.979       328</t>
  </si>
  <si>
    <t xml:space="preserve">         1.0      0.983     0.997     0.990       355</t>
  </si>
  <si>
    <t xml:space="preserve">         2.0      0.992     0.978     0.985       359</t>
  </si>
  <si>
    <t xml:space="preserve">         3.0      0.988     0.979     0.983       328</t>
  </si>
  <si>
    <t xml:space="preserve">         4.0      0.991     0.994     0.992       329</t>
  </si>
  <si>
    <t xml:space="preserve">         0.0      0.968     0.982     0.975       338</t>
  </si>
  <si>
    <t xml:space="preserve">         1.0      0.994     0.988     0.991       330</t>
  </si>
  <si>
    <t xml:space="preserve">         2.0      0.994     0.989     0.991       348</t>
  </si>
  <si>
    <t xml:space="preserve">         3.0      0.986     0.991     0.989       352</t>
  </si>
  <si>
    <t xml:space="preserve">         4.0      0.997     0.988     0.992       331</t>
  </si>
  <si>
    <t xml:space="preserve">         0.0      0.954     0.986     0.970       357</t>
  </si>
  <si>
    <t xml:space="preserve">         1.0      0.982     0.988     0.985       331</t>
  </si>
  <si>
    <t xml:space="preserve">         2.0      0.997     0.963     0.980       348</t>
  </si>
  <si>
    <t xml:space="preserve">         3.0      0.978     0.983     0.980       356</t>
  </si>
  <si>
    <t xml:space="preserve">         4.0      1.000     0.987     0.993       307</t>
  </si>
  <si>
    <t xml:space="preserve">         0.0      0.977     0.983     0.980       346</t>
  </si>
  <si>
    <t xml:space="preserve">         1.0      0.997     0.987     0.992       379</t>
  </si>
  <si>
    <t xml:space="preserve">         2.0      0.984     0.991     0.988       320</t>
  </si>
  <si>
    <t xml:space="preserve">         3.0      0.981     0.997     0.989       309</t>
  </si>
  <si>
    <t xml:space="preserve">         4.0      0.997     0.983     0.990       345</t>
  </si>
  <si>
    <t xml:space="preserve">         0.0      0.975     0.980     0.978       356</t>
  </si>
  <si>
    <t xml:space="preserve">         1.0      0.988     0.985     0.987       336</t>
  </si>
  <si>
    <t xml:space="preserve">         2.0      0.990     0.978     0.984       313</t>
  </si>
  <si>
    <t xml:space="preserve">         3.0      0.980     0.983     0.981       348</t>
  </si>
  <si>
    <t xml:space="preserve">         4.0      0.991     0.997     0.994       346</t>
  </si>
  <si>
    <t xml:space="preserve">         0.0      0.989     0.972     0.980       355</t>
  </si>
  <si>
    <t xml:space="preserve">         1.0      0.997     0.988     0.992       330</t>
  </si>
  <si>
    <t xml:space="preserve">         2.0      0.989     0.992     0.991       374</t>
  </si>
  <si>
    <t xml:space="preserve">         3.0      0.964     0.983     0.974       302</t>
  </si>
  <si>
    <t xml:space="preserve">         4.0      0.991     0.997     0.994       338</t>
  </si>
  <si>
    <t xml:space="preserve">         0.0      0.986     0.968     0.977       370</t>
  </si>
  <si>
    <t xml:space="preserve">         1.0      0.991     0.997     0.994       320</t>
  </si>
  <si>
    <t xml:space="preserve">         2.0      0.990     0.990     0.990       315</t>
  </si>
  <si>
    <t xml:space="preserve">         3.0      0.964     0.985     0.975       330</t>
  </si>
  <si>
    <t xml:space="preserve">         4.0      1.000     0.995     0.997       364</t>
  </si>
  <si>
    <t xml:space="preserve">         0.0      0.985     0.967     0.976       333</t>
  </si>
  <si>
    <t xml:space="preserve">         1.0      0.978     0.992     0.985       359</t>
  </si>
  <si>
    <t xml:space="preserve">         2.0      0.997     0.965     0.981       339</t>
  </si>
  <si>
    <t xml:space="preserve">         3.0      0.950     0.988     0.969       330</t>
  </si>
  <si>
    <t xml:space="preserve">         4.0      0.997     0.994     0.996       338</t>
  </si>
  <si>
    <t>VG_25</t>
  </si>
  <si>
    <t xml:space="preserve">         0.0      0.997     0.989     0.993       352</t>
  </si>
  <si>
    <t xml:space="preserve">         1.0      0.929     0.997     0.962       342</t>
  </si>
  <si>
    <t xml:space="preserve">         2.0      0.986     0.933     0.959       372</t>
  </si>
  <si>
    <t xml:space="preserve">         3.0      0.994     0.987     0.990       314</t>
  </si>
  <si>
    <t xml:space="preserve">         4.0      1.000     1.000     1.000       319</t>
  </si>
  <si>
    <t xml:space="preserve">         0.0      0.969     0.997     0.983       379</t>
  </si>
  <si>
    <t xml:space="preserve">         1.0      0.939     0.994     0.965       323</t>
  </si>
  <si>
    <t xml:space="preserve">         2.0      0.979     0.937     0.958       351</t>
  </si>
  <si>
    <t xml:space="preserve">         3.0      0.994     0.979     0.986       326</t>
  </si>
  <si>
    <t xml:space="preserve">         4.0      1.000     0.969     0.984       320</t>
  </si>
  <si>
    <t xml:space="preserve">         0.0      0.997     0.997     0.997       379</t>
  </si>
  <si>
    <t xml:space="preserve">         1.0      0.948     1.000     0.973       329</t>
  </si>
  <si>
    <t xml:space="preserve">         2.0      0.994     0.944     0.968       357</t>
  </si>
  <si>
    <t xml:space="preserve">         3.0      0.990     0.990     0.990       314</t>
  </si>
  <si>
    <t xml:space="preserve">         4.0      1.000     1.000     1.000       320</t>
  </si>
  <si>
    <t xml:space="preserve">         0.0      0.989     0.981     0.985       366</t>
  </si>
  <si>
    <t xml:space="preserve">         1.0      0.886     0.997     0.938       335</t>
  </si>
  <si>
    <t xml:space="preserve">         2.0      0.997     0.892     0.942       352</t>
  </si>
  <si>
    <t xml:space="preserve">         3.0      0.984     0.994     0.989       311</t>
  </si>
  <si>
    <t xml:space="preserve">         4.0      1.000     0.985     0.992       335</t>
  </si>
  <si>
    <t xml:space="preserve">         0.0      0.994     0.994     0.994       329</t>
  </si>
  <si>
    <t xml:space="preserve">         1.0      0.955     0.992     0.973       382</t>
  </si>
  <si>
    <t xml:space="preserve">         2.0      0.956     0.948     0.952       344</t>
  </si>
  <si>
    <t xml:space="preserve">         3.0      0.997     0.960     0.978       323</t>
  </si>
  <si>
    <t xml:space="preserve">         4.0      0.997     0.997     0.997       321</t>
  </si>
  <si>
    <t>MTF_250</t>
  </si>
  <si>
    <t>MTF_200</t>
  </si>
  <si>
    <t>MTF_150</t>
  </si>
  <si>
    <t>MTF_100</t>
  </si>
  <si>
    <t>MTF_50</t>
  </si>
  <si>
    <t>MTF_25</t>
  </si>
  <si>
    <t xml:space="preserve">         0.0      0.972     1.000     0.986       380</t>
  </si>
  <si>
    <t xml:space="preserve">         1.0      1.000     0.984     0.992       310</t>
  </si>
  <si>
    <t xml:space="preserve">         2.0      0.981     0.994     0.988       361</t>
  </si>
  <si>
    <t xml:space="preserve">         3.0      1.000     0.966     0.983       322</t>
  </si>
  <si>
    <t xml:space="preserve">         4.0      1.000     1.000     1.000       326</t>
  </si>
  <si>
    <t xml:space="preserve">         0.0      0.989     0.992     0.990       353</t>
  </si>
  <si>
    <t xml:space="preserve">         1.0      0.997     0.992     0.995       365</t>
  </si>
  <si>
    <t xml:space="preserve">         2.0      0.991     0.982     0.986       333</t>
  </si>
  <si>
    <t xml:space="preserve">         3.0      0.975     0.987     0.981       310</t>
  </si>
  <si>
    <t xml:space="preserve">         4.0      1.000     1.000     1.000       338</t>
  </si>
  <si>
    <t xml:space="preserve">         0.0      0.986     0.989     0.987       357</t>
  </si>
  <si>
    <t xml:space="preserve">         1.0      0.980     0.994     0.987       337</t>
  </si>
  <si>
    <t xml:space="preserve">         2.0      0.994     0.962     0.978       342</t>
  </si>
  <si>
    <t xml:space="preserve">         3.0      0.966     0.981     0.973       316</t>
  </si>
  <si>
    <t xml:space="preserve">         4.0      1.000     1.000     1.000       347</t>
  </si>
  <si>
    <t xml:space="preserve">         0.0      0.992     0.995     0.993       377</t>
  </si>
  <si>
    <t xml:space="preserve">         1.0      0.994     1.000     0.997       346</t>
  </si>
  <si>
    <t xml:space="preserve">         2.0      0.988     0.994     0.991       336</t>
  </si>
  <si>
    <t xml:space="preserve">         3.0      0.994     0.979     0.986       329</t>
  </si>
  <si>
    <t xml:space="preserve">         4.0      1.000     1.000     1.000       311</t>
  </si>
  <si>
    <t xml:space="preserve">         0.0      0.989     0.989     0.989       372</t>
  </si>
  <si>
    <t xml:space="preserve">         1.0      1.000     0.997     0.999       350</t>
  </si>
  <si>
    <t xml:space="preserve">         2.0      0.988     0.988     0.988       340</t>
  </si>
  <si>
    <t xml:space="preserve">         3.0      0.978     0.981     0.979       316</t>
  </si>
  <si>
    <t xml:space="preserve">         4.0      1.000     1.000     1.000       321</t>
  </si>
  <si>
    <t xml:space="preserve">         0.0      0.989     0.994     0.992       358</t>
  </si>
  <si>
    <t xml:space="preserve">         1.0      0.985     0.991     0.988       342</t>
  </si>
  <si>
    <t xml:space="preserve">         2.0      0.991     0.982     0.987       340</t>
  </si>
  <si>
    <t xml:space="preserve">         3.0      0.990     0.987     0.989       314</t>
  </si>
  <si>
    <t xml:space="preserve">         4.0      1.000     1.000     1.000       345</t>
  </si>
  <si>
    <t xml:space="preserve">         0.0      1.000     0.982     0.991       342</t>
  </si>
  <si>
    <t xml:space="preserve">         1.0      1.000     0.979     0.990       338</t>
  </si>
  <si>
    <t xml:space="preserve">         2.0      0.977     0.991     0.984       347</t>
  </si>
  <si>
    <t xml:space="preserve">         3.0      0.971     0.997     0.984       302</t>
  </si>
  <si>
    <t xml:space="preserve">         4.0      1.000     1.000     1.000       370</t>
  </si>
  <si>
    <t xml:space="preserve">         0.0      0.992     0.997     0.994       358</t>
  </si>
  <si>
    <t xml:space="preserve">         1.0      0.994     0.994     0.994       358</t>
  </si>
  <si>
    <t xml:space="preserve">         2.0      0.994     0.985     0.990       337</t>
  </si>
  <si>
    <t xml:space="preserve">         3.0      0.991     0.994     0.992       330</t>
  </si>
  <si>
    <t xml:space="preserve">         4.0      1.000     1.000     1.000       316</t>
  </si>
  <si>
    <t xml:space="preserve">         0.0      0.995     0.992     0.993       366</t>
  </si>
  <si>
    <t xml:space="preserve">         1.0      0.991     0.997     0.994       347</t>
  </si>
  <si>
    <t xml:space="preserve">         2.0      0.994     0.985     0.989       328</t>
  </si>
  <si>
    <t xml:space="preserve">         3.0      0.990     0.994     0.992       312</t>
  </si>
  <si>
    <t xml:space="preserve">         4.0      0.997     1.000     0.999       346</t>
  </si>
  <si>
    <t xml:space="preserve">         0.0      1.000     0.994     0.997       353</t>
  </si>
  <si>
    <t xml:space="preserve">         1.0      1.000     0.991     0.996       339</t>
  </si>
  <si>
    <t xml:space="preserve">         2.0      0.983     1.000     0.991       348</t>
  </si>
  <si>
    <t xml:space="preserve">         3.0      0.994     0.991     0.992       326</t>
  </si>
  <si>
    <t xml:space="preserve">         4.0      1.000     1.000     1.000       333</t>
  </si>
  <si>
    <t xml:space="preserve">         0.0      0.967     0.997     0.982       355</t>
  </si>
  <si>
    <t xml:space="preserve">         1.0      0.985     0.994     0.989       329</t>
  </si>
  <si>
    <t xml:space="preserve">         2.0      0.991     0.980     0.985       346</t>
  </si>
  <si>
    <t xml:space="preserve">         3.0      0.997     0.966     0.981       322</t>
  </si>
  <si>
    <t xml:space="preserve">         0.0      0.983     0.989     0.986       356</t>
  </si>
  <si>
    <t xml:space="preserve">         1.0      0.977     1.000     0.988       340</t>
  </si>
  <si>
    <t xml:space="preserve">         2.0      0.994     0.976     0.985       340</t>
  </si>
  <si>
    <t xml:space="preserve">         3.0      0.987     0.975     0.981       315</t>
  </si>
  <si>
    <t xml:space="preserve">         4.0      1.000     1.000     1.000       348</t>
  </si>
  <si>
    <t xml:space="preserve">         0.0      1.000     0.979     0.989       382</t>
  </si>
  <si>
    <t xml:space="preserve">         1.0      1.000     0.988     0.994       343</t>
  </si>
  <si>
    <t xml:space="preserve">         2.0      0.987     0.980     0.983       302</t>
  </si>
  <si>
    <t xml:space="preserve">         3.0      0.959     1.000     0.979       328</t>
  </si>
  <si>
    <t xml:space="preserve">         4.0      1.000     1.000     1.000       344</t>
  </si>
  <si>
    <t xml:space="preserve">         0.0      0.994     0.979     0.987       339</t>
  </si>
  <si>
    <t xml:space="preserve">         1.0      1.000     0.994     0.997       345</t>
  </si>
  <si>
    <t xml:space="preserve">         2.0      0.992     0.992     0.992       356</t>
  </si>
  <si>
    <t xml:space="preserve">         3.0      0.969     0.990     0.979       311</t>
  </si>
  <si>
    <t xml:space="preserve">         0.0      0.989     0.965     0.977       372</t>
  </si>
  <si>
    <t xml:space="preserve">         1.0      0.997     0.978     0.987       323</t>
  </si>
  <si>
    <t xml:space="preserve">         2.0      0.977     0.991     0.984       346</t>
  </si>
  <si>
    <t xml:space="preserve">         3.0      0.958     0.988     0.973       326</t>
  </si>
  <si>
    <t xml:space="preserve">         4.0      1.000     1.000     1.000       332</t>
  </si>
  <si>
    <t xml:space="preserve">         0.0      0.994     0.930     0.961       330</t>
  </si>
  <si>
    <t xml:space="preserve">         1.0      1.000     0.962     0.981       370</t>
  </si>
  <si>
    <t xml:space="preserve">         2.0      0.959     0.994     0.976       331</t>
  </si>
  <si>
    <t xml:space="preserve">         3.0      0.931     0.994     0.961       325</t>
  </si>
  <si>
    <t xml:space="preserve">         4.0      0.997     1.000     0.999       343</t>
  </si>
  <si>
    <t xml:space="preserve">         0.0      0.997     0.958     0.977       356</t>
  </si>
  <si>
    <t xml:space="preserve">         1.0      0.994     0.994     0.994       325</t>
  </si>
  <si>
    <t xml:space="preserve">         2.0      0.989     0.994     0.991       348</t>
  </si>
  <si>
    <t xml:space="preserve">         3.0      0.957     0.991     0.974       334</t>
  </si>
  <si>
    <t xml:space="preserve">         4.0      1.000     1.000     1.000       336</t>
  </si>
  <si>
    <t xml:space="preserve">         0.0      0.988     0.994     0.991       342</t>
  </si>
  <si>
    <t xml:space="preserve">         1.0      0.985     1.000     0.993       335</t>
  </si>
  <si>
    <t xml:space="preserve">         2.0      0.987     0.980     0.984       307</t>
  </si>
  <si>
    <t xml:space="preserve">         3.0      0.991     0.977     0.984       352</t>
  </si>
  <si>
    <t xml:space="preserve">         4.0      1.000     1.000     1.000       363</t>
  </si>
  <si>
    <t xml:space="preserve">         0.0      0.969     0.991     0.980       343</t>
  </si>
  <si>
    <t xml:space="preserve">         1.0      0.994     0.940     0.966       348</t>
  </si>
  <si>
    <t xml:space="preserve">         2.0      0.936     0.991     0.963       337</t>
  </si>
  <si>
    <t xml:space="preserve">         3.0      0.987     0.960     0.974       327</t>
  </si>
  <si>
    <t xml:space="preserve">         0.0      0.988     0.983     0.986       347</t>
  </si>
  <si>
    <t xml:space="preserve">         1.0      0.984     1.000     0.992       359</t>
  </si>
  <si>
    <t xml:space="preserve">         2.0      1.000     0.975     0.987       316</t>
  </si>
  <si>
    <t xml:space="preserve">         3.0      0.980     0.993     0.987       299</t>
  </si>
  <si>
    <t xml:space="preserve">         4.0      1.000     1.000     1.000       378</t>
  </si>
  <si>
    <t xml:space="preserve">         0.0      0.933     1.000     0.965       363</t>
  </si>
  <si>
    <t xml:space="preserve">         1.0      0.989     0.989     0.989       360</t>
  </si>
  <si>
    <t xml:space="preserve">         2.0      0.994     0.974     0.984       348</t>
  </si>
  <si>
    <t xml:space="preserve">         3.0      0.990     0.951     0.970       327</t>
  </si>
  <si>
    <t xml:space="preserve">         4.0      1.000     0.980     0.990       301</t>
  </si>
  <si>
    <t xml:space="preserve">         0.0      0.958     0.976     0.967       373</t>
  </si>
  <si>
    <t xml:space="preserve">         1.0      1.000     0.972     0.986       327</t>
  </si>
  <si>
    <t xml:space="preserve">         3.0      0.979     0.997     0.988       321</t>
  </si>
  <si>
    <t xml:space="preserve">         4.0      0.991     0.954     0.972       348</t>
  </si>
  <si>
    <t xml:space="preserve">         0.0      0.942     1.000     0.970       327</t>
  </si>
  <si>
    <t xml:space="preserve">         1.0      0.987     0.978     0.983       319</t>
  </si>
  <si>
    <t xml:space="preserve">         2.0      0.983     0.965     0.974       369</t>
  </si>
  <si>
    <t xml:space="preserve">         3.0      0.979     0.964     0.971       331</t>
  </si>
  <si>
    <t xml:space="preserve">         4.0      0.994     0.980     0.987       353</t>
  </si>
  <si>
    <t xml:space="preserve">         0.0      0.975     0.986     0.980       356</t>
  </si>
  <si>
    <t xml:space="preserve">         1.0      0.986     0.986     0.986       349</t>
  </si>
  <si>
    <t xml:space="preserve">         2.0      0.988     0.974     0.981       346</t>
  </si>
  <si>
    <t xml:space="preserve">         3.0      0.974     0.987     0.980       304</t>
  </si>
  <si>
    <t xml:space="preserve">         4.0      0.994     0.985     0.990       344</t>
  </si>
  <si>
    <t xml:space="preserve">         0.0      0.975     0.962     0.968       367</t>
  </si>
  <si>
    <t xml:space="preserve">         1.0      0.997     0.978     0.988       324</t>
  </si>
  <si>
    <t xml:space="preserve">         2.0      0.978     0.992     0.985       363</t>
  </si>
  <si>
    <t xml:space="preserve">         3.0      0.985     0.961     0.973       280</t>
  </si>
  <si>
    <t xml:space="preserve">         4.0      0.963     0.997     0.980       365</t>
  </si>
  <si>
    <t>MTF_node_classification</t>
  </si>
  <si>
    <t>visual_node_classification</t>
  </si>
  <si>
    <t>VG on MTF_node_classification</t>
  </si>
  <si>
    <t>MTF on VG_node_classification</t>
  </si>
  <si>
    <t xml:space="preserve">         0.0      0.998     0.976     0.987    380951</t>
  </si>
  <si>
    <t xml:space="preserve">         1.0      0.933     0.995     0.963    128749</t>
  </si>
  <si>
    <t xml:space="preserve">         0.0      0.998     0.981     0.989    388533</t>
  </si>
  <si>
    <t xml:space="preserve">         1.0      0.942     0.993     0.967    121167</t>
  </si>
  <si>
    <t xml:space="preserve">         0.0      0.997     0.980     0.989    381291</t>
  </si>
  <si>
    <t xml:space="preserve">         1.0      0.944     0.991     0.967    128409</t>
  </si>
  <si>
    <t xml:space="preserve">         0.0      0.998     0.983     0.990    390466</t>
  </si>
  <si>
    <t xml:space="preserve">         1.0      0.946     0.993     0.969    119234</t>
  </si>
  <si>
    <t xml:space="preserve">         0.0      0.995     0.980     0.988    384173</t>
  </si>
  <si>
    <t xml:space="preserve">         1.0      0.942     0.986     0.963    125527</t>
  </si>
  <si>
    <t xml:space="preserve">         0.0      0.810     0.999     0.894    392281</t>
  </si>
  <si>
    <t xml:space="preserve">         1.0      0.982     0.215     0.353    117419</t>
  </si>
  <si>
    <t xml:space="preserve">         0.0      0.792     0.999     0.884    383756</t>
  </si>
  <si>
    <t xml:space="preserve">         1.0      0.979     0.202     0.335    125944</t>
  </si>
  <si>
    <t xml:space="preserve">         0.0      0.795     0.999     0.885    385495</t>
  </si>
  <si>
    <t xml:space="preserve">         1.0      0.989     0.200     0.333    124205</t>
  </si>
  <si>
    <t xml:space="preserve">         0.0      0.781     0.999     0.876    377885</t>
  </si>
  <si>
    <t xml:space="preserve">         1.0      0.981     0.196     0.327    131815</t>
  </si>
  <si>
    <t xml:space="preserve">         0.0      0.807     0.999     0.893    391773</t>
  </si>
  <si>
    <t xml:space="preserve">         1.0      0.979     0.208     0.343    117927</t>
  </si>
  <si>
    <t xml:space="preserve">         0.0      0.999     0.981     0.989    381893</t>
  </si>
  <si>
    <t xml:space="preserve">         1.0      0.945     0.996     0.970    127807</t>
  </si>
  <si>
    <t xml:space="preserve">         0.0      0.996     0.979     0.988    381734</t>
  </si>
  <si>
    <t xml:space="preserve">         1.0      0.941     0.990     0.965    127966</t>
  </si>
  <si>
    <t xml:space="preserve">         0.0      0.998     0.978     0.988    386047</t>
  </si>
  <si>
    <t xml:space="preserve">         1.0      0.935     0.994     0.964    123653</t>
  </si>
  <si>
    <t xml:space="preserve">         0.0      0.996     0.978     0.987    379850</t>
  </si>
  <si>
    <t xml:space="preserve">         1.0      0.939     0.989     0.963    129850</t>
  </si>
  <si>
    <t xml:space="preserve">         0.0      0.997     0.979     0.988    378194</t>
  </si>
  <si>
    <t xml:space="preserve">         1.0      0.943     0.991     0.967    131506</t>
  </si>
  <si>
    <t xml:space="preserve">         0.0      0.777     0.997     0.873    377049</t>
  </si>
  <si>
    <t xml:space="preserve">         1.0      0.951     0.187     0.313    132651</t>
  </si>
  <si>
    <t xml:space="preserve">         0.0      0.815     0.980     0.890    382638</t>
  </si>
  <si>
    <t xml:space="preserve">         1.0      0.845     0.332     0.477    127062</t>
  </si>
  <si>
    <t xml:space="preserve">         0.0      0.807     1.000     0.893    390247</t>
  </si>
  <si>
    <t xml:space="preserve">         1.0      0.997     0.219     0.360    119453</t>
  </si>
  <si>
    <t xml:space="preserve">         0.0      0.800     0.999     0.889    388012</t>
  </si>
  <si>
    <t xml:space="preserve">         1.0      0.992     0.203     0.337    121688</t>
  </si>
  <si>
    <t xml:space="preserve">         0.0      0.795     1.000     0.885    385858</t>
  </si>
  <si>
    <t xml:space="preserve">         1.0      0.993     0.195     0.326    123842</t>
  </si>
  <si>
    <t>MTF_node_classification_rounded</t>
  </si>
  <si>
    <t xml:space="preserve">         0.0      0.975     0.986     0.980       349</t>
  </si>
  <si>
    <t xml:space="preserve">         1.0      0.985     0.997     0.991       336</t>
  </si>
  <si>
    <t xml:space="preserve">         2.0      0.997     0.972     0.985       327</t>
  </si>
  <si>
    <t xml:space="preserve">         3.0      0.982     0.982     0.982       333</t>
  </si>
  <si>
    <t xml:space="preserve">         4.0      1.000     1.000     1.000       354</t>
  </si>
  <si>
    <t xml:space="preserve">         0.0      0.977     0.980     0.979       353</t>
  </si>
  <si>
    <t xml:space="preserve">         1.0      0.994     0.971     0.982       342</t>
  </si>
  <si>
    <t xml:space="preserve">         2.0      0.974     0.977     0.976       348</t>
  </si>
  <si>
    <t xml:space="preserve">         3.0      0.964     0.983     0.973       297</t>
  </si>
  <si>
    <t xml:space="preserve">         4.0      1.000     1.000     1.000       359</t>
  </si>
  <si>
    <t xml:space="preserve">         0.0      0.989     0.969     0.979       383</t>
  </si>
  <si>
    <t xml:space="preserve">         1.0      0.994     0.972     0.983       351</t>
  </si>
  <si>
    <t xml:space="preserve">         2.0      0.975     0.988     0.981       322</t>
  </si>
  <si>
    <t xml:space="preserve">         3.0      0.959     0.994     0.976       329</t>
  </si>
  <si>
    <t xml:space="preserve">         4.0      1.000     1.000     1.000       314</t>
  </si>
  <si>
    <t xml:space="preserve">         0.0      0.994     0.986     0.990       352</t>
  </si>
  <si>
    <t xml:space="preserve">         1.0      0.997     0.983     0.990       351</t>
  </si>
  <si>
    <t xml:space="preserve">         2.0      0.971     0.997     0.984       339</t>
  </si>
  <si>
    <t xml:space="preserve">         3.0      0.983     0.980     0.982       298</t>
  </si>
  <si>
    <t xml:space="preserve">         0.0      0.994     0.949     0.971       354</t>
  </si>
  <si>
    <t xml:space="preserve">         1.0      1.000     0.973     0.986       367</t>
  </si>
  <si>
    <t xml:space="preserve">         2.0      0.974     0.982     0.978       338</t>
  </si>
  <si>
    <t xml:space="preserve">         3.0      0.916     0.989     0.951       285</t>
  </si>
  <si>
    <t xml:space="preserve">         4.0      1.000     1.000     1.000       355</t>
  </si>
  <si>
    <t xml:space="preserve">         0.0      0.981     0.992     0.986       359</t>
  </si>
  <si>
    <t xml:space="preserve">         1.0      0.997     0.988     0.992       325</t>
  </si>
  <si>
    <t xml:space="preserve">         2.0      0.985     0.991     0.988       324</t>
  </si>
  <si>
    <t xml:space="preserve">         3.0      0.994     0.985     0.989       328</t>
  </si>
  <si>
    <t xml:space="preserve">         4.0      0.994     0.994     0.994       363</t>
  </si>
  <si>
    <t xml:space="preserve">         0.0      0.969     0.983     0.976       351</t>
  </si>
  <si>
    <t xml:space="preserve">         1.0      0.951     0.823     0.882       328</t>
  </si>
  <si>
    <t xml:space="preserve">         2.0      0.846     0.959     0.899       343</t>
  </si>
  <si>
    <t xml:space="preserve">         3.0      0.988     0.983     0.985       344</t>
  </si>
  <si>
    <t xml:space="preserve">         4.0      1.000     0.985     0.992       333</t>
  </si>
  <si>
    <t>MTF random_50_300</t>
  </si>
  <si>
    <t>VG random_50_300</t>
  </si>
  <si>
    <t xml:space="preserve">         0.0      0.931     0.994     0.962       354</t>
  </si>
  <si>
    <t xml:space="preserve">         1.0      0.971     0.988     0.979       337</t>
  </si>
  <si>
    <t xml:space="preserve">         2.0      0.990     0.968     0.979       317</t>
  </si>
  <si>
    <t xml:space="preserve">         3.0      0.988     0.979     0.984       341</t>
  </si>
  <si>
    <t xml:space="preserve">         4.0      1.000     0.943     0.971       350</t>
  </si>
  <si>
    <t xml:space="preserve">         0.0      0.970     0.992     0.980       353</t>
  </si>
  <si>
    <t xml:space="preserve">         1.0      0.989     0.959     0.973       363</t>
  </si>
  <si>
    <t xml:space="preserve">         2.0      0.956     0.982     0.969       335</t>
  </si>
  <si>
    <t xml:space="preserve">         3.0      0.988     0.988     0.988       324</t>
  </si>
  <si>
    <t xml:space="preserve">         4.0      1.000     0.981     0.991       324</t>
  </si>
  <si>
    <t xml:space="preserve">         0.0      0.976     0.984     0.980       370</t>
  </si>
  <si>
    <t xml:space="preserve">         1.0      0.977     0.988     0.983       343</t>
  </si>
  <si>
    <t xml:space="preserve">         2.0      0.991     0.953     0.972       340</t>
  </si>
  <si>
    <t xml:space="preserve">         3.0      0.965     0.981     0.973       309</t>
  </si>
  <si>
    <t xml:space="preserve">         4.0      0.988     0.991     0.990       337</t>
  </si>
  <si>
    <t xml:space="preserve">         0.0      0.992     0.994     0.993       359</t>
  </si>
  <si>
    <t xml:space="preserve">         1.0      0.954     0.978     0.966       316</t>
  </si>
  <si>
    <t xml:space="preserve">         2.0      0.954     0.954     0.954       370</t>
  </si>
  <si>
    <t xml:space="preserve">         3.0      0.993     0.964     0.978       305</t>
  </si>
  <si>
    <t xml:space="preserve">         4.0      1.000     1.000     1.000       349</t>
  </si>
  <si>
    <t xml:space="preserve">         0.0      0.997     0.994     0.996       335</t>
  </si>
  <si>
    <t xml:space="preserve">         1.0      0.957     0.954     0.956       350</t>
  </si>
  <si>
    <t xml:space="preserve">         2.0      0.913     0.948     0.930       343</t>
  </si>
  <si>
    <t xml:space="preserve">         3.0      0.987     0.954     0.970       326</t>
  </si>
  <si>
    <t xml:space="preserve">         0.0      0.992     0.992     0.992       361</t>
  </si>
  <si>
    <t xml:space="preserve">         1.0      0.937     0.974     0.955       351</t>
  </si>
  <si>
    <t xml:space="preserve">         2.0      0.960     0.925     0.942       334</t>
  </si>
  <si>
    <t xml:space="preserve">         3.0      0.984     0.978     0.981       320</t>
  </si>
  <si>
    <t xml:space="preserve">         0.0      0.997     0.976     0.987       338</t>
  </si>
  <si>
    <t xml:space="preserve">         1.0      0.949     0.997     0.972       317</t>
  </si>
  <si>
    <t xml:space="preserve">         2.0      0.972     0.942     0.957       328</t>
  </si>
  <si>
    <t xml:space="preserve">         3.0      0.979     0.981     0.980       376</t>
  </si>
  <si>
    <t xml:space="preserve">         4.0      1.000     1.000     1.000       340</t>
  </si>
  <si>
    <t xml:space="preserve">         0.0      0.989     1.000     0.995       366</t>
  </si>
  <si>
    <t xml:space="preserve">         1.0      0.949     0.975     0.962       324</t>
  </si>
  <si>
    <t xml:space="preserve">         2.0      0.966     0.921     0.943       305</t>
  </si>
  <si>
    <t xml:space="preserve">         3.0      0.979     0.982     0.981       337</t>
  </si>
  <si>
    <t xml:space="preserve">         4.0      1.000     1.000     1.000       367</t>
  </si>
  <si>
    <t xml:space="preserve">         0.0      0.971     0.997     0.984       373</t>
  </si>
  <si>
    <t xml:space="preserve">         2.0      0.994     0.991     0.993       341</t>
  </si>
  <si>
    <t xml:space="preserve">         3.0      0.990     0.973     0.981       294</t>
  </si>
  <si>
    <t xml:space="preserve">         0.0      0.994     0.970     0.982       372</t>
  </si>
  <si>
    <t xml:space="preserve">         1.0      0.997     0.997     0.997       315</t>
  </si>
  <si>
    <t xml:space="preserve">         2.0      1.000     0.997     0.998       333</t>
  </si>
  <si>
    <t xml:space="preserve">         3.0      0.968     0.994     0.981       335</t>
  </si>
  <si>
    <t xml:space="preserve">         4.0      0.997     1.000     0.999       344</t>
  </si>
  <si>
    <t xml:space="preserve">         0.0      0.974     0.995     0.984       375</t>
  </si>
  <si>
    <t xml:space="preserve">         1.0      1.000     0.965     0.982       342</t>
  </si>
  <si>
    <t xml:space="preserve">         2.0      0.956     0.993     0.974       306</t>
  </si>
  <si>
    <t xml:space="preserve">         3.0      0.987     0.962     0.975       319</t>
  </si>
  <si>
    <t xml:space="preserve">         4.0      1.000     1.000     1.000       357</t>
  </si>
  <si>
    <t xml:space="preserve">         0.0      0.989     0.989     0.989       353</t>
  </si>
  <si>
    <t xml:space="preserve">         1.0      0.985     1.000     0.993       333</t>
  </si>
  <si>
    <t xml:space="preserve">         2.0      1.000     0.987     0.993       381</t>
  </si>
  <si>
    <t xml:space="preserve">         3.0      0.988     0.988     0.988       327</t>
  </si>
  <si>
    <t xml:space="preserve">         4.0      1.000     1.000     1.000       305</t>
  </si>
  <si>
    <t xml:space="preserve">         0.0      0.989     0.991     0.990       352</t>
  </si>
  <si>
    <t xml:space="preserve">         1.0      0.989     0.994     0.992       352</t>
  </si>
  <si>
    <t xml:space="preserve">         2.0      0.992     0.986     0.989       356</t>
  </si>
  <si>
    <t xml:space="preserve">         3.0      0.986     0.983     0.985       297</t>
  </si>
  <si>
    <t xml:space="preserve">         4.0      1.000     1.000     1.000       342</t>
  </si>
  <si>
    <t>visual_node_classification_rounded</t>
  </si>
  <si>
    <t xml:space="preserve">         1.0      0.989     0.215     0.353    117419</t>
  </si>
  <si>
    <t xml:space="preserve">         1.0      0.989     0.201     0.333    125944</t>
  </si>
  <si>
    <t xml:space="preserve">         0.0      0.794     0.998     0.884    385495</t>
  </si>
  <si>
    <t xml:space="preserve">         1.0      0.968     0.197     0.328    124205</t>
  </si>
  <si>
    <t xml:space="preserve">         0.0      0.988     0.967     0.977    380951</t>
  </si>
  <si>
    <t xml:space="preserve">         1.0      0.908     0.965     0.935    128749</t>
  </si>
  <si>
    <t xml:space="preserve">         0.0      0.975     0.973     0.974    388533</t>
  </si>
  <si>
    <t xml:space="preserve">         1.0      0.915     0.918     0.917    121167</t>
  </si>
  <si>
    <t xml:space="preserve">         0.0      0.980     0.962     0.971    381291</t>
  </si>
  <si>
    <t xml:space="preserve">         1.0      0.893     0.941     0.916    128409</t>
  </si>
  <si>
    <t xml:space="preserve">         0.0      0.968     1.000     0.984       338</t>
  </si>
  <si>
    <t xml:space="preserve">         1.0      0.997     0.997     0.997       360</t>
  </si>
  <si>
    <t xml:space="preserve">         2.0      0.997     1.000     0.999       343</t>
  </si>
  <si>
    <t xml:space="preserve">         3.0      1.000     0.961     0.980       311</t>
  </si>
  <si>
    <t xml:space="preserve">         0.0      1.000     0.975     0.987       361</t>
  </si>
  <si>
    <t xml:space="preserve">         1.0      1.000     0.997     0.999       334</t>
  </si>
  <si>
    <t xml:space="preserve">         2.0      1.000     1.000     1.000       338</t>
  </si>
  <si>
    <t xml:space="preserve">         3.0      0.971     1.000     0.985       333</t>
  </si>
  <si>
    <t xml:space="preserve">         0.0      0.980     0.988     0.984       341</t>
  </si>
  <si>
    <t xml:space="preserve">         2.0      0.985     1.000     0.993       339</t>
  </si>
  <si>
    <t xml:space="preserve">         3.0      0.988     0.977     0.983       345</t>
  </si>
  <si>
    <t xml:space="preserve">         4.0      1.000     1.000     1.000       331</t>
  </si>
  <si>
    <t xml:space="preserve">         0.0      0.994     0.947     0.970       356</t>
  </si>
  <si>
    <t xml:space="preserve">         1.0      1.000     1.000     1.000       324</t>
  </si>
  <si>
    <t xml:space="preserve">         2.0      1.000     0.997     0.998       329</t>
  </si>
  <si>
    <t xml:space="preserve">         3.0      0.948     0.997     0.972       344</t>
  </si>
  <si>
    <t xml:space="preserve">         4.0      1.000     1.000     1.000       346</t>
  </si>
  <si>
    <t xml:space="preserve">         0.0      0.995     0.995     0.995       365</t>
  </si>
  <si>
    <t xml:space="preserve">         1.0      0.983     1.000     0.991       345</t>
  </si>
  <si>
    <t xml:space="preserve">         2.0      0.997     0.980     0.988       344</t>
  </si>
  <si>
    <t xml:space="preserve">         3.0      0.990     0.990     0.990       313</t>
  </si>
  <si>
    <t>VG_dir</t>
  </si>
  <si>
    <t xml:space="preserve">         0.0      0.921     1.000     0.959       363</t>
  </si>
  <si>
    <t xml:space="preserve">         1.0      1.000     0.989     0.994       360</t>
  </si>
  <si>
    <t xml:space="preserve">         2.0      1.000     0.994     0.997       348</t>
  </si>
  <si>
    <t xml:space="preserve">         3.0      0.997     0.927     0.960       327</t>
  </si>
  <si>
    <t xml:space="preserve">         4.0      1.000     0.993     0.997       301</t>
  </si>
  <si>
    <t xml:space="preserve">         0.0      0.989     0.973     0.981       373</t>
  </si>
  <si>
    <t xml:space="preserve">         1.0      0.994     0.997     0.995       327</t>
  </si>
  <si>
    <t xml:space="preserve">         2.0      0.994     0.994     0.994       330</t>
  </si>
  <si>
    <t xml:space="preserve">         3.0      0.972     0.984     0.978       321</t>
  </si>
  <si>
    <t xml:space="preserve">         4.0      0.997     1.000     0.999       348</t>
  </si>
  <si>
    <t xml:space="preserve">         0.0      0.976     0.994     0.985       327</t>
  </si>
  <si>
    <t xml:space="preserve">         1.0      0.994     1.000     0.997       319</t>
  </si>
  <si>
    <t xml:space="preserve">         2.0      1.000     0.992     0.996       369</t>
  </si>
  <si>
    <t xml:space="preserve">         3.0      0.994     0.982     0.988       331</t>
  </si>
  <si>
    <t xml:space="preserve">         4.0      1.000     0.997     0.999       353</t>
  </si>
  <si>
    <t xml:space="preserve">         0.0      0.994     0.986     0.990       356</t>
  </si>
  <si>
    <t xml:space="preserve">         1.0      1.000     0.986     0.993       349</t>
  </si>
  <si>
    <t xml:space="preserve">         2.0      0.986     0.994     0.990       346</t>
  </si>
  <si>
    <t xml:space="preserve">         3.0      0.977     0.993     0.985       304</t>
  </si>
  <si>
    <t xml:space="preserve">         4.0      0.997     0.997     0.997       344</t>
  </si>
  <si>
    <t xml:space="preserve">         0.0      0.989     0.984     0.986       367</t>
  </si>
  <si>
    <t xml:space="preserve">         1.0      1.000     0.997     0.998       324</t>
  </si>
  <si>
    <t xml:space="preserve">         2.0      0.995     1.000     0.997       363</t>
  </si>
  <si>
    <t xml:space="preserve">         3.0      0.979     0.982     0.980       280</t>
  </si>
  <si>
    <t xml:space="preserve">         4.0      1.000     1.000     1.000       365</t>
  </si>
  <si>
    <t xml:space="preserve">         0.0      1.000     0.974     0.987       350</t>
  </si>
  <si>
    <t xml:space="preserve">         1.0      0.997     0.997     0.997       331</t>
  </si>
  <si>
    <t xml:space="preserve">         2.0      0.997     0.997     0.997       358</t>
  </si>
  <si>
    <t xml:space="preserve">         3.0      0.973     1.000     0.986       321</t>
  </si>
  <si>
    <t xml:space="preserve">         4.0      1.000     1.000     1.000       339</t>
  </si>
  <si>
    <t xml:space="preserve">         0.0      0.978     0.986     0.982       355</t>
  </si>
  <si>
    <t xml:space="preserve">         1.0      1.000     0.997     0.999       354</t>
  </si>
  <si>
    <t xml:space="preserve">         2.0      0.997     0.997     0.997       312</t>
  </si>
  <si>
    <t xml:space="preserve">         3.0      0.980     0.982     0.981       342</t>
  </si>
  <si>
    <t xml:space="preserve">         4.0      1.000     0.991     0.996       336</t>
  </si>
  <si>
    <t xml:space="preserve">         0.0      0.971     0.988     0.980       343</t>
  </si>
  <si>
    <t xml:space="preserve">         1.0      0.997     1.000     0.999       343</t>
  </si>
  <si>
    <t xml:space="preserve">         2.0      0.994     0.994     0.994       342</t>
  </si>
  <si>
    <t xml:space="preserve">         3.0      0.990     0.968     0.979       312</t>
  </si>
  <si>
    <t xml:space="preserve">         0.0      0.983     0.986     0.984       352</t>
  </si>
  <si>
    <t xml:space="preserve">         1.0      0.997     0.997     0.997       337</t>
  </si>
  <si>
    <t xml:space="preserve">         2.0      0.997     0.979     0.988       339</t>
  </si>
  <si>
    <t xml:space="preserve">         3.0      0.970     0.988     0.979       327</t>
  </si>
  <si>
    <t xml:space="preserve">         4.0      1.000     0.997     0.999       344</t>
  </si>
  <si>
    <t xml:space="preserve">         0.0      0.989     0.977     0.983       352</t>
  </si>
  <si>
    <t xml:space="preserve">         1.0      0.997     0.994     0.995       332</t>
  </si>
  <si>
    <t xml:space="preserve">         2.0      0.994     0.991     0.992       323</t>
  </si>
  <si>
    <t xml:space="preserve">         3.0      0.965     0.991     0.978       330</t>
  </si>
  <si>
    <t xml:space="preserve">         4.0      1.000     0.992     0.996       362</t>
  </si>
  <si>
    <t>VG</t>
  </si>
  <si>
    <t xml:space="preserve">         0.0      0.989     0.986     0.988       365</t>
  </si>
  <si>
    <t xml:space="preserve">         1.0      1.000     0.988     0.994       334</t>
  </si>
  <si>
    <t xml:space="preserve">         2.0      0.989     0.997     0.993       349</t>
  </si>
  <si>
    <t xml:space="preserve">         3.0      0.982     0.988     0.985       329</t>
  </si>
  <si>
    <t xml:space="preserve">         4.0      1.000     1.000     1.000       322</t>
  </si>
  <si>
    <t xml:space="preserve">         0.0      0.992     0.986     0.989       356</t>
  </si>
  <si>
    <t xml:space="preserve">         1.0      1.000     0.994     0.997       340</t>
  </si>
  <si>
    <t xml:space="preserve">         2.0      0.991     1.000     0.996       349</t>
  </si>
  <si>
    <t xml:space="preserve">         3.0      0.984     0.987     0.986       313</t>
  </si>
  <si>
    <t xml:space="preserve">         4.0      1.000     1.000     1.000       341</t>
  </si>
  <si>
    <t xml:space="preserve">         0.0      0.963     0.992     0.977       363</t>
  </si>
  <si>
    <t xml:space="preserve">         1.0      1.000     0.997     0.999       341</t>
  </si>
  <si>
    <t xml:space="preserve">         3.0      0.990     0.954     0.971       302</t>
  </si>
  <si>
    <t xml:space="preserve">         4.0      1.000     1.000     1.000       350</t>
  </si>
  <si>
    <t xml:space="preserve">         0.0      1.000     0.975     0.987       358</t>
  </si>
  <si>
    <t xml:space="preserve">         1.0      0.973     1.000     0.987       329</t>
  </si>
  <si>
    <t xml:space="preserve">         2.0      0.994     0.973     0.984       337</t>
  </si>
  <si>
    <t xml:space="preserve">         3.0      0.990     0.994     0.992       313</t>
  </si>
  <si>
    <t xml:space="preserve">         4.0      0.984     1.000     0.992       362</t>
  </si>
  <si>
    <t xml:space="preserve">         0.0      0.997     0.987     0.992       375</t>
  </si>
  <si>
    <t xml:space="preserve">         1.0      0.994     1.000     0.997       356</t>
  </si>
  <si>
    <t xml:space="preserve">         2.0      1.000     0.991     0.995       325</t>
  </si>
  <si>
    <t xml:space="preserve">         3.0      0.981     0.997     0.989       308</t>
  </si>
  <si>
    <t xml:space="preserve">         4.0      1.000     1.000     1.000       335</t>
  </si>
  <si>
    <t>HVG_dir_abs_v</t>
  </si>
  <si>
    <t xml:space="preserve">         0.0      0.994     0.983     0.988       345</t>
  </si>
  <si>
    <t xml:space="preserve">         1.0      1.000     0.992     0.996       357</t>
  </si>
  <si>
    <t xml:space="preserve">         2.0      0.992     0.994     0.993       358</t>
  </si>
  <si>
    <t xml:space="preserve">         3.0      0.973     0.993     0.983       287</t>
  </si>
  <si>
    <t xml:space="preserve">         4.0      1.000     1.000     1.000       352</t>
  </si>
  <si>
    <t xml:space="preserve">         0.0      1.000     0.971     0.985       341</t>
  </si>
  <si>
    <t xml:space="preserve">         1.0      0.991     0.997     0.994       338</t>
  </si>
  <si>
    <t xml:space="preserve">         2.0      0.994     0.989     0.992       355</t>
  </si>
  <si>
    <t xml:space="preserve">         3.0      0.968     0.997     0.982       334</t>
  </si>
  <si>
    <t xml:space="preserve">         0.0      0.989     0.989     0.989       364</t>
  </si>
  <si>
    <t xml:space="preserve">         1.0      1.000     0.997     0.998       306</t>
  </si>
  <si>
    <t xml:space="preserve">         2.0      0.997     0.992     0.994       353</t>
  </si>
  <si>
    <t xml:space="preserve">         3.0      0.978     0.987     0.983       319</t>
  </si>
  <si>
    <t xml:space="preserve">         0.0      0.997     0.987     0.992       377</t>
  </si>
  <si>
    <t xml:space="preserve">         1.0      0.977     0.997     0.987       336</t>
  </si>
  <si>
    <t xml:space="preserve">         2.0      0.994     0.969     0.981       318</t>
  </si>
  <si>
    <t xml:space="preserve">         3.0      0.981     0.997     0.989       317</t>
  </si>
  <si>
    <t xml:space="preserve">         4.0      1.000     1.000     1.000       351</t>
  </si>
  <si>
    <t xml:space="preserve">         0.0      0.987     0.992     0.990       380</t>
  </si>
  <si>
    <t xml:space="preserve">         1.0      0.985     0.994     0.990       334</t>
  </si>
  <si>
    <t xml:space="preserve">         2.0      0.989     0.986     0.987       352</t>
  </si>
  <si>
    <t xml:space="preserve">         3.0      0.993     0.981     0.987       311</t>
  </si>
  <si>
    <t>VG_v3</t>
  </si>
  <si>
    <t xml:space="preserve">         0.0      0.972     0.989     0.980       353</t>
  </si>
  <si>
    <t xml:space="preserve">         1.0      1.000     0.982     0.991       327</t>
  </si>
  <si>
    <t xml:space="preserve">         2.0      0.982     0.997     0.989       330</t>
  </si>
  <si>
    <t xml:space="preserve">         3.0      0.994     0.974     0.984       341</t>
  </si>
  <si>
    <t xml:space="preserve">         4.0      0.994     1.000     0.997       348</t>
  </si>
  <si>
    <t xml:space="preserve">         0.0      0.972     0.994     0.983       311</t>
  </si>
  <si>
    <t xml:space="preserve">         1.0      1.000     0.997     0.998       319</t>
  </si>
  <si>
    <t xml:space="preserve">         2.0      0.997     0.989     0.993       369</t>
  </si>
  <si>
    <t xml:space="preserve">         3.0      0.991     0.986     0.988       347</t>
  </si>
  <si>
    <t xml:space="preserve">         0.0      0.985     0.988     0.987       335</t>
  </si>
  <si>
    <t xml:space="preserve">         1.0      1.000     1.000     1.000       349</t>
  </si>
  <si>
    <t xml:space="preserve">         2.0      1.000     1.000     1.000       346</t>
  </si>
  <si>
    <t xml:space="preserve">         3.0      0.991     0.985     0.988       325</t>
  </si>
  <si>
    <t xml:space="preserve">         0.0      0.977     0.986     0.981       346</t>
  </si>
  <si>
    <t xml:space="preserve">         1.0      1.000     0.981     0.991       324</t>
  </si>
  <si>
    <t xml:space="preserve">         2.0      0.986     0.997     0.992       363</t>
  </si>
  <si>
    <t xml:space="preserve">         3.0      0.980     0.980     0.980       301</t>
  </si>
  <si>
    <t xml:space="preserve">         4.0      1.000     0.997     0.999       365</t>
  </si>
  <si>
    <t xml:space="preserve">         0.0      0.957     0.997     0.977       355</t>
  </si>
  <si>
    <t xml:space="preserve">         1.0      0.994     0.997     0.996       360</t>
  </si>
  <si>
    <t xml:space="preserve">         2.0      0.997     0.994     0.996       348</t>
  </si>
  <si>
    <t xml:space="preserve">         3.0      0.997     0.958     0.977       335</t>
  </si>
  <si>
    <t>HVG_v2</t>
  </si>
  <si>
    <t xml:space="preserve">         0.0      0.969     0.994     0.981       341</t>
  </si>
  <si>
    <t xml:space="preserve">         1.0      1.000     0.988     0.994       331</t>
  </si>
  <si>
    <t xml:space="preserve">         2.0      0.989     0.992     0.990       358</t>
  </si>
  <si>
    <t xml:space="preserve">         3.0      0.991     0.973     0.982       330</t>
  </si>
  <si>
    <t xml:space="preserve">         0.0      0.985     0.985     0.985       334</t>
  </si>
  <si>
    <t xml:space="preserve">         1.0      1.000     0.986     0.993       354</t>
  </si>
  <si>
    <t xml:space="preserve">         2.0      0.987     1.000     0.994       312</t>
  </si>
  <si>
    <t xml:space="preserve">         3.0      0.984     0.986     0.985       363</t>
  </si>
  <si>
    <t xml:space="preserve">         0.0      0.988     0.991     0.990       334</t>
  </si>
  <si>
    <t xml:space="preserve">         1.0      1.000     0.997     0.999       343</t>
  </si>
  <si>
    <t xml:space="preserve">         2.0      0.997     0.997     0.997       342</t>
  </si>
  <si>
    <t xml:space="preserve">         3.0      0.988     0.988     0.988       321</t>
  </si>
  <si>
    <t xml:space="preserve">         0.0      0.979     0.988     0.983       331</t>
  </si>
  <si>
    <t xml:space="preserve">         1.0      1.000     0.991     0.996       337</t>
  </si>
  <si>
    <t xml:space="preserve">         2.0      0.994     0.991     0.993       339</t>
  </si>
  <si>
    <t xml:space="preserve">         3.0      0.986     0.989     0.987       348</t>
  </si>
  <si>
    <t xml:space="preserve">         0.0      0.991     0.976     0.984       336</t>
  </si>
  <si>
    <t xml:space="preserve">         1.0      0.994     0.994     0.994       332</t>
  </si>
  <si>
    <t xml:space="preserve">         2.0      0.994     0.994     0.994       323</t>
  </si>
  <si>
    <t xml:space="preserve">         3.0      0.977     0.991     0.984       346</t>
  </si>
  <si>
    <t xml:space="preserve">         4.0      1.000     1.000     1.000       362</t>
  </si>
  <si>
    <t>VG_dir_v2</t>
  </si>
  <si>
    <t>HVG_dir_v2</t>
  </si>
  <si>
    <t xml:space="preserve">         0.0      0.984     0.972     0.978       323</t>
  </si>
  <si>
    <t xml:space="preserve">         1.0      1.000     1.000     1.000       360</t>
  </si>
  <si>
    <t xml:space="preserve">         2.0      0.997     0.997     0.997       334</t>
  </si>
  <si>
    <t xml:space="preserve">         3.0      0.978     0.994     0.986       356</t>
  </si>
  <si>
    <t xml:space="preserve">         4.0      0.997     0.991     0.994       326</t>
  </si>
  <si>
    <t xml:space="preserve">         0.0      0.969     0.975     0.972       358</t>
  </si>
  <si>
    <t xml:space="preserve">         1.0      1.000     1.000     1.000       340</t>
  </si>
  <si>
    <t xml:space="preserve">         2.0      1.000     1.000     1.000       350</t>
  </si>
  <si>
    <t xml:space="preserve">         3.0      0.980     0.961     0.971       310</t>
  </si>
  <si>
    <t xml:space="preserve">         4.0      0.988     1.000     0.994       341</t>
  </si>
  <si>
    <t xml:space="preserve">         0.0      0.988     0.979     0.983       333</t>
  </si>
  <si>
    <t xml:space="preserve">         1.0      0.997     1.000     0.999       352</t>
  </si>
  <si>
    <t xml:space="preserve">         2.0      1.000     0.997     0.999       336</t>
  </si>
  <si>
    <t xml:space="preserve">         3.0      0.978     0.987     0.982       312</t>
  </si>
  <si>
    <t xml:space="preserve">         4.0      0.997     0.997     0.997       366</t>
  </si>
  <si>
    <t xml:space="preserve">         0.0      0.969     0.975     0.972       324</t>
  </si>
  <si>
    <t xml:space="preserve">         1.0      1.000     0.997     0.999       339</t>
  </si>
  <si>
    <t xml:space="preserve">         2.0      0.997     1.000     0.999       340</t>
  </si>
  <si>
    <t xml:space="preserve">         3.0      0.977     0.983     0.980       343</t>
  </si>
  <si>
    <t xml:space="preserve">         4.0      1.000     0.989     0.994       353</t>
  </si>
  <si>
    <t xml:space="preserve">         0.0      1.000     0.959     0.979       315</t>
  </si>
  <si>
    <t xml:space="preserve">         1.0      0.997     0.997     0.997       347</t>
  </si>
  <si>
    <t xml:space="preserve">         2.0      1.000     0.989     0.994       349</t>
  </si>
  <si>
    <t xml:space="preserve">         3.0      0.953     1.000     0.976       345</t>
  </si>
  <si>
    <t xml:space="preserve">         4.0      1.000     1.000     1.000       343</t>
  </si>
  <si>
    <t xml:space="preserve">         0.0      1.000     0.975     0.987       323</t>
  </si>
  <si>
    <t xml:space="preserve">         1.0      0.986     1.000     0.993       360</t>
  </si>
  <si>
    <t xml:space="preserve">         2.0      1.000     0.988     0.994       334</t>
  </si>
  <si>
    <t xml:space="preserve">         3.0      0.981     1.000     0.990       356</t>
  </si>
  <si>
    <t xml:space="preserve">         0.0      0.983     0.989     0.986       358</t>
  </si>
  <si>
    <t xml:space="preserve">         1.0      1.000     0.985     0.993       340</t>
  </si>
  <si>
    <t xml:space="preserve">         2.0      0.983     1.000     0.992       350</t>
  </si>
  <si>
    <t xml:space="preserve">         3.0      0.990     0.981     0.985       310</t>
  </si>
  <si>
    <t xml:space="preserve">         0.0      0.985     0.976     0.980       333</t>
  </si>
  <si>
    <t xml:space="preserve">         1.0      0.994     0.986     0.990       352</t>
  </si>
  <si>
    <t xml:space="preserve">         2.0      0.988     0.997     0.993       336</t>
  </si>
  <si>
    <t xml:space="preserve">         3.0      0.968     0.978     0.973       312</t>
  </si>
  <si>
    <t xml:space="preserve">         4.0      1.000     1.000     1.000       366</t>
  </si>
  <si>
    <t xml:space="preserve">         0.0      0.985     0.997     0.991       324</t>
  </si>
  <si>
    <t xml:space="preserve">         1.0      0.985     1.000     0.993       339</t>
  </si>
  <si>
    <t xml:space="preserve">         2.0      1.000     0.985     0.993       340</t>
  </si>
  <si>
    <t xml:space="preserve">         3.0      0.997     0.985     0.991       343</t>
  </si>
  <si>
    <t xml:space="preserve">         4.0      1.000     1.000     1.000       353</t>
  </si>
  <si>
    <t xml:space="preserve">         0.0      0.984     0.965     0.974       315</t>
  </si>
  <si>
    <t xml:space="preserve">         1.0      0.994     0.994     0.994       347</t>
  </si>
  <si>
    <t xml:space="preserve">         2.0      0.991     0.994     0.993       349</t>
  </si>
  <si>
    <t xml:space="preserve">         3.0      0.974     0.983     0.978       345</t>
  </si>
  <si>
    <t xml:space="preserve">         4.0      0.994     1.000     0.997       343</t>
  </si>
  <si>
    <t>VG_dual_v_abs</t>
  </si>
  <si>
    <t>HVG_dual_v_abs</t>
  </si>
  <si>
    <t xml:space="preserve">         0.0      0.991     0.981     0.986       319</t>
  </si>
  <si>
    <t xml:space="preserve">         1.0      1.000     1.000     1.000       352</t>
  </si>
  <si>
    <t xml:space="preserve">         2.0      0.991     0.997     0.994       325</t>
  </si>
  <si>
    <t xml:space="preserve">         3.0      0.982     0.985     0.983       324</t>
  </si>
  <si>
    <t xml:space="preserve">         4.0      1.000     1.000     1.000       379</t>
  </si>
  <si>
    <t xml:space="preserve">         0.0      0.994     0.981     0.987       322</t>
  </si>
  <si>
    <t xml:space="preserve">         1.0      1.000     0.997     0.998       318</t>
  </si>
  <si>
    <t xml:space="preserve">         2.0      1.000     0.997     0.999       356</t>
  </si>
  <si>
    <t xml:space="preserve">         3.0      0.978     0.994     0.986       350</t>
  </si>
  <si>
    <t xml:space="preserve">         0.0      0.988     0.988     0.988       347</t>
  </si>
  <si>
    <t xml:space="preserve">         1.0      0.997     1.000     0.999       363</t>
  </si>
  <si>
    <t xml:space="preserve">         2.0      1.000     0.997     0.998       325</t>
  </si>
  <si>
    <t xml:space="preserve">         3.0      0.988     0.988     0.988       330</t>
  </si>
  <si>
    <t xml:space="preserve">         4.0      1.000     1.000     1.000       334</t>
  </si>
  <si>
    <t xml:space="preserve">         0.0      0.985     0.991     0.988       342</t>
  </si>
  <si>
    <t xml:space="preserve">         1.0      1.000     0.997     0.998       316</t>
  </si>
  <si>
    <t xml:space="preserve">         2.0      0.997     1.000     0.999       347</t>
  </si>
  <si>
    <t xml:space="preserve">         3.0      0.992     0.987     0.989       371</t>
  </si>
  <si>
    <t xml:space="preserve">         4.0      1.000     1.000     1.000       323</t>
  </si>
  <si>
    <t xml:space="preserve">         0.0      0.991     0.997     0.994       346</t>
  </si>
  <si>
    <t xml:space="preserve">         1.0      1.000     1.000     1.000       334</t>
  </si>
  <si>
    <t xml:space="preserve">         2.0      1.000     1.000     1.000       344</t>
  </si>
  <si>
    <t xml:space="preserve">         3.0      0.997     0.991     0.994       323</t>
  </si>
  <si>
    <t xml:space="preserve">         0.0      0.988     0.978     0.983       324</t>
  </si>
  <si>
    <t xml:space="preserve">         1.0      0.994     0.994     0.994       357</t>
  </si>
  <si>
    <t xml:space="preserve">         2.0      0.994     0.989     0.992       358</t>
  </si>
  <si>
    <t xml:space="preserve">         3.0      0.971     0.987     0.979       308</t>
  </si>
  <si>
    <t xml:space="preserve">         0.0      1.000     0.978     0.989       323</t>
  </si>
  <si>
    <t xml:space="preserve">         1.0      0.983     0.997     0.990       338</t>
  </si>
  <si>
    <t xml:space="preserve">         2.0      0.997     0.977     0.987       355</t>
  </si>
  <si>
    <t xml:space="preserve">         3.0      0.975     1.000     0.987       352</t>
  </si>
  <si>
    <t xml:space="preserve">         0.0      0.994     0.994     0.994       349</t>
  </si>
  <si>
    <t xml:space="preserve">         1.0      0.997     1.000     0.998       306</t>
  </si>
  <si>
    <t xml:space="preserve">         2.0      1.000     0.997     0.999       353</t>
  </si>
  <si>
    <t xml:space="preserve">         3.0      0.994     0.994     0.994       334</t>
  </si>
  <si>
    <t xml:space="preserve">         0.0      0.997     1.000     0.999       356</t>
  </si>
  <si>
    <t xml:space="preserve">         1.0      1.000     1.000     1.000       336</t>
  </si>
  <si>
    <t xml:space="preserve">         2.0      0.997     1.000     0.998       318</t>
  </si>
  <si>
    <t xml:space="preserve">         3.0      1.000     0.994     0.997       338</t>
  </si>
  <si>
    <t xml:space="preserve">         0.0      0.997     0.997     0.997       365</t>
  </si>
  <si>
    <t xml:space="preserve">         2.0      0.992     1.000     0.996       352</t>
  </si>
  <si>
    <t xml:space="preserve">         3.0      1.000     0.994     0.997       326</t>
  </si>
  <si>
    <t>Graph version with 5 diferent iterations</t>
  </si>
  <si>
    <t>Results I could print into Latex</t>
  </si>
  <si>
    <t>Precision</t>
  </si>
  <si>
    <t>Recall</t>
  </si>
  <si>
    <t>F1-score</t>
  </si>
  <si>
    <t>Average</t>
  </si>
  <si>
    <t>Iteration1</t>
  </si>
  <si>
    <t>Iteration2</t>
  </si>
  <si>
    <t>Iteration3</t>
  </si>
  <si>
    <t>Iteration4</t>
  </si>
  <si>
    <t>Iteration5</t>
  </si>
  <si>
    <t>Horizontal VG</t>
  </si>
  <si>
    <t>H VG 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</si>
</sst>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0" borderId="2" xfId="0" applyFont="1" applyBorder="1" applyAlignment="1">
      <alignment horizontal="left" vertical="center"/>
    </xf>
    <xf numFmtId="0" fontId="0" fillId="0" borderId="2" xfId="0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5" xfId="0" applyBorder="1"/>
    <xf numFmtId="0" fontId="0" fillId="0" borderId="6" xfId="0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D6B8-051A-476B-92AC-CA9D9F02728E}">
  <dimension ref="A1:L253"/>
  <sheetViews>
    <sheetView tabSelected="1" topLeftCell="A112" zoomScale="85" zoomScaleNormal="85" workbookViewId="0">
      <selection activeCell="L170" sqref="L170"/>
    </sheetView>
  </sheetViews>
  <sheetFormatPr defaultRowHeight="14.4"/>
  <cols>
    <col min="1" max="1" width="39.109375" customWidth="1"/>
    <col min="2" max="2" width="38" customWidth="1"/>
    <col min="3" max="3" width="39.109375" customWidth="1"/>
    <col min="4" max="4" width="38.88671875" customWidth="1"/>
    <col min="5" max="5" width="39.33203125" customWidth="1"/>
    <col min="6" max="6" width="12.44140625" customWidth="1"/>
    <col min="8" max="8" width="8.44140625" customWidth="1"/>
  </cols>
  <sheetData>
    <row r="1" spans="1:11">
      <c r="D1" s="1"/>
    </row>
    <row r="2" spans="1:11">
      <c r="D2" s="1"/>
    </row>
    <row r="3" spans="1:11">
      <c r="D3" s="1"/>
      <c r="E3" s="1"/>
    </row>
    <row r="4" spans="1:11">
      <c r="D4" s="1"/>
    </row>
    <row r="5" spans="1:11">
      <c r="A5" t="s">
        <v>770</v>
      </c>
      <c r="D5" s="1"/>
      <c r="G5" s="4"/>
      <c r="K5" t="s">
        <v>771</v>
      </c>
    </row>
    <row r="6" spans="1:11">
      <c r="A6" s="1" t="s">
        <v>776</v>
      </c>
      <c r="B6" s="1" t="s">
        <v>777</v>
      </c>
      <c r="C6" s="1" t="s">
        <v>778</v>
      </c>
      <c r="D6" s="1" t="s">
        <v>779</v>
      </c>
      <c r="E6" s="1" t="s">
        <v>780</v>
      </c>
      <c r="G6" s="4"/>
    </row>
    <row r="7" spans="1:11">
      <c r="A7" t="s">
        <v>1</v>
      </c>
      <c r="F7" s="12"/>
      <c r="G7" s="5" t="s">
        <v>772</v>
      </c>
      <c r="H7" s="6" t="s">
        <v>773</v>
      </c>
      <c r="I7" s="5" t="s">
        <v>774</v>
      </c>
    </row>
    <row r="8" spans="1:11">
      <c r="A8" s="1" t="s">
        <v>6</v>
      </c>
      <c r="B8" s="1" t="s">
        <v>11</v>
      </c>
      <c r="C8" s="1" t="s">
        <v>15</v>
      </c>
      <c r="D8" s="1" t="s">
        <v>20</v>
      </c>
      <c r="E8" s="1" t="s">
        <v>25</v>
      </c>
      <c r="F8" s="7" t="s">
        <v>776</v>
      </c>
      <c r="G8" s="2">
        <f>(MID(A8,20,4)+MID(B8,20,4)+MID(C8,20,4)+MID(D8,20,4)+MID(E8,20,4))/5</f>
        <v>0.98000000000000009</v>
      </c>
      <c r="H8" s="2">
        <f>(MID(A8,30,4)+MID(B8,30,4)+MID(C8,30,4)+MID(D8,30,4)+MID(E8,30,4))/5</f>
        <v>0.97799999999999998</v>
      </c>
      <c r="I8" s="2">
        <f>(G8+H8)/2</f>
        <v>0.97900000000000009</v>
      </c>
      <c r="K8" t="str">
        <f>" &amp; "&amp;G8&amp;"  &amp; "&amp;H8&amp;" &amp; "&amp;I8&amp;" &amp; &amp; "&amp;G15&amp;" &amp; "&amp;H15&amp;" &amp;  "&amp;I15&amp;" &amp; &amp;  "&amp;G22&amp;" &amp; "&amp;H22&amp;" &amp; "&amp;I22&amp;" &amp; &amp; "&amp;G29&amp;" &amp; "&amp;H29&amp;" &amp;  "&amp;I29&amp;""</f>
        <v xml:space="preserve"> &amp; 0.98  &amp; 0.978 &amp; 0.979 &amp; &amp; 0.98 &amp; 0.98 &amp;  0.98 &amp; &amp;  0.988 &amp; 0.974 &amp; 0.981 &amp; &amp; 0.988 &amp; 0.978 &amp;  0.983</v>
      </c>
    </row>
    <row r="9" spans="1:11">
      <c r="A9" s="1" t="s">
        <v>7</v>
      </c>
      <c r="B9" s="1" t="s">
        <v>12</v>
      </c>
      <c r="C9" s="1" t="s">
        <v>16</v>
      </c>
      <c r="D9" s="1" t="s">
        <v>21</v>
      </c>
      <c r="E9" s="1" t="s">
        <v>26</v>
      </c>
      <c r="F9" s="8" t="s">
        <v>777</v>
      </c>
      <c r="G9" s="2">
        <f>(MID(A9,20,4)+MID(B9,20,4)+MID(C9,20,4)+MID(D9,20,4)+MID(E9,20,4))/5</f>
        <v>0.99399999999999999</v>
      </c>
      <c r="H9" s="2">
        <f>(MID(A9,30,4)+MID(B9,30,4)+MID(C9,30,4)+MID(D9,30,4)+MID(E9,30,4))/5</f>
        <v>0.99199999999999999</v>
      </c>
      <c r="I9" s="2">
        <f>(G9+H9)/2</f>
        <v>0.99299999999999999</v>
      </c>
      <c r="K9" t="str">
        <f>" &amp; "&amp;G9&amp;"  &amp; "&amp;H9&amp;" &amp; "&amp;I9&amp;" &amp; &amp; "&amp;G16&amp;" &amp; "&amp;H16&amp;" &amp;  "&amp;I16&amp;" &amp; &amp;  "&amp;G23&amp;" &amp; "&amp;H23&amp;" &amp; "&amp;I23&amp;" &amp; &amp; "&amp;G30&amp;" &amp; "&amp;H30&amp;" &amp;  "&amp;I30&amp;""</f>
        <v xml:space="preserve"> &amp; 0.994  &amp; 0.992 &amp; 0.993 &amp; &amp; 1 &amp; 1 &amp;  1 &amp; &amp;  0.988 &amp; 0.988 &amp; 0.988 &amp; &amp; 0.99 &amp; 0.982 &amp;  0.986</v>
      </c>
    </row>
    <row r="10" spans="1:11">
      <c r="A10" s="1" t="s">
        <v>8</v>
      </c>
      <c r="B10" s="1" t="s">
        <v>13</v>
      </c>
      <c r="C10" s="1" t="s">
        <v>17</v>
      </c>
      <c r="D10" s="1" t="s">
        <v>22</v>
      </c>
      <c r="E10" s="1" t="s">
        <v>27</v>
      </c>
      <c r="F10" s="8" t="s">
        <v>778</v>
      </c>
      <c r="G10" s="2">
        <f>(MID(A10,20,4)+MID(B10,20,4)+MID(C10,20,4)+MID(D10,20,4)+MID(E10,20,4))/5</f>
        <v>0.96799999999999997</v>
      </c>
      <c r="H10" s="2">
        <f>(MID(A10,30,4)+MID(B10,30,4)+MID(C10,30,4)+MID(D10,30,4)+MID(E10,30,4))/5</f>
        <v>0.97599999999999998</v>
      </c>
      <c r="I10" s="2">
        <f>(G10+H10)/2</f>
        <v>0.97199999999999998</v>
      </c>
      <c r="K10" t="str">
        <f>" &amp; "&amp;G10&amp;"  &amp; "&amp;H10&amp;" &amp; "&amp;I10&amp;" &amp; &amp; "&amp;G17&amp;" &amp; "&amp;H17&amp;" &amp;  "&amp;I17&amp;" &amp; &amp;  "&amp;G24&amp;" &amp; "&amp;H24&amp;" &amp; "&amp;I24&amp;" &amp; &amp; "&amp;G31&amp;" &amp; "&amp;H31&amp;" &amp;  "&amp;I31&amp;""</f>
        <v xml:space="preserve"> &amp; 0.968  &amp; 0.976 &amp; 0.972 &amp; &amp; 1 &amp; 0.99 &amp;  1 &amp; &amp;  0.984 &amp; 0.976 &amp; 0.98 &amp; &amp; 0.984 &amp; 0.986 &amp;  0.985</v>
      </c>
    </row>
    <row r="11" spans="1:11">
      <c r="A11" s="1" t="s">
        <v>9</v>
      </c>
      <c r="B11" s="1" t="s">
        <v>2</v>
      </c>
      <c r="C11" s="1" t="s">
        <v>18</v>
      </c>
      <c r="D11" s="1" t="s">
        <v>23</v>
      </c>
      <c r="E11" s="1" t="s">
        <v>28</v>
      </c>
      <c r="F11" s="8" t="s">
        <v>779</v>
      </c>
      <c r="G11" s="2">
        <f>(MID(A11,20,4)+MID(B11,20,4)+MID(C11,20,4)+MID(D11,20,4)+MID(E11,20,4))/5</f>
        <v>0.96400000000000008</v>
      </c>
      <c r="H11" s="2">
        <f>(MID(A11,30,4)+MID(B11,30,4)+MID(C11,30,4)+MID(D11,30,4)+MID(E11,30,4))/5</f>
        <v>0.96</v>
      </c>
      <c r="I11" s="2">
        <f>(G11+H11)/2</f>
        <v>0.96199999999999997</v>
      </c>
      <c r="K11" t="str">
        <f>" &amp; "&amp;G11&amp;"  &amp; "&amp;H11&amp;" &amp; "&amp;I11&amp;" &amp; &amp; "&amp;G18&amp;" &amp; "&amp;H18&amp;" &amp;  "&amp;I18&amp;" &amp; &amp;  "&amp;G25&amp;" &amp; "&amp;H25&amp;" &amp; "&amp;I25&amp;" &amp; &amp; "&amp;G32&amp;" &amp; "&amp;H32&amp;" &amp;  "&amp;I32&amp;""</f>
        <v xml:space="preserve"> &amp; 0.964  &amp; 0.96 &amp; 0.962 &amp; &amp; 0.98 &amp; 0.99 &amp;  0.99 &amp; &amp;  0.962 &amp; 0.984 &amp; 0.973 &amp; &amp; 0.972 &amp; 0.988 &amp;  0.98</v>
      </c>
    </row>
    <row r="12" spans="1:11">
      <c r="A12" s="1" t="s">
        <v>10</v>
      </c>
      <c r="B12" s="1" t="s">
        <v>14</v>
      </c>
      <c r="C12" s="1" t="s">
        <v>19</v>
      </c>
      <c r="D12" s="1" t="s">
        <v>24</v>
      </c>
      <c r="E12" s="1" t="s">
        <v>29</v>
      </c>
      <c r="F12" s="11" t="s">
        <v>780</v>
      </c>
      <c r="G12" s="9">
        <f>(MID(A12,20,4)+MID(B12,20,4)+MID(C12,20,4)+MID(D12,20,4)+MID(E12,20,4))/5</f>
        <v>1</v>
      </c>
      <c r="H12" s="10">
        <f>(MID(A12,30,4)+MID(B12,30,4)+MID(C12,30,4)+MID(D12,30,4)+MID(E12,30,4))/5</f>
        <v>1</v>
      </c>
      <c r="I12" s="10">
        <f>(G12+H12)/2</f>
        <v>1</v>
      </c>
      <c r="K12" t="str">
        <f>" &amp; "&amp;G12&amp;"  &amp; "&amp;H12&amp;" &amp; "&amp;I12&amp;" &amp; &amp; "&amp;G19&amp;" &amp; "&amp;H19&amp;" &amp;  "&amp;I19&amp;" &amp; &amp;  "&amp;G26&amp;" &amp; "&amp;H26&amp;" &amp; "&amp;I26&amp;" &amp; &amp; "&amp;G33&amp;" &amp; "&amp;H33&amp;" &amp;  "&amp;I33&amp;" "</f>
        <v xml:space="preserve"> &amp; 1  &amp; 1 &amp; 1 &amp; &amp; 1 &amp; 1 &amp;  1 &amp; &amp;  1 &amp; 1 &amp; 1 &amp; &amp; 0.998 &amp; 1 &amp;  0.999 </v>
      </c>
    </row>
    <row r="13" spans="1:11">
      <c r="F13" s="8" t="s">
        <v>775</v>
      </c>
      <c r="G13" s="2">
        <f>(G8+G9+G10+G11+G12)/5</f>
        <v>0.98120000000000007</v>
      </c>
      <c r="H13" s="2">
        <f>(H8+H9+H10+H11+H12)/5</f>
        <v>0.98119999999999996</v>
      </c>
      <c r="I13" s="2">
        <f>(I8+I9+I10+I11+I12)/5</f>
        <v>0.98119999999999996</v>
      </c>
      <c r="K13" t="str">
        <f>" &amp; "&amp;G13&amp;"  &amp; "&amp;H13&amp;" &amp; "&amp;I13&amp;" &amp; &amp; "&amp;G20&amp;" &amp; "&amp;H20&amp;" &amp;  "&amp;I20&amp;" &amp; &amp;  "&amp;G27&amp;" &amp; "&amp;H27&amp;" &amp; "&amp;I27&amp;" &amp; &amp; "&amp;G34&amp;" &amp; "&amp;H34&amp;" &amp;  "&amp;I34&amp;" "</f>
        <v xml:space="preserve"> &amp; 0.9812  &amp; 0.9812 &amp; 0.9812 &amp; &amp; 0.992 &amp; 0.992 &amp;  0.994 &amp; &amp;  0.9844 &amp; 0.9844 &amp; 0.9844 &amp; &amp; 0.9864 &amp; 0.9868 &amp;  0.9866 </v>
      </c>
    </row>
    <row r="14" spans="1:11">
      <c r="A14" t="s">
        <v>533</v>
      </c>
      <c r="K14" s="1"/>
    </row>
    <row r="15" spans="1:11">
      <c r="A15" s="1" t="s">
        <v>559</v>
      </c>
      <c r="B15" s="1" t="s">
        <v>564</v>
      </c>
      <c r="C15" s="1" t="s">
        <v>569</v>
      </c>
      <c r="D15" s="1" t="s">
        <v>573</v>
      </c>
      <c r="E15" s="1" t="s">
        <v>578</v>
      </c>
      <c r="G15" s="2">
        <f>ROUND((MID(A15,19,5)+MID(B15,19,5)+MID(C15,19,5)+MID(D15,19,5)+MID(E15,19,5))/5,2)</f>
        <v>0.98</v>
      </c>
      <c r="H15" s="2">
        <f>ROUND((MID(A15,29,5)+MID(B15,29,5)+MID(C15,29,5)+MID(D15,29,5)+MID(E15,29,5))/5,2)</f>
        <v>0.98</v>
      </c>
      <c r="I15" s="2">
        <f>ROUND((G15+H15)/2,2)</f>
        <v>0.98</v>
      </c>
      <c r="K15" s="1"/>
    </row>
    <row r="16" spans="1:11">
      <c r="A16" s="1" t="s">
        <v>560</v>
      </c>
      <c r="B16" s="1" t="s">
        <v>565</v>
      </c>
      <c r="C16" s="1" t="s">
        <v>570</v>
      </c>
      <c r="D16" s="1" t="s">
        <v>574</v>
      </c>
      <c r="E16" s="1" t="s">
        <v>579</v>
      </c>
      <c r="G16" s="2">
        <f>ROUND((MID(A16,19,5)+MID(B16,19,5)+MID(C16,19,5)+MID(D16,19,5)+MID(E16,19,5))/5,2)</f>
        <v>1</v>
      </c>
      <c r="H16" s="2">
        <f>ROUND((MID(A16,29,5)+MID(B16,29,5)+MID(C16,29,5)+MID(D16,29,5)+MID(E16,29,5))/5,2)</f>
        <v>1</v>
      </c>
      <c r="I16" s="2">
        <f>ROUND((G16+H16)/2,2)</f>
        <v>1</v>
      </c>
      <c r="K16" s="1"/>
    </row>
    <row r="17" spans="1:11">
      <c r="A17" s="1" t="s">
        <v>561</v>
      </c>
      <c r="B17" s="1" t="s">
        <v>566</v>
      </c>
      <c r="C17" s="1" t="s">
        <v>571</v>
      </c>
      <c r="D17" s="1" t="s">
        <v>575</v>
      </c>
      <c r="E17" s="1" t="s">
        <v>580</v>
      </c>
      <c r="G17" s="2">
        <f>ROUND((MID(A17,19,5)+MID(B17,19,5)+MID(C17,19,5)+MID(D17,19,5)+MID(E17,19,5))/5,2)</f>
        <v>1</v>
      </c>
      <c r="H17" s="2">
        <f>ROUND((MID(A17,29,5)+MID(B17,29,5)+MID(C17,29,5)+MID(D17,29,5)+MID(E17,29,5))/5,2)</f>
        <v>0.99</v>
      </c>
      <c r="I17" s="2">
        <f>ROUND((G17+H17)/2,2)</f>
        <v>1</v>
      </c>
      <c r="K17" s="1"/>
    </row>
    <row r="18" spans="1:11">
      <c r="A18" s="1" t="s">
        <v>562</v>
      </c>
      <c r="B18" s="1" t="s">
        <v>567</v>
      </c>
      <c r="C18" s="1" t="s">
        <v>572</v>
      </c>
      <c r="D18" s="1" t="s">
        <v>576</v>
      </c>
      <c r="E18" s="1" t="s">
        <v>581</v>
      </c>
      <c r="G18" s="2">
        <f>ROUND((MID(A18,19,5)+MID(B18,19,5)+MID(C18,19,5)+MID(D18,19,5)+MID(E18,19,5))/5,2)</f>
        <v>0.98</v>
      </c>
      <c r="H18" s="2">
        <f>ROUND((MID(A18,29,5)+MID(B18,29,5)+MID(C18,29,5)+MID(D18,29,5)+MID(E18,29,5))/5,2)</f>
        <v>0.99</v>
      </c>
      <c r="I18" s="2">
        <f>ROUND((G18+H18)/2,2)</f>
        <v>0.99</v>
      </c>
      <c r="K18" s="1"/>
    </row>
    <row r="19" spans="1:11">
      <c r="A19" s="1" t="s">
        <v>563</v>
      </c>
      <c r="B19" s="1" t="s">
        <v>568</v>
      </c>
      <c r="C19" s="1" t="s">
        <v>413</v>
      </c>
      <c r="D19" s="1" t="s">
        <v>577</v>
      </c>
      <c r="E19" s="1" t="s">
        <v>582</v>
      </c>
      <c r="G19" s="2">
        <f>ROUND((MID(A19,19,5)+MID(B19,19,5)+MID(C19,19,5)+MID(D19,19,5)+MID(E19,19,5))/5,2)</f>
        <v>1</v>
      </c>
      <c r="H19" s="2">
        <f>ROUND((MID(A19,29,5)+MID(B19,29,5)+MID(C19,29,5)+MID(D19,29,5)+MID(E19,29,5))/5,2)</f>
        <v>1</v>
      </c>
      <c r="I19" s="2">
        <f>ROUND((G19+H19)/2,2)</f>
        <v>1</v>
      </c>
    </row>
    <row r="20" spans="1:11">
      <c r="G20" s="2">
        <f>(G15+G16+G17+G18+G19)/5</f>
        <v>0.99199999999999999</v>
      </c>
      <c r="H20" s="2">
        <f>(H15+H16+H17+H18+H19)/5</f>
        <v>0.99199999999999999</v>
      </c>
      <c r="I20" s="2">
        <f>(I15+I16+I17+I18+I19)/5</f>
        <v>0.99399999999999999</v>
      </c>
      <c r="K20" s="1"/>
    </row>
    <row r="21" spans="1:11">
      <c r="A21" t="s">
        <v>5</v>
      </c>
      <c r="K21" s="1"/>
    </row>
    <row r="22" spans="1:11">
      <c r="A22" s="1" t="s">
        <v>54</v>
      </c>
      <c r="B22" s="1" t="s">
        <v>59</v>
      </c>
      <c r="C22" s="1" t="s">
        <v>64</v>
      </c>
      <c r="D22" s="1" t="s">
        <v>0</v>
      </c>
      <c r="E22" s="1" t="s">
        <v>71</v>
      </c>
      <c r="G22" s="2">
        <f>(MID(A22,20,4)+MID(B22,20,4)+MID(C22,20,4)+MID(D22,20,4)+MID(E22,20,4))/5</f>
        <v>0.98799999999999988</v>
      </c>
      <c r="H22" s="2">
        <f>(MID(A22,30,4)+MID(B22,30,4)+MID(C22,30,4)+MID(D22,30,4)+MID(E22,30,4))/5</f>
        <v>0.97399999999999998</v>
      </c>
      <c r="I22" s="2">
        <f>(G22+H22)/2</f>
        <v>0.98099999999999987</v>
      </c>
      <c r="K22" s="1"/>
    </row>
    <row r="23" spans="1:11">
      <c r="A23" s="1" t="s">
        <v>55</v>
      </c>
      <c r="B23" s="1" t="s">
        <v>60</v>
      </c>
      <c r="C23" s="1" t="s">
        <v>55</v>
      </c>
      <c r="D23" s="1" t="s">
        <v>68</v>
      </c>
      <c r="E23" s="1" t="s">
        <v>72</v>
      </c>
      <c r="G23" s="2">
        <f>(MID(A23,20,4)+MID(B23,20,4)+MID(C23,20,4)+MID(D23,20,4)+MID(E23,20,4))/5</f>
        <v>0.98799999999999988</v>
      </c>
      <c r="H23" s="2">
        <f>(MID(A23,30,4)+MID(B23,30,4)+MID(C23,30,4)+MID(D23,30,4)+MID(E23,30,4))/5</f>
        <v>0.9880000000000001</v>
      </c>
      <c r="I23" s="2">
        <f>(G23+H23)/2</f>
        <v>0.98799999999999999</v>
      </c>
      <c r="K23" s="1"/>
    </row>
    <row r="24" spans="1:11">
      <c r="A24" s="1" t="s">
        <v>56</v>
      </c>
      <c r="B24" s="1" t="s">
        <v>61</v>
      </c>
      <c r="C24" s="1" t="s">
        <v>65</v>
      </c>
      <c r="D24" s="1" t="s">
        <v>69</v>
      </c>
      <c r="E24" s="1" t="s">
        <v>73</v>
      </c>
      <c r="G24" s="2">
        <f>(MID(A24,20,4)+MID(B24,20,4)+MID(C24,20,4)+MID(D24,20,4)+MID(E24,20,4))/5</f>
        <v>0.98399999999999999</v>
      </c>
      <c r="H24" s="2">
        <f>(MID(A24,30,4)+MID(B24,30,4)+MID(C24,30,4)+MID(D24,30,4)+MID(E24,30,4))/5</f>
        <v>0.97599999999999998</v>
      </c>
      <c r="I24" s="2">
        <f>(G24+H24)/2</f>
        <v>0.98</v>
      </c>
      <c r="K24" s="1"/>
    </row>
    <row r="25" spans="1:11">
      <c r="A25" s="1" t="s">
        <v>57</v>
      </c>
      <c r="B25" s="1" t="s">
        <v>62</v>
      </c>
      <c r="C25" s="1" t="s">
        <v>66</v>
      </c>
      <c r="D25" s="1" t="s">
        <v>70</v>
      </c>
      <c r="E25" s="1" t="s">
        <v>74</v>
      </c>
      <c r="G25" s="2">
        <f>(MID(A25,20,4)+MID(B25,20,4)+MID(C25,20,4)+MID(D25,20,4)+MID(E25,20,4))/5</f>
        <v>0.96199999999999997</v>
      </c>
      <c r="H25" s="2">
        <f>(MID(A25,30,4)+MID(B25,30,4)+MID(C25,30,4)+MID(D25,30,4)+MID(E25,30,4))/5</f>
        <v>0.98399999999999999</v>
      </c>
      <c r="I25" s="2">
        <f>(G25+H25)/2</f>
        <v>0.97299999999999998</v>
      </c>
    </row>
    <row r="26" spans="1:11">
      <c r="A26" s="1" t="s">
        <v>58</v>
      </c>
      <c r="B26" s="1" t="s">
        <v>63</v>
      </c>
      <c r="C26" s="1" t="s">
        <v>67</v>
      </c>
      <c r="D26" s="1" t="s">
        <v>24</v>
      </c>
      <c r="E26" s="1" t="s">
        <v>75</v>
      </c>
      <c r="G26" s="2">
        <f>(MID(A26,20,4)+MID(B26,20,4)+MID(C26,20,4)+MID(D26,20,4)+MID(E26,20,4))/5</f>
        <v>1</v>
      </c>
      <c r="H26" s="2">
        <f>(MID(A26,30,4)+MID(B26,30,4)+MID(C26,30,4)+MID(D26,30,4)+MID(E26,30,4))/5</f>
        <v>1</v>
      </c>
      <c r="I26" s="2">
        <f>(G26+H26)/2</f>
        <v>1</v>
      </c>
      <c r="K26" s="1"/>
    </row>
    <row r="27" spans="1:11">
      <c r="G27" s="2">
        <f>(G22+G23+G24+G25+G26)/5</f>
        <v>0.98439999999999994</v>
      </c>
      <c r="H27" s="2">
        <f>(H22+H23+H24+H25+H26)/5</f>
        <v>0.98440000000000016</v>
      </c>
      <c r="I27" s="2">
        <f>(I22+I23+I24+I25+I26)/5</f>
        <v>0.98439999999999994</v>
      </c>
      <c r="K27" s="1"/>
    </row>
    <row r="28" spans="1:11">
      <c r="A28" t="s">
        <v>4</v>
      </c>
      <c r="K28" s="1"/>
    </row>
    <row r="29" spans="1:11">
      <c r="A29" s="1" t="s">
        <v>30</v>
      </c>
      <c r="B29" s="1" t="s">
        <v>50</v>
      </c>
      <c r="C29" s="1" t="s">
        <v>35</v>
      </c>
      <c r="D29" s="1" t="s">
        <v>40</v>
      </c>
      <c r="E29" s="1" t="s">
        <v>45</v>
      </c>
      <c r="G29" s="2">
        <f>(MID(A29,20,4)+MID(B29,20,4)+MID(C29,20,4)+MID(D29,20,4)+MID(E29,20,4))/5</f>
        <v>0.98799999999999988</v>
      </c>
      <c r="H29" s="2">
        <f>(MID(A29,30,4)+MID(B29,30,4)+MID(C29,30,4)+MID(D29,30,4)+MID(E29,30,4))/5</f>
        <v>0.97799999999999998</v>
      </c>
      <c r="I29" s="2">
        <f>(G29+H29)/2</f>
        <v>0.98299999999999987</v>
      </c>
      <c r="K29" s="1"/>
    </row>
    <row r="30" spans="1:11">
      <c r="A30" s="1" t="s">
        <v>31</v>
      </c>
      <c r="B30" s="1" t="s">
        <v>51</v>
      </c>
      <c r="C30" s="1" t="s">
        <v>36</v>
      </c>
      <c r="D30" s="1" t="s">
        <v>41</v>
      </c>
      <c r="E30" s="1" t="s">
        <v>46</v>
      </c>
      <c r="G30" s="2">
        <f>(MID(A30,20,4)+MID(B30,20,4)+MID(C30,20,4)+MID(D30,20,4)+MID(E30,20,4))/5</f>
        <v>0.99</v>
      </c>
      <c r="H30" s="2">
        <f>(MID(A30,30,4)+MID(B30,30,4)+MID(C30,30,4)+MID(D30,30,4)+MID(E30,30,4))/5</f>
        <v>0.98199999999999998</v>
      </c>
      <c r="I30" s="2">
        <f>(G30+H30)/2</f>
        <v>0.98599999999999999</v>
      </c>
      <c r="K30" s="1"/>
    </row>
    <row r="31" spans="1:11">
      <c r="A31" s="1" t="s">
        <v>32</v>
      </c>
      <c r="B31" s="1" t="s">
        <v>3</v>
      </c>
      <c r="C31" s="1" t="s">
        <v>37</v>
      </c>
      <c r="D31" s="1" t="s">
        <v>42</v>
      </c>
      <c r="E31" s="1" t="s">
        <v>47</v>
      </c>
      <c r="G31" s="2">
        <f>(MID(A31,20,4)+MID(B31,20,4)+MID(C31,20,4)+MID(D31,20,4)+MID(E31,20,4))/5</f>
        <v>0.98399999999999999</v>
      </c>
      <c r="H31" s="2">
        <f>(MID(A31,30,4)+MID(B31,30,4)+MID(C31,30,4)+MID(D31,30,4)+MID(E31,30,4))/5</f>
        <v>0.98599999999999999</v>
      </c>
      <c r="I31" s="2">
        <f>(G31+H31)/2</f>
        <v>0.98499999999999999</v>
      </c>
    </row>
    <row r="32" spans="1:11">
      <c r="A32" s="1" t="s">
        <v>33</v>
      </c>
      <c r="B32" s="1" t="s">
        <v>52</v>
      </c>
      <c r="C32" s="1" t="s">
        <v>38</v>
      </c>
      <c r="D32" s="1" t="s">
        <v>43</v>
      </c>
      <c r="E32" s="1" t="s">
        <v>48</v>
      </c>
      <c r="G32" s="2">
        <f>(MID(A32,20,4)+MID(B32,20,4)+MID(C32,20,4)+MID(D32,20,4)+MID(E32,20,4))/5</f>
        <v>0.97200000000000009</v>
      </c>
      <c r="H32" s="2">
        <f>(MID(A32,30,4)+MID(B32,30,4)+MID(C32,30,4)+MID(D32,30,4)+MID(E32,30,4))/5</f>
        <v>0.98799999999999988</v>
      </c>
      <c r="I32" s="2">
        <f>(G32+H32)/2</f>
        <v>0.98</v>
      </c>
      <c r="K32" s="1"/>
    </row>
    <row r="33" spans="1:11">
      <c r="A33" s="1" t="s">
        <v>34</v>
      </c>
      <c r="B33" s="1" t="s">
        <v>53</v>
      </c>
      <c r="C33" s="1" t="s">
        <v>39</v>
      </c>
      <c r="D33" s="1" t="s">
        <v>44</v>
      </c>
      <c r="E33" s="1" t="s">
        <v>49</v>
      </c>
      <c r="G33" s="2">
        <f>(MID(A33,20,4)+MID(B33,20,4)+MID(C33,20,4)+MID(D33,20,4)+MID(E33,20,4))/5</f>
        <v>0.998</v>
      </c>
      <c r="H33" s="2">
        <f>(MID(A33,30,4)+MID(B33,30,4)+MID(C33,30,4)+MID(D33,30,4)+MID(E33,30,4))/5</f>
        <v>1</v>
      </c>
      <c r="I33" s="2">
        <f>(G33+H33)/2</f>
        <v>0.999</v>
      </c>
      <c r="K33" s="1"/>
    </row>
    <row r="34" spans="1:11">
      <c r="G34" s="2">
        <f>(G29+G30+G31+G32+G33)/5</f>
        <v>0.98639999999999994</v>
      </c>
      <c r="H34" s="2">
        <f>(H29+H30+H31+H32+H33)/5</f>
        <v>0.9867999999999999</v>
      </c>
      <c r="I34" s="2">
        <f>(I29+I30+I31+I32+I33)/5</f>
        <v>0.98659999999999992</v>
      </c>
      <c r="K34" s="1"/>
    </row>
    <row r="35" spans="1:11">
      <c r="A35" t="s">
        <v>438</v>
      </c>
      <c r="K35" s="1"/>
    </row>
    <row r="36" spans="1:11">
      <c r="A36" s="1" t="s">
        <v>404</v>
      </c>
      <c r="B36" s="1" t="s">
        <v>409</v>
      </c>
      <c r="C36" s="1" t="s">
        <v>414</v>
      </c>
      <c r="D36" s="1" t="s">
        <v>419</v>
      </c>
      <c r="E36" s="1" t="s">
        <v>423</v>
      </c>
      <c r="G36" s="4">
        <f>ROUND((MID(A36,19,5)+MID(B36,19,5)+MID(C36,19,5)+MID(D36,19,5)+MID(E36,19,5))/5,3)</f>
        <v>0.98599999999999999</v>
      </c>
      <c r="H36" s="4">
        <f>ROUND((MID(A36,29,5)+MID(B36,29,5)+MID(C36,29,5)+MID(D36,29,5)+MID(E36,29,5))/5,3)</f>
        <v>0.97399999999999998</v>
      </c>
      <c r="I36" s="4">
        <f>ROUND((G36+H36)/2,3)</f>
        <v>0.98</v>
      </c>
      <c r="K36" t="str">
        <f t="shared" ref="K36:K41" si="0">" &amp; "&amp;G36&amp;"  &amp; "&amp;H36&amp;" &amp; "&amp;I36&amp;" &amp; &amp; "&amp;G43&amp;" &amp; "&amp;H43&amp;" &amp;  "&amp;I43&amp;""</f>
        <v xml:space="preserve"> &amp; 0.986  &amp; 0.974 &amp; 0.98 &amp; &amp; 0.965 &amp; 0.989 &amp;  0.977</v>
      </c>
    </row>
    <row r="37" spans="1:11">
      <c r="A37" s="1" t="s">
        <v>405</v>
      </c>
      <c r="B37" s="1" t="s">
        <v>410</v>
      </c>
      <c r="C37" s="1" t="s">
        <v>415</v>
      </c>
      <c r="D37" s="1" t="s">
        <v>420</v>
      </c>
      <c r="E37" s="1" t="s">
        <v>424</v>
      </c>
      <c r="G37" s="4">
        <f>ROUND((MID(A37,19,5)+MID(B37,19,5)+MID(C37,19,5)+MID(D37,19,5)+MID(E37,19,5))/5,3)</f>
        <v>0.99399999999999999</v>
      </c>
      <c r="H37" s="4">
        <f>ROUND((MID(A37,29,5)+MID(B37,29,5)+MID(C37,29,5)+MID(D37,29,5)+MID(E37,29,5))/5,3)</f>
        <v>0.97899999999999998</v>
      </c>
      <c r="I37" s="4">
        <f>ROUND((G37+H37)/2,3)</f>
        <v>0.98699999999999999</v>
      </c>
      <c r="K37" t="str">
        <f t="shared" si="0"/>
        <v xml:space="preserve"> &amp; 0.994  &amp; 0.979 &amp; 0.987 &amp; &amp; 0.977 &amp; 0.949 &amp;  0.963</v>
      </c>
    </row>
    <row r="38" spans="1:11">
      <c r="A38" s="1" t="s">
        <v>406</v>
      </c>
      <c r="B38" s="1" t="s">
        <v>411</v>
      </c>
      <c r="C38" s="1" t="s">
        <v>416</v>
      </c>
      <c r="D38" s="1" t="s">
        <v>421</v>
      </c>
      <c r="E38" s="1" t="s">
        <v>425</v>
      </c>
      <c r="G38" s="4">
        <f>ROUND((MID(A38,19,5)+MID(B38,19,5)+MID(C38,19,5)+MID(D38,19,5)+MID(E38,19,5))/5,3)</f>
        <v>0.97799999999999998</v>
      </c>
      <c r="H38" s="4">
        <f>ROUND((MID(A38,29,5)+MID(B38,29,5)+MID(C38,29,5)+MID(D38,29,5)+MID(E38,29,5))/5,3)</f>
        <v>0.98299999999999998</v>
      </c>
      <c r="I38" s="4">
        <f>ROUND((G38+H38)/2,3)</f>
        <v>0.98099999999999998</v>
      </c>
      <c r="K38" t="str">
        <f t="shared" si="0"/>
        <v xml:space="preserve"> &amp; 0.978  &amp; 0.983 &amp; 0.981 &amp; &amp; 0.954 &amp; 0.971 &amp;  0.963</v>
      </c>
    </row>
    <row r="39" spans="1:11">
      <c r="A39" s="1" t="s">
        <v>407</v>
      </c>
      <c r="B39" s="1" t="s">
        <v>412</v>
      </c>
      <c r="C39" s="1" t="s">
        <v>417</v>
      </c>
      <c r="D39" s="1" t="s">
        <v>422</v>
      </c>
      <c r="E39" s="1" t="s">
        <v>426</v>
      </c>
      <c r="G39" s="4">
        <f>ROUND((MID(A39,19,5)+MID(B39,19,5)+MID(C39,19,5)+MID(D39,19,5)+MID(E39,19,5))/5,3)</f>
        <v>0.96099999999999997</v>
      </c>
      <c r="H39" s="4">
        <f>ROUND((MID(A39,29,5)+MID(B39,29,5)+MID(C39,29,5)+MID(D39,29,5)+MID(E39,29,5))/5,3)</f>
        <v>0.98599999999999999</v>
      </c>
      <c r="I39" s="4">
        <f>ROUND((G39+H39)/2,3)</f>
        <v>0.97399999999999998</v>
      </c>
      <c r="K39" t="str">
        <f t="shared" si="0"/>
        <v xml:space="preserve"> &amp; 0.961  &amp; 0.986 &amp; 0.974 &amp; &amp; 0.985 &amp; 0.983 &amp;  0.984</v>
      </c>
    </row>
    <row r="40" spans="1:11">
      <c r="A40" s="1" t="s">
        <v>408</v>
      </c>
      <c r="B40" s="1" t="s">
        <v>413</v>
      </c>
      <c r="C40" s="1" t="s">
        <v>418</v>
      </c>
      <c r="D40" s="1" t="s">
        <v>413</v>
      </c>
      <c r="E40" s="1" t="s">
        <v>427</v>
      </c>
      <c r="G40" s="4">
        <f>ROUND((MID(A40,19,5)+MID(B40,19,5)+MID(C40,19,5)+MID(D40,19,5)+MID(E40,19,5))/5,3)</f>
        <v>1</v>
      </c>
      <c r="H40" s="4">
        <f>ROUND((MID(A40,29,5)+MID(B40,29,5)+MID(C40,29,5)+MID(D40,29,5)+MID(E40,29,5))/5,3)</f>
        <v>1</v>
      </c>
      <c r="I40" s="4">
        <f>ROUND((G40+H40)/2,3)</f>
        <v>1</v>
      </c>
      <c r="K40" t="str">
        <f t="shared" si="0"/>
        <v xml:space="preserve"> &amp; 1  &amp; 1 &amp; 1 &amp; &amp; 0.996 &amp; 0.979 &amp;  0.988</v>
      </c>
    </row>
    <row r="41" spans="1:11">
      <c r="G41" s="4">
        <f>(G36+G37+G38+G39+G40)/5</f>
        <v>0.98380000000000012</v>
      </c>
      <c r="H41" s="4">
        <f>(H36+H37+H38+H39+H40)/5</f>
        <v>0.98439999999999994</v>
      </c>
      <c r="I41" s="4">
        <f>(I36+I37+I38+I39+I40)/5</f>
        <v>0.98439999999999994</v>
      </c>
      <c r="K41" t="str">
        <f t="shared" si="0"/>
        <v xml:space="preserve"> &amp; 0.9838  &amp; 0.9844 &amp; 0.9844 &amp; &amp; 0.9754 &amp; 0.9742 &amp;  0.975</v>
      </c>
    </row>
    <row r="42" spans="1:11">
      <c r="A42" t="s">
        <v>439</v>
      </c>
    </row>
    <row r="43" spans="1:11">
      <c r="A43" s="1" t="s">
        <v>428</v>
      </c>
      <c r="B43" s="1" t="s">
        <v>433</v>
      </c>
      <c r="C43" s="1" t="s">
        <v>440</v>
      </c>
      <c r="D43" s="1" t="s">
        <v>445</v>
      </c>
      <c r="E43" s="1" t="s">
        <v>450</v>
      </c>
      <c r="G43" s="4">
        <f>ROUND((MID(A43,19,5)+MID(B43,19,5)+MID(C43,19,5)+MID(D43,19,5)+MID(E43,19,5))/5,3)</f>
        <v>0.96499999999999997</v>
      </c>
      <c r="H43" s="4">
        <f>ROUND((MID(A43,29,5)+MID(B43,29,5)+MID(C43,29,5)+MID(D43,29,5)+MID(E43,29,5))/5,3)</f>
        <v>0.98899999999999999</v>
      </c>
      <c r="I43" s="4">
        <f>ROUND((G43+H43)/2,3)</f>
        <v>0.97699999999999998</v>
      </c>
    </row>
    <row r="44" spans="1:11">
      <c r="A44" s="1" t="s">
        <v>429</v>
      </c>
      <c r="B44" s="1" t="s">
        <v>434</v>
      </c>
      <c r="C44" s="1" t="s">
        <v>441</v>
      </c>
      <c r="D44" s="1" t="s">
        <v>446</v>
      </c>
      <c r="E44" s="1" t="s">
        <v>451</v>
      </c>
      <c r="G44" s="4">
        <f>ROUND((MID(A44,19,5)+MID(B44,19,5)+MID(C44,19,5)+MID(D44,19,5)+MID(E44,19,5))/5,3)</f>
        <v>0.97699999999999998</v>
      </c>
      <c r="H44" s="4">
        <f>ROUND((MID(A44,29,5)+MID(B44,29,5)+MID(C44,29,5)+MID(D44,29,5)+MID(E44,29,5))/5,3)</f>
        <v>0.94899999999999995</v>
      </c>
      <c r="I44" s="4">
        <f>ROUND((G44+H44)/2,3)</f>
        <v>0.96299999999999997</v>
      </c>
    </row>
    <row r="45" spans="1:11">
      <c r="A45" s="1" t="s">
        <v>430</v>
      </c>
      <c r="B45" s="1" t="s">
        <v>435</v>
      </c>
      <c r="C45" s="1" t="s">
        <v>442</v>
      </c>
      <c r="D45" s="1" t="s">
        <v>447</v>
      </c>
      <c r="E45" s="1" t="s">
        <v>452</v>
      </c>
      <c r="G45" s="4">
        <f>ROUND((MID(A45,19,5)+MID(B45,19,5)+MID(C45,19,5)+MID(D45,19,5)+MID(E45,19,5))/5,3)</f>
        <v>0.95399999999999996</v>
      </c>
      <c r="H45" s="4">
        <f>ROUND((MID(A45,29,5)+MID(B45,29,5)+MID(C45,29,5)+MID(D45,29,5)+MID(E45,29,5))/5,3)</f>
        <v>0.97099999999999997</v>
      </c>
      <c r="I45" s="4">
        <f>ROUND((G45+H45)/2,3)</f>
        <v>0.96299999999999997</v>
      </c>
    </row>
    <row r="46" spans="1:11">
      <c r="A46" s="1" t="s">
        <v>431</v>
      </c>
      <c r="B46" s="1" t="s">
        <v>436</v>
      </c>
      <c r="C46" s="1" t="s">
        <v>443</v>
      </c>
      <c r="D46" s="1" t="s">
        <v>448</v>
      </c>
      <c r="E46" s="1" t="s">
        <v>453</v>
      </c>
      <c r="G46" s="4">
        <f>ROUND((MID(A46,19,5)+MID(B46,19,5)+MID(C46,19,5)+MID(D46,19,5)+MID(E46,19,5))/5,3)</f>
        <v>0.98499999999999999</v>
      </c>
      <c r="H46" s="4">
        <f>ROUND((MID(A46,29,5)+MID(B46,29,5)+MID(C46,29,5)+MID(D46,29,5)+MID(E46,29,5))/5,3)</f>
        <v>0.98299999999999998</v>
      </c>
      <c r="I46" s="4">
        <f>ROUND((G46+H46)/2,3)</f>
        <v>0.98399999999999999</v>
      </c>
    </row>
    <row r="47" spans="1:11">
      <c r="A47" s="1" t="s">
        <v>432</v>
      </c>
      <c r="B47" s="1" t="s">
        <v>437</v>
      </c>
      <c r="C47" s="1" t="s">
        <v>444</v>
      </c>
      <c r="D47" s="1" t="s">
        <v>449</v>
      </c>
      <c r="E47" s="1" t="s">
        <v>454</v>
      </c>
      <c r="G47" s="4">
        <f>ROUND((MID(A47,19,5)+MID(B47,19,5)+MID(C47,19,5)+MID(D47,19,5)+MID(E47,19,5))/5,3)</f>
        <v>0.996</v>
      </c>
      <c r="H47" s="4">
        <f>ROUND((MID(A47,29,5)+MID(B47,29,5)+MID(C47,29,5)+MID(D47,29,5)+MID(E47,29,5))/5,3)</f>
        <v>0.97899999999999998</v>
      </c>
      <c r="I47" s="4">
        <f>ROUND((G47+H47)/2,3)</f>
        <v>0.98799999999999999</v>
      </c>
    </row>
    <row r="48" spans="1:11">
      <c r="G48" s="4">
        <f>(G43+G44+G45+G46+G47)/5</f>
        <v>0.97539999999999993</v>
      </c>
      <c r="H48" s="4">
        <f>(H43+H44+H45+H46+H47)/5</f>
        <v>0.97419999999999995</v>
      </c>
      <c r="I48" s="4">
        <f>(I43+I44+I45+I46+I47)/5</f>
        <v>0.97499999999999998</v>
      </c>
    </row>
    <row r="50" spans="1:11">
      <c r="A50" s="1" t="s">
        <v>335</v>
      </c>
      <c r="B50" s="1" t="s">
        <v>340</v>
      </c>
      <c r="C50" s="1" t="s">
        <v>344</v>
      </c>
      <c r="D50" s="1" t="s">
        <v>349</v>
      </c>
      <c r="E50" s="1" t="s">
        <v>354</v>
      </c>
      <c r="G50" s="4">
        <f>ROUND((MID(A50,19,5)+MID(B50,19,5)+MID(C50,19,5)+MID(D50,19,5)+MID(E50,19,5))/5,3)</f>
        <v>0.95699999999999996</v>
      </c>
      <c r="H50" s="4">
        <f>ROUND((MID(A50,29,5)+MID(B50,29,5)+MID(C50,29,5)+MID(D50,29,5)+MID(E50,29,5))/5,3)</f>
        <v>0.98499999999999999</v>
      </c>
      <c r="I50" s="4">
        <f>ROUND((G50+H50)/2,3)</f>
        <v>0.97099999999999997</v>
      </c>
    </row>
    <row r="51" spans="1:11">
      <c r="A51" s="1" t="s">
        <v>336</v>
      </c>
      <c r="B51" s="1" t="s">
        <v>341</v>
      </c>
      <c r="C51" s="1" t="s">
        <v>345</v>
      </c>
      <c r="D51" s="1" t="s">
        <v>350</v>
      </c>
      <c r="E51" s="1" t="s">
        <v>355</v>
      </c>
      <c r="G51" s="4">
        <f>ROUND((MID(A51,19,5)+MID(B51,19,5)+MID(C51,19,5)+MID(D51,19,5)+MID(E51,19,5))/5,3)</f>
        <v>0.99199999999999999</v>
      </c>
      <c r="H51" s="4">
        <f>ROUND((MID(A51,29,5)+MID(B51,29,5)+MID(C51,29,5)+MID(D51,29,5)+MID(E51,29,5))/5,3)</f>
        <v>0.98099999999999998</v>
      </c>
      <c r="I51" s="4">
        <f>ROUND((G51+H51)/2,3)</f>
        <v>0.98699999999999999</v>
      </c>
    </row>
    <row r="52" spans="1:11">
      <c r="A52" s="1" t="s">
        <v>337</v>
      </c>
      <c r="B52" s="1" t="s">
        <v>128</v>
      </c>
      <c r="C52" s="1" t="s">
        <v>346</v>
      </c>
      <c r="D52" s="1" t="s">
        <v>351</v>
      </c>
      <c r="E52" s="1" t="s">
        <v>356</v>
      </c>
      <c r="G52" s="4">
        <f>ROUND((MID(A52,19,5)+MID(B52,19,5)+MID(C52,19,5)+MID(D52,19,5)+MID(E52,19,5))/5,3)</f>
        <v>0.98299999999999998</v>
      </c>
      <c r="H52" s="4">
        <f>ROUND((MID(A52,29,5)+MID(B52,29,5)+MID(C52,29,5)+MID(D52,29,5)+MID(E52,29,5))/5,3)</f>
        <v>0.98099999999999998</v>
      </c>
      <c r="I52" s="4">
        <f>ROUND((G52+H52)/2,3)</f>
        <v>0.98199999999999998</v>
      </c>
    </row>
    <row r="53" spans="1:11">
      <c r="A53" s="1" t="s">
        <v>338</v>
      </c>
      <c r="B53" s="1" t="s">
        <v>342</v>
      </c>
      <c r="C53" s="1" t="s">
        <v>347</v>
      </c>
      <c r="D53" s="1" t="s">
        <v>352</v>
      </c>
      <c r="E53" s="1" t="s">
        <v>357</v>
      </c>
      <c r="G53" s="4">
        <f>ROUND((MID(A53,19,5)+MID(B53,19,5)+MID(C53,19,5)+MID(D53,19,5)+MID(E53,19,5))/5,3)</f>
        <v>0.98099999999999998</v>
      </c>
      <c r="H53" s="4">
        <f>ROUND((MID(A53,29,5)+MID(B53,29,5)+MID(C53,29,5)+MID(D53,29,5)+MID(E53,29,5))/5,3)</f>
        <v>0.97199999999999998</v>
      </c>
      <c r="I53" s="4">
        <f>ROUND((G53+H53)/2,3)</f>
        <v>0.97699999999999998</v>
      </c>
    </row>
    <row r="54" spans="1:11">
      <c r="A54" s="1" t="s">
        <v>339</v>
      </c>
      <c r="B54" s="1" t="s">
        <v>343</v>
      </c>
      <c r="C54" s="1" t="s">
        <v>348</v>
      </c>
      <c r="D54" s="1" t="s">
        <v>353</v>
      </c>
      <c r="E54" s="1" t="s">
        <v>358</v>
      </c>
      <c r="G54" s="4">
        <f>ROUND((MID(A54,19,5)+MID(B54,19,5)+MID(C54,19,5)+MID(D54,19,5)+MID(E54,19,5))/5,3)</f>
        <v>0.98799999999999999</v>
      </c>
      <c r="H54" s="4">
        <f>ROUND((MID(A54,29,5)+MID(B54,29,5)+MID(C54,29,5)+MID(D54,29,5)+MID(E54,29,5))/5,3)</f>
        <v>0.97899999999999998</v>
      </c>
      <c r="I54" s="4">
        <f>ROUND((G54+H54)/2,3)</f>
        <v>0.98399999999999999</v>
      </c>
    </row>
    <row r="55" spans="1:11">
      <c r="G55" s="4">
        <f>(G50+G51+G52+G53+G54)/5</f>
        <v>0.98019999999999996</v>
      </c>
      <c r="H55" s="4">
        <f>(H50+H51+H52+H53+H54)/5</f>
        <v>0.97959999999999992</v>
      </c>
      <c r="I55" s="4">
        <f>(I50+I51+I52+I53+I54)/5</f>
        <v>0.98019999999999996</v>
      </c>
    </row>
    <row r="56" spans="1:11">
      <c r="A56" s="3" t="s">
        <v>80</v>
      </c>
    </row>
    <row r="57" spans="1:11">
      <c r="A57" s="1" t="s">
        <v>181</v>
      </c>
      <c r="B57" s="1" t="s">
        <v>186</v>
      </c>
      <c r="C57" s="1" t="s">
        <v>191</v>
      </c>
      <c r="D57" s="1" t="s">
        <v>196</v>
      </c>
      <c r="E57" s="1" t="s">
        <v>201</v>
      </c>
      <c r="G57" s="4">
        <f>ROUND((MID(A57,19,5)+MID(B57,19,5)+MID(C57,19,5)+MID(D57,19,5)+MID(E57,19,5))/5,3)</f>
        <v>0.98199999999999998</v>
      </c>
      <c r="H57" s="4">
        <f>ROUND((MID(A57,29,5)+MID(B57,29,5)+MID(C57,29,5)+MID(D57,29,5)+MID(E57,29,5))/5,3)</f>
        <v>0.97399999999999998</v>
      </c>
      <c r="I57" s="4">
        <f>ROUND((G57+H57)/2,3)</f>
        <v>0.97799999999999998</v>
      </c>
      <c r="K57" t="str">
        <f>" &amp; "&amp;G57&amp;"  &amp; "&amp;H57&amp;" &amp; "&amp;I57&amp;" &amp; &amp; "&amp;G64&amp;" &amp; "&amp;H64&amp;" &amp;  "&amp;I64&amp;" &amp; &amp;  "&amp;G71&amp;" &amp; "&amp;H71&amp;" &amp; "&amp;I71&amp;" &amp; &amp; "&amp;G78&amp;" &amp; "&amp;H78&amp;" &amp;  "&amp;I78&amp;" &amp; &amp; "&amp;G85&amp;" &amp; "&amp;H85&amp;" &amp;  "&amp;I85&amp;""</f>
        <v xml:space="preserve"> &amp; 0.982  &amp; 0.974 &amp; 0.978 &amp; &amp; 0.964 &amp; 0.986 &amp;  0.975 &amp; &amp;  0.986 &amp; 0.976 &amp; 0.981 &amp; &amp; 0.983 &amp; 0.977 &amp;  0.98 &amp; &amp; 0.973 &amp; 0.981 &amp;  0.977</v>
      </c>
    </row>
    <row r="58" spans="1:11">
      <c r="A58" s="1" t="s">
        <v>182</v>
      </c>
      <c r="B58" s="1" t="s">
        <v>187</v>
      </c>
      <c r="C58" s="1" t="s">
        <v>192</v>
      </c>
      <c r="D58" s="1" t="s">
        <v>197</v>
      </c>
      <c r="E58" s="1" t="s">
        <v>202</v>
      </c>
      <c r="G58" s="4">
        <f>ROUND((MID(A58,19,5)+MID(B58,19,5)+MID(C58,19,5)+MID(D58,19,5)+MID(E58,19,5))/5,3)</f>
        <v>0.99</v>
      </c>
      <c r="H58" s="4">
        <f>ROUND((MID(A58,29,5)+MID(B58,29,5)+MID(C58,29,5)+MID(D58,29,5)+MID(E58,29,5))/5,3)</f>
        <v>0.99</v>
      </c>
      <c r="I58" s="4">
        <f>ROUND((G58+H58)/2,3)</f>
        <v>0.99</v>
      </c>
      <c r="K58" t="str">
        <f>" &amp; "&amp;G58&amp;"  &amp; "&amp;H58&amp;" &amp; "&amp;I58&amp;" &amp; &amp; "&amp;G65&amp;" &amp; "&amp;H65&amp;" &amp;  "&amp;I65&amp;" &amp; &amp;  "&amp;G72&amp;" &amp; "&amp;H72&amp;" &amp; "&amp;I72&amp;" &amp; &amp; "&amp;G79&amp;" &amp; "&amp;H79&amp;" &amp;  "&amp;I79&amp;""</f>
        <v xml:space="preserve"> &amp; 0.99  &amp; 0.99 &amp; 0.99 &amp; &amp; 0.989 &amp; 0.986 &amp;  0.988 &amp; &amp;  0.988 &amp; 0.979 &amp; 0.984 &amp; &amp; 0.996 &amp; 0.98 &amp;  0.988</v>
      </c>
    </row>
    <row r="59" spans="1:11">
      <c r="A59" s="1" t="s">
        <v>183</v>
      </c>
      <c r="B59" s="1" t="s">
        <v>188</v>
      </c>
      <c r="C59" s="1" t="s">
        <v>193</v>
      </c>
      <c r="D59" s="1" t="s">
        <v>198</v>
      </c>
      <c r="E59" s="1" t="s">
        <v>203</v>
      </c>
      <c r="G59" s="4">
        <f>ROUND((MID(A59,19,5)+MID(B59,19,5)+MID(C59,19,5)+MID(D59,19,5)+MID(E59,19,5))/5,3)</f>
        <v>0.99</v>
      </c>
      <c r="H59" s="4">
        <f>ROUND((MID(A59,29,5)+MID(B59,29,5)+MID(C59,29,5)+MID(D59,29,5)+MID(E59,29,5))/5,3)</f>
        <v>0.98299999999999998</v>
      </c>
      <c r="I59" s="4">
        <f>ROUND((G59+H59)/2,3)</f>
        <v>0.98699999999999999</v>
      </c>
      <c r="K59" t="str">
        <f>" &amp; "&amp;G59&amp;"  &amp; "&amp;H59&amp;" &amp; "&amp;I59&amp;" &amp; &amp; "&amp;G66&amp;" &amp; "&amp;H66&amp;" &amp;  "&amp;I66&amp;" &amp; &amp;  "&amp;G73&amp;" &amp; "&amp;H73&amp;" &amp; "&amp;I73&amp;" &amp; &amp; "&amp;G80&amp;" &amp; "&amp;H80&amp;" &amp;  "&amp;I80&amp;""</f>
        <v xml:space="preserve"> &amp; 0.99  &amp; 0.983 &amp; 0.987 &amp; &amp; 0.99 &amp; 0.982 &amp;  0.986 &amp; &amp;  0.977 &amp; 0.985 &amp; 0.981 &amp; &amp; 0.981 &amp; 0.995 &amp;  0.988</v>
      </c>
    </row>
    <row r="60" spans="1:11">
      <c r="A60" s="1" t="s">
        <v>184</v>
      </c>
      <c r="B60" s="1" t="s">
        <v>189</v>
      </c>
      <c r="C60" s="1" t="s">
        <v>194</v>
      </c>
      <c r="D60" s="1" t="s">
        <v>199</v>
      </c>
      <c r="E60" s="1" t="s">
        <v>204</v>
      </c>
      <c r="G60" s="4">
        <f>ROUND((MID(A60,19,5)+MID(B60,19,5)+MID(C60,19,5)+MID(D60,19,5)+MID(E60,19,5))/5,3)</f>
        <v>0.96799999999999997</v>
      </c>
      <c r="H60" s="4">
        <f>ROUND((MID(A60,29,5)+MID(B60,29,5)+MID(C60,29,5)+MID(D60,29,5)+MID(E60,29,5))/5,3)</f>
        <v>0.98699999999999999</v>
      </c>
      <c r="I60" s="4">
        <f>ROUND((G60+H60)/2,3)</f>
        <v>0.97799999999999998</v>
      </c>
      <c r="K60" t="str">
        <f>" &amp; "&amp;G60&amp;"  &amp; "&amp;H60&amp;" &amp; "&amp;I60&amp;" &amp; &amp; "&amp;G67&amp;" &amp; "&amp;H67&amp;" &amp;  "&amp;I67&amp;" &amp; &amp;  "&amp;G74&amp;" &amp; "&amp;H74&amp;" &amp; "&amp;I74&amp;" &amp; &amp; "&amp;G81&amp;" &amp; "&amp;H81&amp;" &amp;  "&amp;I81&amp;""</f>
        <v xml:space="preserve"> &amp; 0.968  &amp; 0.987 &amp; 0.978 &amp; &amp; 0.984 &amp; 0.984 &amp;  0.984 &amp; &amp;  0.977 &amp; 0.987 &amp; 0.982 &amp; &amp; 0.971 &amp; 0.983 &amp;  0.977</v>
      </c>
    </row>
    <row r="61" spans="1:11">
      <c r="A61" s="1" t="s">
        <v>185</v>
      </c>
      <c r="B61" s="1" t="s">
        <v>190</v>
      </c>
      <c r="C61" s="1" t="s">
        <v>195</v>
      </c>
      <c r="D61" s="1" t="s">
        <v>200</v>
      </c>
      <c r="E61" s="1" t="s">
        <v>205</v>
      </c>
      <c r="G61" s="4">
        <f>ROUND((MID(A61,19,5)+MID(B61,19,5)+MID(C61,19,5)+MID(D61,19,5)+MID(E61,19,5))/5,3)</f>
        <v>0.995</v>
      </c>
      <c r="H61" s="4">
        <f>ROUND((MID(A61,29,5)+MID(B61,29,5)+MID(C61,29,5)+MID(D61,29,5)+MID(E61,29,5))/5,3)</f>
        <v>0.99299999999999999</v>
      </c>
      <c r="I61" s="4">
        <f>ROUND((G61+H61)/2,3)</f>
        <v>0.99399999999999999</v>
      </c>
      <c r="K61" t="str">
        <f>" &amp; "&amp;G61&amp;"  &amp; "&amp;H61&amp;" &amp; "&amp;I61&amp;" &amp; &amp; "&amp;G68&amp;" &amp; "&amp;H68&amp;" &amp;  "&amp;I68&amp;" &amp; &amp;  "&amp;G75&amp;" &amp; "&amp;H75&amp;" &amp; "&amp;I75&amp;" &amp; &amp; "&amp;G82&amp;" &amp; "&amp;H82&amp;" &amp;  "&amp;I82&amp;" "</f>
        <v xml:space="preserve"> &amp; 0.995  &amp; 0.993 &amp; 0.994 &amp; &amp; 0.998 &amp; 0.985 &amp;  0.992 &amp; &amp;  0.992 &amp; 0.993 &amp; 0.993 &amp; &amp; 0.999 &amp; 0.992 &amp;  0.996 </v>
      </c>
    </row>
    <row r="62" spans="1:11">
      <c r="G62" s="4">
        <f>(G57+G58+G59+G60+G61)/5</f>
        <v>0.98499999999999999</v>
      </c>
      <c r="H62" s="4">
        <f>(H57+H58+H59+H60+H61)/5</f>
        <v>0.98540000000000005</v>
      </c>
      <c r="I62" s="4">
        <f>(I57+I58+I59+I60+I61)/5</f>
        <v>0.98539999999999994</v>
      </c>
      <c r="K62" t="str">
        <f>" &amp; "&amp;G62&amp;"  &amp; "&amp;H62&amp;" &amp; "&amp;I62&amp;" &amp; &amp; "&amp;G69&amp;" &amp; "&amp;H69&amp;" &amp;  "&amp;I69&amp;" &amp; &amp;  "&amp;G76&amp;" &amp; "&amp;H76&amp;" &amp; "&amp;I76&amp;" &amp; &amp; "&amp;G83&amp;" &amp; "&amp;H83&amp;" &amp;  "&amp;I83&amp;" "</f>
        <v xml:space="preserve"> &amp; 0.985  &amp; 0.9854 &amp; 0.9854 &amp; &amp; 0.985 &amp; 0.9846 &amp;  0.985 &amp; &amp;  0.984 &amp; 0.984 &amp; 0.9842 &amp; &amp; 0.986 &amp; 0.9854 &amp;  0.9858 </v>
      </c>
    </row>
    <row r="63" spans="1:11">
      <c r="A63" s="3" t="s">
        <v>79</v>
      </c>
    </row>
    <row r="64" spans="1:11">
      <c r="A64" s="1" t="s">
        <v>156</v>
      </c>
      <c r="B64" s="1" t="s">
        <v>161</v>
      </c>
      <c r="C64" s="1" t="s">
        <v>166</v>
      </c>
      <c r="D64" s="1" t="s">
        <v>171</v>
      </c>
      <c r="E64" s="1" t="s">
        <v>176</v>
      </c>
      <c r="G64" s="4">
        <f>ROUND((MID(A64,19,5)+MID(B64,19,5)+MID(C64,19,5)+MID(D64,19,5)+MID(E64,19,5))/5,3)</f>
        <v>0.96399999999999997</v>
      </c>
      <c r="H64" s="4">
        <f>ROUND((MID(A64,29,5)+MID(B64,29,5)+MID(C64,29,5)+MID(D64,29,5)+MID(E64,29,5))/5,3)</f>
        <v>0.98599999999999999</v>
      </c>
      <c r="I64" s="4">
        <f>ROUND((G64+H64)/2,3)</f>
        <v>0.97499999999999998</v>
      </c>
    </row>
    <row r="65" spans="1:12">
      <c r="A65" s="1" t="s">
        <v>157</v>
      </c>
      <c r="B65" s="1" t="s">
        <v>162</v>
      </c>
      <c r="C65" s="1" t="s">
        <v>167</v>
      </c>
      <c r="D65" s="1" t="s">
        <v>172</v>
      </c>
      <c r="E65" s="1" t="s">
        <v>177</v>
      </c>
      <c r="G65" s="4">
        <f>ROUND((MID(A65,19,5)+MID(B65,19,5)+MID(C65,19,5)+MID(D65,19,5)+MID(E65,19,5))/5,3)</f>
        <v>0.98899999999999999</v>
      </c>
      <c r="H65" s="4">
        <f>ROUND((MID(A65,29,5)+MID(B65,29,5)+MID(C65,29,5)+MID(D65,29,5)+MID(E65,29,5))/5,3)</f>
        <v>0.98599999999999999</v>
      </c>
      <c r="I65" s="4">
        <f>ROUND((G65+H65)/2,3)</f>
        <v>0.98799999999999999</v>
      </c>
    </row>
    <row r="66" spans="1:12">
      <c r="A66" s="1" t="s">
        <v>158</v>
      </c>
      <c r="B66" s="1" t="s">
        <v>163</v>
      </c>
      <c r="C66" s="1" t="s">
        <v>168</v>
      </c>
      <c r="D66" s="1" t="s">
        <v>173</v>
      </c>
      <c r="E66" s="1" t="s">
        <v>178</v>
      </c>
      <c r="G66" s="4">
        <f>ROUND((MID(A66,19,5)+MID(B66,19,5)+MID(C66,19,5)+MID(D66,19,5)+MID(E66,19,5))/5,3)</f>
        <v>0.99</v>
      </c>
      <c r="H66" s="4">
        <f>ROUND((MID(A66,29,5)+MID(B66,29,5)+MID(C66,29,5)+MID(D66,29,5)+MID(E66,29,5))/5,3)</f>
        <v>0.98199999999999998</v>
      </c>
      <c r="I66" s="4">
        <f>ROUND((G66+H66)/2,3)</f>
        <v>0.98599999999999999</v>
      </c>
    </row>
    <row r="67" spans="1:12">
      <c r="A67" s="1" t="s">
        <v>159</v>
      </c>
      <c r="B67" s="1" t="s">
        <v>164</v>
      </c>
      <c r="C67" s="1" t="s">
        <v>169</v>
      </c>
      <c r="D67" s="1" t="s">
        <v>174</v>
      </c>
      <c r="E67" s="1" t="s">
        <v>179</v>
      </c>
      <c r="G67" s="4">
        <f>ROUND((MID(A67,19,5)+MID(B67,19,5)+MID(C67,19,5)+MID(D67,19,5)+MID(E67,19,5))/5,3)</f>
        <v>0.98399999999999999</v>
      </c>
      <c r="H67" s="4">
        <f>ROUND((MID(A67,29,5)+MID(B67,29,5)+MID(C67,29,5)+MID(D67,29,5)+MID(E67,29,5))/5,3)</f>
        <v>0.98399999999999999</v>
      </c>
      <c r="I67" s="4">
        <f>ROUND((G67+H67)/2,3)</f>
        <v>0.98399999999999999</v>
      </c>
    </row>
    <row r="68" spans="1:12">
      <c r="A68" s="1" t="s">
        <v>160</v>
      </c>
      <c r="B68" s="1" t="s">
        <v>165</v>
      </c>
      <c r="C68" s="1" t="s">
        <v>170</v>
      </c>
      <c r="D68" s="1" t="s">
        <v>175</v>
      </c>
      <c r="E68" s="1" t="s">
        <v>180</v>
      </c>
      <c r="G68" s="4">
        <f>ROUND((MID(A68,19,5)+MID(B68,19,5)+MID(C68,19,5)+MID(D68,19,5)+MID(E68,19,5))/5,3)</f>
        <v>0.998</v>
      </c>
      <c r="H68" s="4">
        <f>ROUND((MID(A68,29,5)+MID(B68,29,5)+MID(C68,29,5)+MID(D68,29,5)+MID(E68,29,5))/5,3)</f>
        <v>0.98499999999999999</v>
      </c>
      <c r="I68" s="4">
        <f>ROUND((G68+H68)/2,3)</f>
        <v>0.99199999999999999</v>
      </c>
    </row>
    <row r="69" spans="1:12">
      <c r="G69" s="4">
        <f>(G64+G65+G66+G67+G68)/5</f>
        <v>0.98499999999999999</v>
      </c>
      <c r="H69" s="4">
        <f>(H64+H65+H66+H67+H68)/5</f>
        <v>0.98460000000000003</v>
      </c>
      <c r="I69" s="4">
        <f>(I64+I65+I66+I67+I68)/5</f>
        <v>0.98499999999999999</v>
      </c>
      <c r="L69" s="2"/>
    </row>
    <row r="70" spans="1:12">
      <c r="A70" s="3" t="s">
        <v>78</v>
      </c>
    </row>
    <row r="71" spans="1:12">
      <c r="A71" s="1" t="s">
        <v>131</v>
      </c>
      <c r="B71" s="1" t="s">
        <v>136</v>
      </c>
      <c r="C71" s="1" t="s">
        <v>141</v>
      </c>
      <c r="D71" s="1" t="s">
        <v>146</v>
      </c>
      <c r="E71" s="1" t="s">
        <v>151</v>
      </c>
      <c r="G71" s="4">
        <f>ROUND((MID(A71,19,5)+MID(B71,19,5)+MID(C71,19,5)+MID(D71,19,5)+MID(E71,19,5))/5,3)</f>
        <v>0.98599999999999999</v>
      </c>
      <c r="H71" s="4">
        <f>ROUND((MID(A71,29,5)+MID(B71,29,5)+MID(C71,29,5)+MID(D71,29,5)+MID(E71,29,5))/5,3)</f>
        <v>0.97599999999999998</v>
      </c>
      <c r="I71" s="4">
        <f>ROUND((G71+H71)/2,3)</f>
        <v>0.98099999999999998</v>
      </c>
    </row>
    <row r="72" spans="1:12">
      <c r="A72" s="1" t="s">
        <v>132</v>
      </c>
      <c r="B72" s="1" t="s">
        <v>137</v>
      </c>
      <c r="C72" s="1" t="s">
        <v>142</v>
      </c>
      <c r="D72" s="1" t="s">
        <v>147</v>
      </c>
      <c r="E72" s="1" t="s">
        <v>152</v>
      </c>
      <c r="G72" s="4">
        <f>ROUND((MID(A72,19,5)+MID(B72,19,5)+MID(C72,19,5)+MID(D72,19,5)+MID(E72,19,5))/5,3)</f>
        <v>0.98799999999999999</v>
      </c>
      <c r="H72" s="4">
        <f>ROUND((MID(A72,29,5)+MID(B72,29,5)+MID(C72,29,5)+MID(D72,29,5)+MID(E72,29,5))/5,3)</f>
        <v>0.97899999999999998</v>
      </c>
      <c r="I72" s="4">
        <f>ROUND((G72+H72)/2,3)</f>
        <v>0.98399999999999999</v>
      </c>
    </row>
    <row r="73" spans="1:12">
      <c r="A73" s="1" t="s">
        <v>133</v>
      </c>
      <c r="B73" s="1" t="s">
        <v>138</v>
      </c>
      <c r="C73" s="1" t="s">
        <v>143</v>
      </c>
      <c r="D73" s="1" t="s">
        <v>148</v>
      </c>
      <c r="E73" s="1" t="s">
        <v>153</v>
      </c>
      <c r="G73" s="4">
        <f>ROUND((MID(A73,19,5)+MID(B73,19,5)+MID(C73,19,5)+MID(D73,19,5)+MID(E73,19,5))/5,3)</f>
        <v>0.97699999999999998</v>
      </c>
      <c r="H73" s="4">
        <f>ROUND((MID(A73,29,5)+MID(B73,29,5)+MID(C73,29,5)+MID(D73,29,5)+MID(E73,29,5))/5,3)</f>
        <v>0.98499999999999999</v>
      </c>
      <c r="I73" s="4">
        <f>ROUND((G73+H73)/2,3)</f>
        <v>0.98099999999999998</v>
      </c>
    </row>
    <row r="74" spans="1:12">
      <c r="A74" s="1" t="s">
        <v>134</v>
      </c>
      <c r="B74" s="1" t="s">
        <v>139</v>
      </c>
      <c r="C74" s="1" t="s">
        <v>144</v>
      </c>
      <c r="D74" s="1" t="s">
        <v>149</v>
      </c>
      <c r="E74" s="1" t="s">
        <v>154</v>
      </c>
      <c r="G74" s="4">
        <f>ROUND((MID(A74,19,5)+MID(B74,19,5)+MID(C74,19,5)+MID(D74,19,5)+MID(E74,19,5))/5,3)</f>
        <v>0.97699999999999998</v>
      </c>
      <c r="H74" s="4">
        <f>ROUND((MID(A74,29,5)+MID(B74,29,5)+MID(C74,29,5)+MID(D74,29,5)+MID(E74,29,5))/5,3)</f>
        <v>0.98699999999999999</v>
      </c>
      <c r="I74" s="4">
        <f>ROUND((G74+H74)/2,3)</f>
        <v>0.98199999999999998</v>
      </c>
    </row>
    <row r="75" spans="1:12">
      <c r="A75" s="1" t="s">
        <v>135</v>
      </c>
      <c r="B75" s="1" t="s">
        <v>140</v>
      </c>
      <c r="C75" s="1" t="s">
        <v>145</v>
      </c>
      <c r="D75" s="1" t="s">
        <v>150</v>
      </c>
      <c r="E75" s="1" t="s">
        <v>155</v>
      </c>
      <c r="G75" s="4">
        <f>ROUND((MID(A75,19,5)+MID(B75,19,5)+MID(C75,19,5)+MID(D75,19,5)+MID(E75,19,5))/5,3)</f>
        <v>0.99199999999999999</v>
      </c>
      <c r="H75" s="4">
        <f>ROUND((MID(A75,29,5)+MID(B75,29,5)+MID(C75,29,5)+MID(D75,29,5)+MID(E75,29,5))/5,3)</f>
        <v>0.99299999999999999</v>
      </c>
      <c r="I75" s="4">
        <f>ROUND((G75+H75)/2,3)</f>
        <v>0.99299999999999999</v>
      </c>
    </row>
    <row r="76" spans="1:12">
      <c r="G76" s="4">
        <f>(G71+G72+G73+G74+G75)/5</f>
        <v>0.98399999999999999</v>
      </c>
      <c r="H76" s="4">
        <f>(H71+H72+H73+H74+H75)/5</f>
        <v>0.98399999999999999</v>
      </c>
      <c r="I76" s="4">
        <f>(I71+I72+I73+I74+I75)/5</f>
        <v>0.98420000000000007</v>
      </c>
    </row>
    <row r="77" spans="1:12">
      <c r="A77" s="3" t="s">
        <v>77</v>
      </c>
    </row>
    <row r="78" spans="1:12">
      <c r="A78" s="1" t="s">
        <v>106</v>
      </c>
      <c r="B78" s="1" t="s">
        <v>111</v>
      </c>
      <c r="C78" s="1" t="s">
        <v>116</v>
      </c>
      <c r="D78" s="1" t="s">
        <v>121</v>
      </c>
      <c r="E78" s="1" t="s">
        <v>126</v>
      </c>
      <c r="G78" s="4">
        <f>ROUND((MID(A78,19,5)+MID(B78,19,5)+MID(C78,19,5)+MID(D78,19,5)+MID(E78,19,5))/5,3)</f>
        <v>0.98299999999999998</v>
      </c>
      <c r="H78" s="4">
        <f>ROUND((MID(A78,29,5)+MID(B78,29,5)+MID(C78,29,5)+MID(D78,29,5)+MID(E78,29,5))/5,3)</f>
        <v>0.97699999999999998</v>
      </c>
      <c r="I78" s="4">
        <f>ROUND((G78+H78)/2,3)</f>
        <v>0.98</v>
      </c>
    </row>
    <row r="79" spans="1:12">
      <c r="A79" s="1" t="s">
        <v>107</v>
      </c>
      <c r="B79" s="1" t="s">
        <v>112</v>
      </c>
      <c r="C79" s="1" t="s">
        <v>117</v>
      </c>
      <c r="D79" s="1" t="s">
        <v>122</v>
      </c>
      <c r="E79" s="1" t="s">
        <v>127</v>
      </c>
      <c r="G79" s="4">
        <f>ROUND((MID(A79,19,5)+MID(B79,19,5)+MID(C79,19,5)+MID(D79,19,5)+MID(E79,19,5))/5,3)</f>
        <v>0.996</v>
      </c>
      <c r="H79" s="4">
        <f>ROUND((MID(A79,29,5)+MID(B79,29,5)+MID(C79,29,5)+MID(D79,29,5)+MID(E79,29,5))/5,3)</f>
        <v>0.98</v>
      </c>
      <c r="I79" s="4">
        <f>ROUND((G79+H79)/2,3)</f>
        <v>0.98799999999999999</v>
      </c>
    </row>
    <row r="80" spans="1:12">
      <c r="A80" s="1" t="s">
        <v>108</v>
      </c>
      <c r="B80" s="1" t="s">
        <v>113</v>
      </c>
      <c r="C80" s="1" t="s">
        <v>118</v>
      </c>
      <c r="D80" s="1" t="s">
        <v>123</v>
      </c>
      <c r="E80" s="1" t="s">
        <v>128</v>
      </c>
      <c r="G80" s="4">
        <f>ROUND((MID(A80,19,5)+MID(B80,19,5)+MID(C80,19,5)+MID(D80,19,5)+MID(E80,19,5))/5,3)</f>
        <v>0.98099999999999998</v>
      </c>
      <c r="H80" s="4">
        <f>ROUND((MID(A80,29,5)+MID(B80,29,5)+MID(C80,29,5)+MID(D80,29,5)+MID(E80,29,5))/5,3)</f>
        <v>0.995</v>
      </c>
      <c r="I80" s="4">
        <f>ROUND((G80+H80)/2,3)</f>
        <v>0.98799999999999999</v>
      </c>
    </row>
    <row r="81" spans="1:9">
      <c r="A81" s="1" t="s">
        <v>109</v>
      </c>
      <c r="B81" s="1" t="s">
        <v>114</v>
      </c>
      <c r="C81" s="1" t="s">
        <v>119</v>
      </c>
      <c r="D81" s="1" t="s">
        <v>124</v>
      </c>
      <c r="E81" s="1" t="s">
        <v>129</v>
      </c>
      <c r="G81" s="4">
        <f>ROUND((MID(A81,19,5)+MID(B81,19,5)+MID(C81,19,5)+MID(D81,19,5)+MID(E81,19,5))/5,3)</f>
        <v>0.97099999999999997</v>
      </c>
      <c r="H81" s="4">
        <f>ROUND((MID(A81,29,5)+MID(B81,29,5)+MID(C81,29,5)+MID(D81,29,5)+MID(E81,29,5))/5,3)</f>
        <v>0.98299999999999998</v>
      </c>
      <c r="I81" s="4">
        <f>ROUND((G81+H81)/2,3)</f>
        <v>0.97699999999999998</v>
      </c>
    </row>
    <row r="82" spans="1:9">
      <c r="A82" s="1" t="s">
        <v>110</v>
      </c>
      <c r="B82" s="1" t="s">
        <v>115</v>
      </c>
      <c r="C82" s="1" t="s">
        <v>120</v>
      </c>
      <c r="D82" s="1" t="s">
        <v>125</v>
      </c>
      <c r="E82" s="1" t="s">
        <v>130</v>
      </c>
      <c r="G82" s="4">
        <f>ROUND((MID(A82,19,5)+MID(B82,19,5)+MID(C82,19,5)+MID(D82,19,5)+MID(E82,19,5))/5,3)</f>
        <v>0.999</v>
      </c>
      <c r="H82" s="4">
        <f>ROUND((MID(A82,29,5)+MID(B82,29,5)+MID(C82,29,5)+MID(D82,29,5)+MID(E82,29,5))/5,3)</f>
        <v>0.99199999999999999</v>
      </c>
      <c r="I82" s="4">
        <f>ROUND((G82+H82)/2,3)</f>
        <v>0.996</v>
      </c>
    </row>
    <row r="83" spans="1:9">
      <c r="G83" s="4">
        <f>(G78+G79+G80+G81+G82)/5</f>
        <v>0.98599999999999999</v>
      </c>
      <c r="H83" s="4">
        <f>(H78+H79+H80+H81+H82)/5</f>
        <v>0.98539999999999994</v>
      </c>
      <c r="I83" s="4">
        <f>(I78+I79+I80+I81+I82)/5</f>
        <v>0.98580000000000001</v>
      </c>
    </row>
    <row r="84" spans="1:9">
      <c r="A84" s="3" t="s">
        <v>76</v>
      </c>
    </row>
    <row r="85" spans="1:9">
      <c r="A85" s="1" t="s">
        <v>81</v>
      </c>
      <c r="B85" s="1" t="s">
        <v>86</v>
      </c>
      <c r="C85" s="1" t="s">
        <v>91</v>
      </c>
      <c r="D85" s="1" t="s">
        <v>96</v>
      </c>
      <c r="E85" s="1" t="s">
        <v>101</v>
      </c>
      <c r="G85" s="4">
        <f>ROUND((MID(A85,19,5)+MID(B85,19,5)+MID(C85,19,5)+MID(D85,19,5)+MID(E85,19,5))/5,3)</f>
        <v>0.97299999999999998</v>
      </c>
      <c r="H85" s="4">
        <f>ROUND((MID(A85,29,5)+MID(B85,29,5)+MID(C85,29,5)+MID(D85,29,5)+MID(E85,29,5))/5,3)</f>
        <v>0.98099999999999998</v>
      </c>
      <c r="I85" s="4">
        <f>ROUND((G85+H85)/2,3)</f>
        <v>0.97699999999999998</v>
      </c>
    </row>
    <row r="86" spans="1:9">
      <c r="A86" s="1" t="s">
        <v>82</v>
      </c>
      <c r="B86" s="1" t="s">
        <v>87</v>
      </c>
      <c r="C86" s="1" t="s">
        <v>92</v>
      </c>
      <c r="D86" s="1" t="s">
        <v>97</v>
      </c>
      <c r="E86" s="1" t="s">
        <v>102</v>
      </c>
      <c r="G86" s="4">
        <f>ROUND((MID(A86,19,5)+MID(B86,19,5)+MID(C86,19,5)+MID(D86,19,5)+MID(E86,19,5))/5,3)</f>
        <v>0.99399999999999999</v>
      </c>
      <c r="H86" s="4">
        <f>ROUND((MID(A86,29,5)+MID(B86,29,5)+MID(C86,29,5)+MID(D86,29,5)+MID(E86,29,5))/5,3)</f>
        <v>0.99199999999999999</v>
      </c>
      <c r="I86" s="4">
        <f>ROUND((G86+H86)/2,3)</f>
        <v>0.99299999999999999</v>
      </c>
    </row>
    <row r="87" spans="1:9">
      <c r="A87" s="1" t="s">
        <v>83</v>
      </c>
      <c r="B87" s="1" t="s">
        <v>88</v>
      </c>
      <c r="C87" s="1" t="s">
        <v>93</v>
      </c>
      <c r="D87" s="1" t="s">
        <v>98</v>
      </c>
      <c r="E87" s="1" t="s">
        <v>103</v>
      </c>
      <c r="G87" s="4">
        <f>ROUND((MID(A87,19,5)+MID(B87,19,5)+MID(C87,19,5)+MID(D87,19,5)+MID(E87,19,5))/5,3)</f>
        <v>0.98499999999999999</v>
      </c>
      <c r="H87" s="4">
        <f>ROUND((MID(A87,29,5)+MID(B87,29,5)+MID(C87,29,5)+MID(D87,29,5)+MID(E87,29,5))/5,3)</f>
        <v>0.98899999999999999</v>
      </c>
      <c r="I87" s="4">
        <f>ROUND((G87+H87)/2,3)</f>
        <v>0.98699999999999999</v>
      </c>
    </row>
    <row r="88" spans="1:9">
      <c r="A88" s="1" t="s">
        <v>84</v>
      </c>
      <c r="B88" s="1" t="s">
        <v>89</v>
      </c>
      <c r="C88" s="1" t="s">
        <v>94</v>
      </c>
      <c r="D88" s="1" t="s">
        <v>99</v>
      </c>
      <c r="E88" s="1" t="s">
        <v>104</v>
      </c>
      <c r="G88" s="4">
        <f>ROUND((MID(A88,19,5)+MID(B88,19,5)+MID(C88,19,5)+MID(D88,19,5)+MID(E88,19,5))/5,3)</f>
        <v>0.99</v>
      </c>
      <c r="H88" s="4">
        <f>ROUND((MID(A88,29,5)+MID(B88,29,5)+MID(C88,29,5)+MID(D88,29,5)+MID(E88,29,5))/5,3)</f>
        <v>0.98299999999999998</v>
      </c>
      <c r="I88" s="4">
        <f>ROUND((G88+H88)/2,3)</f>
        <v>0.98699999999999999</v>
      </c>
    </row>
    <row r="89" spans="1:9">
      <c r="A89" s="1" t="s">
        <v>85</v>
      </c>
      <c r="B89" s="1" t="s">
        <v>90</v>
      </c>
      <c r="C89" s="1" t="s">
        <v>95</v>
      </c>
      <c r="D89" s="1" t="s">
        <v>100</v>
      </c>
      <c r="E89" s="1" t="s">
        <v>105</v>
      </c>
      <c r="G89" s="4">
        <f>ROUND((MID(A89,19,5)+MID(B89,19,5)+MID(C89,19,5)+MID(D89,19,5)+MID(E89,19,5))/5,3)</f>
        <v>0.98499999999999999</v>
      </c>
      <c r="H89" s="4">
        <f>ROUND((MID(A89,29,5)+MID(B89,29,5)+MID(C89,29,5)+MID(D89,29,5)+MID(E89,29,5))/5,3)</f>
        <v>0.98199999999999998</v>
      </c>
      <c r="I89" s="4">
        <f>ROUND((G89+H89)/2,3)</f>
        <v>0.98399999999999999</v>
      </c>
    </row>
    <row r="90" spans="1:9">
      <c r="G90" s="4">
        <f>(G85+G86+G87+G88+G89)/5</f>
        <v>0.98540000000000005</v>
      </c>
      <c r="H90" s="4">
        <f>(H85+H86+H87+H88+H89)/5</f>
        <v>0.98539999999999994</v>
      </c>
      <c r="I90" s="4">
        <f>(I85+I86+I87+I88+I89)/5</f>
        <v>0.98560000000000003</v>
      </c>
    </row>
    <row r="91" spans="1:9">
      <c r="A91" s="3" t="s">
        <v>206</v>
      </c>
      <c r="H91" s="2"/>
    </row>
    <row r="92" spans="1:9">
      <c r="A92" s="1" t="s">
        <v>207</v>
      </c>
      <c r="B92" s="1" t="s">
        <v>212</v>
      </c>
      <c r="C92" s="1" t="s">
        <v>217</v>
      </c>
      <c r="D92" s="1" t="s">
        <v>222</v>
      </c>
      <c r="E92" s="1" t="s">
        <v>227</v>
      </c>
      <c r="G92" s="4">
        <f>ROUND((MID(A92,19,5)+MID(B92,19,5)+MID(C92,19,5)+MID(D92,19,5)+MID(E92,19,5))/5,3)</f>
        <v>0.98899999999999999</v>
      </c>
      <c r="H92" s="4">
        <f>ROUND((MID(A92,29,5)+MID(B92,29,5)+MID(C92,29,5)+MID(D92,29,5)+MID(E92,29,5))/5,3)</f>
        <v>0.99199999999999999</v>
      </c>
      <c r="I92" s="4">
        <f>ROUND((G92+H92)/2,3)</f>
        <v>0.99099999999999999</v>
      </c>
    </row>
    <row r="93" spans="1:9">
      <c r="A93" s="1" t="s">
        <v>208</v>
      </c>
      <c r="B93" s="1" t="s">
        <v>213</v>
      </c>
      <c r="C93" s="1" t="s">
        <v>218</v>
      </c>
      <c r="D93" s="1" t="s">
        <v>223</v>
      </c>
      <c r="E93" s="1" t="s">
        <v>228</v>
      </c>
      <c r="G93" s="4">
        <f>ROUND((MID(A93,19,5)+MID(B93,19,5)+MID(C93,19,5)+MID(D93,19,5)+MID(E93,19,5))/5,3)</f>
        <v>0.93100000000000005</v>
      </c>
      <c r="H93" s="4">
        <f>ROUND((MID(A93,29,5)+MID(B93,29,5)+MID(C93,29,5)+MID(D93,29,5)+MID(E93,29,5))/5,3)</f>
        <v>0.996</v>
      </c>
      <c r="I93" s="4">
        <f>ROUND((G93+H93)/2,3)</f>
        <v>0.96399999999999997</v>
      </c>
    </row>
    <row r="94" spans="1:9">
      <c r="A94" s="1" t="s">
        <v>209</v>
      </c>
      <c r="B94" s="1" t="s">
        <v>214</v>
      </c>
      <c r="C94" s="1" t="s">
        <v>219</v>
      </c>
      <c r="D94" s="1" t="s">
        <v>224</v>
      </c>
      <c r="E94" s="1" t="s">
        <v>229</v>
      </c>
      <c r="G94" s="4">
        <f>ROUND((MID(A94,19,5)+MID(B94,19,5)+MID(C94,19,5)+MID(D94,19,5)+MID(E94,19,5))/5,3)</f>
        <v>0.98199999999999998</v>
      </c>
      <c r="H94" s="4">
        <f>ROUND((MID(A94,29,5)+MID(B94,29,5)+MID(C94,29,5)+MID(D94,29,5)+MID(E94,29,5))/5,3)</f>
        <v>0.93100000000000005</v>
      </c>
      <c r="I94" s="4">
        <f>ROUND((G94+H94)/2,3)</f>
        <v>0.95699999999999996</v>
      </c>
    </row>
    <row r="95" spans="1:9">
      <c r="A95" s="1" t="s">
        <v>210</v>
      </c>
      <c r="B95" s="1" t="s">
        <v>215</v>
      </c>
      <c r="C95" s="1" t="s">
        <v>220</v>
      </c>
      <c r="D95" s="1" t="s">
        <v>225</v>
      </c>
      <c r="E95" s="1" t="s">
        <v>230</v>
      </c>
      <c r="G95" s="4">
        <f>ROUND((MID(A95,19,5)+MID(B95,19,5)+MID(C95,19,5)+MID(D95,19,5)+MID(E95,19,5))/5,3)</f>
        <v>0.99199999999999999</v>
      </c>
      <c r="H95" s="4">
        <f>ROUND((MID(A95,29,5)+MID(B95,29,5)+MID(C95,29,5)+MID(D95,29,5)+MID(E95,29,5))/5,3)</f>
        <v>0.98199999999999998</v>
      </c>
      <c r="I95" s="4">
        <f>ROUND((G95+H95)/2,3)</f>
        <v>0.98699999999999999</v>
      </c>
    </row>
    <row r="96" spans="1:9">
      <c r="A96" s="1" t="s">
        <v>211</v>
      </c>
      <c r="B96" s="1" t="s">
        <v>216</v>
      </c>
      <c r="C96" s="1" t="s">
        <v>221</v>
      </c>
      <c r="D96" s="1" t="s">
        <v>226</v>
      </c>
      <c r="E96" s="1" t="s">
        <v>231</v>
      </c>
      <c r="G96" s="4">
        <f>ROUND((MID(A96,19,5)+MID(B96,19,5)+MID(C96,19,5)+MID(D96,19,5)+MID(E96,19,5))/5,3)</f>
        <v>0.999</v>
      </c>
      <c r="H96" s="4">
        <f>ROUND((MID(A96,29,5)+MID(B96,29,5)+MID(C96,29,5)+MID(D96,29,5)+MID(E96,29,5))/5,3)</f>
        <v>0.99</v>
      </c>
      <c r="I96" s="4">
        <f>ROUND((G96+H96)/2,3)</f>
        <v>0.995</v>
      </c>
    </row>
    <row r="97" spans="1:11">
      <c r="G97" s="4">
        <f>(G92+G93+G94+G95+G96)/5</f>
        <v>0.97859999999999991</v>
      </c>
      <c r="H97" s="4">
        <f>(H92+H93+H94+H95+H96)/5</f>
        <v>0.97819999999999996</v>
      </c>
      <c r="I97" s="4">
        <f>(I92+I93+I94+I95+I96)/5</f>
        <v>0.9788</v>
      </c>
    </row>
    <row r="100" spans="1:11">
      <c r="A100" s="3" t="s">
        <v>232</v>
      </c>
    </row>
    <row r="101" spans="1:11">
      <c r="A101" s="1" t="s">
        <v>496</v>
      </c>
      <c r="B101" s="1" t="s">
        <v>478</v>
      </c>
      <c r="C101" s="1" t="s">
        <v>481</v>
      </c>
      <c r="D101" s="1" t="s">
        <v>486</v>
      </c>
      <c r="E101" s="1" t="s">
        <v>491</v>
      </c>
      <c r="G101" s="4">
        <f>ROUND((MID(A101,19,5)+MID(B101,19,5)+MID(C101,19,5)+MID(D101,19,5)+MID(E101,19,5))/5,3)</f>
        <v>0.98299999999999998</v>
      </c>
      <c r="H101" s="4">
        <f>ROUND((MID(A101,29,5)+MID(B101,29,5)+MID(C101,29,5)+MID(D101,29,5)+MID(E101,29,5))/5,3)</f>
        <v>0.98799999999999999</v>
      </c>
      <c r="I101" s="4">
        <f>ROUND((G101+H101)/2,3)</f>
        <v>0.98599999999999999</v>
      </c>
      <c r="K101" t="str">
        <f>" &amp; "&amp;G101&amp;"  &amp; "&amp;H101&amp;" &amp; "&amp;I101&amp;" &amp; &amp; "&amp;G108&amp;" &amp; "&amp;H108&amp;" &amp;  "&amp;I108&amp;" &amp; &amp;  "&amp;G115&amp;" &amp; "&amp;H115&amp;" &amp; "&amp;I115&amp;" &amp; &amp; "&amp;G122&amp;" &amp; "&amp;H122&amp;" &amp;  "&amp;I122&amp;" &amp; &amp; "&amp;G129&amp;" &amp; "&amp;H129&amp;" &amp;  "&amp;I129&amp;""</f>
        <v xml:space="preserve"> &amp; 0.983  &amp; 0.988 &amp; 0.986 &amp; &amp; 0.987 &amp; 0.971 &amp;  0.979 &amp; &amp;  0.987 &amp; 0.982 &amp; 0.985 &amp; &amp; 0.995 &amp; 0.992 &amp;  0.994 &amp; &amp; 0.986 &amp; 0.993 &amp;  0.99</v>
      </c>
    </row>
    <row r="102" spans="1:11">
      <c r="A102" s="1" t="s">
        <v>497</v>
      </c>
      <c r="B102" s="1" t="s">
        <v>298</v>
      </c>
      <c r="C102" s="1" t="s">
        <v>482</v>
      </c>
      <c r="D102" s="1" t="s">
        <v>487</v>
      </c>
      <c r="E102" s="1" t="s">
        <v>492</v>
      </c>
      <c r="G102" s="4">
        <f>ROUND((MID(A102,19,5)+MID(B102,19,5)+MID(C102,19,5)+MID(D102,19,5)+MID(E102,19,5))/5,3)</f>
        <v>0.99399999999999999</v>
      </c>
      <c r="H102" s="4">
        <f>ROUND((MID(A102,29,5)+MID(B102,29,5)+MID(C102,29,5)+MID(D102,29,5)+MID(E102,29,5))/5,3)</f>
        <v>0.98899999999999999</v>
      </c>
      <c r="I102" s="4">
        <f>ROUND((G102+H102)/2,3)</f>
        <v>0.99199999999999999</v>
      </c>
      <c r="K102" t="str">
        <f>" &amp; "&amp;G102&amp;"  &amp; "&amp;H102&amp;" &amp; "&amp;I102&amp;" &amp; &amp; "&amp;G109&amp;" &amp; "&amp;H109&amp;" &amp;  "&amp;I109&amp;" &amp; &amp;  "&amp;G116&amp;" &amp; "&amp;H116&amp;" &amp; "&amp;I116&amp;" &amp; &amp; "&amp;G123&amp;" &amp; "&amp;H123&amp;" &amp;  "&amp;I123&amp;""</f>
        <v xml:space="preserve"> &amp; 0.994  &amp; 0.989 &amp; 0.992 &amp; &amp; 0.991 &amp; 0.979 &amp;  0.985 &amp; &amp;  0.992 &amp; 0.991 &amp; 0.992 &amp; &amp; 0.994 &amp; 0.99 &amp;  0.992</v>
      </c>
    </row>
    <row r="103" spans="1:11">
      <c r="A103" s="1" t="s">
        <v>498</v>
      </c>
      <c r="B103" s="1" t="s">
        <v>479</v>
      </c>
      <c r="C103" s="1" t="s">
        <v>483</v>
      </c>
      <c r="D103" s="1" t="s">
        <v>488</v>
      </c>
      <c r="E103" s="1" t="s">
        <v>493</v>
      </c>
      <c r="G103" s="4">
        <f>ROUND((MID(A103,19,5)+MID(B103,19,5)+MID(C103,19,5)+MID(D103,19,5)+MID(E103,19,5))/5,3)</f>
        <v>0.98799999999999999</v>
      </c>
      <c r="H103" s="4">
        <f>ROUND((MID(A103,29,5)+MID(B103,29,5)+MID(C103,29,5)+MID(D103,29,5)+MID(E103,29,5))/5,3)</f>
        <v>0.99099999999999999</v>
      </c>
      <c r="I103" s="4">
        <f>ROUND((G103+H103)/2,3)</f>
        <v>0.99</v>
      </c>
      <c r="K103" t="str">
        <f>" &amp; "&amp;G103&amp;"  &amp; "&amp;H103&amp;" &amp; "&amp;I103&amp;" &amp; &amp; "&amp;G110&amp;" &amp; "&amp;H110&amp;" &amp;  "&amp;I110&amp;" &amp; &amp;  "&amp;G117&amp;" &amp; "&amp;H117&amp;" &amp; "&amp;I117&amp;" &amp; &amp; "&amp;G124&amp;" &amp; "&amp;H124&amp;" &amp;  "&amp;I124&amp;""</f>
        <v xml:space="preserve"> &amp; 0.988  &amp; 0.991 &amp; 0.99 &amp; &amp; 0.974 &amp; 0.987 &amp;  0.981 &amp; &amp;  0.988 &amp; 0.984 &amp; 0.986 &amp; &amp; 0.988 &amp; 0.989 &amp;  0.989</v>
      </c>
    </row>
    <row r="104" spans="1:11">
      <c r="A104" s="1" t="s">
        <v>499</v>
      </c>
      <c r="B104" s="1" t="s">
        <v>480</v>
      </c>
      <c r="C104" s="1" t="s">
        <v>484</v>
      </c>
      <c r="D104" s="1" t="s">
        <v>489</v>
      </c>
      <c r="E104" s="1" t="s">
        <v>494</v>
      </c>
      <c r="G104" s="4">
        <f>ROUND((MID(A104,19,5)+MID(B104,19,5)+MID(C104,19,5)+MID(D104,19,5)+MID(E104,19,5))/5,3)</f>
        <v>0.98399999999999999</v>
      </c>
      <c r="H104" s="4">
        <f>ROUND((MID(A104,29,5)+MID(B104,29,5)+MID(C104,29,5)+MID(D104,29,5)+MID(E104,29,5))/5,3)</f>
        <v>0.98</v>
      </c>
      <c r="I104" s="4">
        <f>ROUND((G104+H104)/2,3)</f>
        <v>0.98199999999999998</v>
      </c>
      <c r="K104" t="str">
        <f>" &amp; "&amp;G104&amp;"  &amp; "&amp;H104&amp;" &amp; "&amp;I104&amp;" &amp; &amp; "&amp;G111&amp;" &amp; "&amp;H111&amp;" &amp;  "&amp;I111&amp;" &amp; &amp;  "&amp;G118&amp;" &amp; "&amp;H118&amp;" &amp; "&amp;I118&amp;" &amp; &amp; "&amp;G125&amp;" &amp; "&amp;H125&amp;" &amp;  "&amp;I125&amp;""</f>
        <v xml:space="preserve"> &amp; 0.984  &amp; 0.98 &amp; 0.982 &amp; &amp; 0.969 &amp; 0.983 &amp;  0.976 &amp; &amp;  0.974 &amp; 0.984 &amp; 0.979 &amp; &amp; 0.987 &amp; 0.993 &amp;  0.99</v>
      </c>
    </row>
    <row r="105" spans="1:11">
      <c r="A105" s="1" t="s">
        <v>500</v>
      </c>
      <c r="B105" s="1" t="s">
        <v>296</v>
      </c>
      <c r="C105" s="1" t="s">
        <v>485</v>
      </c>
      <c r="D105" s="1" t="s">
        <v>490</v>
      </c>
      <c r="E105" s="1" t="s">
        <v>495</v>
      </c>
      <c r="G105" s="4">
        <f>ROUND((MID(A105,19,5)+MID(B105,19,5)+MID(C105,19,5)+MID(D105,19,5)+MID(E105,19,5))/5,3)</f>
        <v>0.999</v>
      </c>
      <c r="H105" s="4">
        <f>ROUND((MID(A105,29,5)+MID(B105,29,5)+MID(C105,29,5)+MID(D105,29,5)+MID(E105,29,5))/5,3)</f>
        <v>1</v>
      </c>
      <c r="I105" s="4">
        <f>ROUND((G105+H105)/2,3)</f>
        <v>1</v>
      </c>
      <c r="K105" t="str">
        <f>" &amp; "&amp;G105&amp;"  &amp; "&amp;H105&amp;" &amp; "&amp;I105&amp;" &amp; &amp; "&amp;G112&amp;" &amp; "&amp;H112&amp;" &amp;  "&amp;I112&amp;" &amp; &amp;  "&amp;G119&amp;" &amp; "&amp;H119&amp;" &amp; "&amp;I119&amp;" &amp; &amp; "&amp;G126&amp;" &amp; "&amp;H126&amp;" &amp;  "&amp;I126&amp;" "</f>
        <v xml:space="preserve"> &amp; 0.999  &amp; 1 &amp; 1 &amp; &amp; 0.999 &amp; 1 &amp;  1 &amp; &amp;  1 &amp; 1 &amp; 1 &amp; &amp; 0.999 &amp; 1 &amp;  1 </v>
      </c>
    </row>
    <row r="106" spans="1:11">
      <c r="G106" s="4">
        <f>(G101+G102+G103+G104+G105)/5</f>
        <v>0.98959999999999992</v>
      </c>
      <c r="H106" s="4">
        <f>(H101+H102+H103+H104+H105)/5</f>
        <v>0.98960000000000004</v>
      </c>
      <c r="I106" s="4">
        <f>(I101+I102+I103+I104+I105)/5</f>
        <v>0.99</v>
      </c>
      <c r="K106" t="str">
        <f>" &amp; "&amp;G106&amp;"  &amp; "&amp;H106&amp;" &amp; "&amp;I106&amp;" &amp; &amp; "&amp;G113&amp;" &amp; "&amp;H113&amp;" &amp;  "&amp;I113&amp;" &amp; &amp;  "&amp;G120&amp;" &amp; "&amp;H120&amp;" &amp; "&amp;I120&amp;" &amp; &amp; "&amp;G127&amp;" &amp; "&amp;H127&amp;" &amp;  "&amp;I127&amp;" "</f>
        <v xml:space="preserve"> &amp; 0.9896  &amp; 0.9896 &amp; 0.99 &amp; &amp; 0.984 &amp; 0.984 &amp;  0.9842 &amp; &amp;  0.9882 &amp; 0.9882 &amp; 0.9884 &amp; &amp; 0.9926 &amp; 0.9928 &amp;  0.993 </v>
      </c>
    </row>
    <row r="107" spans="1:11">
      <c r="A107" s="3" t="s">
        <v>233</v>
      </c>
    </row>
    <row r="108" spans="1:11">
      <c r="A108" s="1" t="s">
        <v>330</v>
      </c>
      <c r="B108" s="1" t="s">
        <v>311</v>
      </c>
      <c r="C108" s="1" t="s">
        <v>316</v>
      </c>
      <c r="D108" s="1" t="s">
        <v>321</v>
      </c>
      <c r="E108" s="1" t="s">
        <v>326</v>
      </c>
      <c r="G108" s="4">
        <f>ROUND((MID(A108,19,5)+MID(B108,19,5)+MID(C108,19,5)+MID(D108,19,5)+MID(E108,19,5))/5,3)</f>
        <v>0.98699999999999999</v>
      </c>
      <c r="H108" s="4">
        <f>ROUND((MID(A108,29,5)+MID(B108,29,5)+MID(C108,29,5)+MID(D108,29,5)+MID(E108,29,5))/5,3)</f>
        <v>0.97099999999999997</v>
      </c>
      <c r="I108" s="4">
        <f>ROUND((G108+H108)/2,3)</f>
        <v>0.97899999999999998</v>
      </c>
    </row>
    <row r="109" spans="1:11">
      <c r="A109" s="1" t="s">
        <v>331</v>
      </c>
      <c r="B109" s="1" t="s">
        <v>312</v>
      </c>
      <c r="C109" s="1" t="s">
        <v>317</v>
      </c>
      <c r="D109" s="1" t="s">
        <v>322</v>
      </c>
      <c r="E109" s="1" t="s">
        <v>327</v>
      </c>
      <c r="G109" s="4">
        <f>ROUND((MID(A109,19,5)+MID(B109,19,5)+MID(C109,19,5)+MID(D109,19,5)+MID(E109,19,5))/5,3)</f>
        <v>0.99099999999999999</v>
      </c>
      <c r="H109" s="4">
        <f>ROUND((MID(A109,29,5)+MID(B109,29,5)+MID(C109,29,5)+MID(D109,29,5)+MID(E109,29,5))/5,3)</f>
        <v>0.97899999999999998</v>
      </c>
      <c r="I109" s="4">
        <f>ROUND((G109+H109)/2,3)</f>
        <v>0.98499999999999999</v>
      </c>
    </row>
    <row r="110" spans="1:11">
      <c r="A110" s="1" t="s">
        <v>332</v>
      </c>
      <c r="B110" s="1" t="s">
        <v>313</v>
      </c>
      <c r="C110" s="1" t="s">
        <v>318</v>
      </c>
      <c r="D110" s="1" t="s">
        <v>323</v>
      </c>
      <c r="E110" s="1" t="s">
        <v>328</v>
      </c>
      <c r="G110" s="4">
        <f>ROUND((MID(A110,19,5)+MID(B110,19,5)+MID(C110,19,5)+MID(D110,19,5)+MID(E110,19,5))/5,3)</f>
        <v>0.97399999999999998</v>
      </c>
      <c r="H110" s="4">
        <f>ROUND((MID(A110,29,5)+MID(B110,29,5)+MID(C110,29,5)+MID(D110,29,5)+MID(E110,29,5))/5,3)</f>
        <v>0.98699999999999999</v>
      </c>
      <c r="I110" s="4">
        <f>ROUND((G110+H110)/2,3)</f>
        <v>0.98099999999999998</v>
      </c>
    </row>
    <row r="111" spans="1:11">
      <c r="A111" s="1" t="s">
        <v>333</v>
      </c>
      <c r="B111" s="1" t="s">
        <v>314</v>
      </c>
      <c r="C111" s="1" t="s">
        <v>319</v>
      </c>
      <c r="D111" s="1" t="s">
        <v>324</v>
      </c>
      <c r="E111" s="1" t="s">
        <v>329</v>
      </c>
      <c r="G111" s="4">
        <f>ROUND((MID(A111,19,5)+MID(B111,19,5)+MID(C111,19,5)+MID(D111,19,5)+MID(E111,19,5))/5,3)</f>
        <v>0.96899999999999997</v>
      </c>
      <c r="H111" s="4">
        <f>ROUND((MID(A111,29,5)+MID(B111,29,5)+MID(C111,29,5)+MID(D111,29,5)+MID(E111,29,5))/5,3)</f>
        <v>0.98299999999999998</v>
      </c>
      <c r="I111" s="4">
        <f>ROUND((G111+H111)/2,3)</f>
        <v>0.97599999999999998</v>
      </c>
    </row>
    <row r="112" spans="1:11">
      <c r="A112" s="1" t="s">
        <v>334</v>
      </c>
      <c r="B112" s="1" t="s">
        <v>315</v>
      </c>
      <c r="C112" s="1" t="s">
        <v>320</v>
      </c>
      <c r="D112" s="1" t="s">
        <v>325</v>
      </c>
      <c r="E112" s="1" t="s">
        <v>301</v>
      </c>
      <c r="G112" s="4">
        <f>ROUND((MID(A112,19,5)+MID(B112,19,5)+MID(C112,19,5)+MID(D112,19,5)+MID(E112,19,5))/5,3)</f>
        <v>0.999</v>
      </c>
      <c r="H112" s="4">
        <f>ROUND((MID(A112,29,5)+MID(B112,29,5)+MID(C112,29,5)+MID(D112,29,5)+MID(E112,29,5))/5,3)</f>
        <v>1</v>
      </c>
      <c r="I112" s="4">
        <f>ROUND((G112+H112)/2,3)</f>
        <v>1</v>
      </c>
    </row>
    <row r="113" spans="1:12">
      <c r="G113" s="4">
        <f>(G108+G109+G110+G111+G112)/5</f>
        <v>0.98399999999999999</v>
      </c>
      <c r="H113" s="4">
        <f>(H108+H109+H110+H111+H112)/5</f>
        <v>0.98399999999999999</v>
      </c>
      <c r="I113" s="4">
        <f>(I108+I109+I110+I111+I112)/5</f>
        <v>0.98419999999999985</v>
      </c>
      <c r="L113" s="2"/>
    </row>
    <row r="114" spans="1:12">
      <c r="A114" s="3" t="s">
        <v>234</v>
      </c>
    </row>
    <row r="115" spans="1:12">
      <c r="A115" s="1" t="s">
        <v>288</v>
      </c>
      <c r="B115" s="1" t="s">
        <v>292</v>
      </c>
      <c r="C115" s="1" t="s">
        <v>297</v>
      </c>
      <c r="D115" s="1" t="s">
        <v>302</v>
      </c>
      <c r="E115" s="1" t="s">
        <v>306</v>
      </c>
      <c r="G115" s="4">
        <f>ROUND((MID(A115,19,5)+MID(B115,19,5)+MID(C115,19,5)+MID(D115,19,5)+MID(E115,19,5))/5,3)</f>
        <v>0.98699999999999999</v>
      </c>
      <c r="H115" s="4">
        <f>ROUND((MID(A115,29,5)+MID(B115,29,5)+MID(C115,29,5)+MID(D115,29,5)+MID(E115,29,5))/5,3)</f>
        <v>0.98199999999999998</v>
      </c>
      <c r="I115" s="4">
        <f>ROUND((G115+H115)/2,3)</f>
        <v>0.98499999999999999</v>
      </c>
    </row>
    <row r="116" spans="1:12">
      <c r="A116" s="1" t="s">
        <v>289</v>
      </c>
      <c r="B116" s="1" t="s">
        <v>293</v>
      </c>
      <c r="C116" s="1" t="s">
        <v>298</v>
      </c>
      <c r="D116" s="1" t="s">
        <v>303</v>
      </c>
      <c r="E116" s="1" t="s">
        <v>307</v>
      </c>
      <c r="G116" s="4">
        <f>ROUND((MID(A116,19,5)+MID(B116,19,5)+MID(C116,19,5)+MID(D116,19,5)+MID(E116,19,5))/5,3)</f>
        <v>0.99199999999999999</v>
      </c>
      <c r="H116" s="4">
        <f>ROUND((MID(A116,29,5)+MID(B116,29,5)+MID(C116,29,5)+MID(D116,29,5)+MID(E116,29,5))/5,3)</f>
        <v>0.99099999999999999</v>
      </c>
      <c r="I116" s="4">
        <f>ROUND((G116+H116)/2,3)</f>
        <v>0.99199999999999999</v>
      </c>
    </row>
    <row r="117" spans="1:12">
      <c r="A117" s="1" t="s">
        <v>290</v>
      </c>
      <c r="B117" s="1" t="s">
        <v>294</v>
      </c>
      <c r="C117" s="1" t="s">
        <v>299</v>
      </c>
      <c r="D117" s="1" t="s">
        <v>304</v>
      </c>
      <c r="E117" s="1" t="s">
        <v>308</v>
      </c>
      <c r="G117" s="4">
        <f>ROUND((MID(A117,19,5)+MID(B117,19,5)+MID(C117,19,5)+MID(D117,19,5)+MID(E117,19,5))/5,3)</f>
        <v>0.98799999999999999</v>
      </c>
      <c r="H117" s="4">
        <f>ROUND((MID(A117,29,5)+MID(B117,29,5)+MID(C117,29,5)+MID(D117,29,5)+MID(E117,29,5))/5,3)</f>
        <v>0.98399999999999999</v>
      </c>
      <c r="I117" s="4">
        <f>ROUND((G117+H117)/2,3)</f>
        <v>0.98599999999999999</v>
      </c>
    </row>
    <row r="118" spans="1:12">
      <c r="A118" s="1" t="s">
        <v>291</v>
      </c>
      <c r="B118" s="1" t="s">
        <v>295</v>
      </c>
      <c r="C118" s="1" t="s">
        <v>300</v>
      </c>
      <c r="D118" s="1" t="s">
        <v>305</v>
      </c>
      <c r="E118" s="1" t="s">
        <v>309</v>
      </c>
      <c r="G118" s="4">
        <f>ROUND((MID(A118,19,5)+MID(B118,19,5)+MID(C118,19,5)+MID(D118,19,5)+MID(E118,19,5))/5,3)</f>
        <v>0.97399999999999998</v>
      </c>
      <c r="H118" s="4">
        <f>ROUND((MID(A118,29,5)+MID(B118,29,5)+MID(C118,29,5)+MID(D118,29,5)+MID(E118,29,5))/5,3)</f>
        <v>0.98399999999999999</v>
      </c>
      <c r="I118" s="4">
        <f>ROUND((G118+H118)/2,3)</f>
        <v>0.97899999999999998</v>
      </c>
    </row>
    <row r="119" spans="1:12">
      <c r="A119" s="1" t="s">
        <v>252</v>
      </c>
      <c r="B119" s="1" t="s">
        <v>296</v>
      </c>
      <c r="C119" s="1" t="s">
        <v>301</v>
      </c>
      <c r="D119" s="1" t="s">
        <v>296</v>
      </c>
      <c r="E119" s="1" t="s">
        <v>310</v>
      </c>
      <c r="G119" s="4">
        <f>ROUND((MID(A119,19,5)+MID(B119,19,5)+MID(C119,19,5)+MID(D119,19,5)+MID(E119,19,5))/5,3)</f>
        <v>1</v>
      </c>
      <c r="H119" s="4">
        <f>ROUND((MID(A119,29,5)+MID(B119,29,5)+MID(C119,29,5)+MID(D119,29,5)+MID(E119,29,5))/5,3)</f>
        <v>1</v>
      </c>
      <c r="I119" s="4">
        <f>ROUND((G119+H119)/2,3)</f>
        <v>1</v>
      </c>
    </row>
    <row r="120" spans="1:12">
      <c r="G120" s="4">
        <f>(G115+G116+G117+G118+G119)/5</f>
        <v>0.98819999999999997</v>
      </c>
      <c r="H120" s="4">
        <f>(H115+H116+H117+H118+H119)/5</f>
        <v>0.98819999999999997</v>
      </c>
      <c r="I120" s="4">
        <f>(I115+I116+I117+I118+I119)/5</f>
        <v>0.98840000000000006</v>
      </c>
    </row>
    <row r="121" spans="1:12">
      <c r="A121" s="3" t="s">
        <v>235</v>
      </c>
    </row>
    <row r="122" spans="1:12">
      <c r="A122" s="1" t="s">
        <v>283</v>
      </c>
      <c r="B122" s="1" t="s">
        <v>263</v>
      </c>
      <c r="C122" s="1" t="s">
        <v>268</v>
      </c>
      <c r="D122" s="1" t="s">
        <v>273</v>
      </c>
      <c r="E122" s="1" t="s">
        <v>278</v>
      </c>
      <c r="G122" s="4">
        <f>ROUND((MID(A122,19,5)+MID(B122,19,5)+MID(C122,19,5)+MID(D122,19,5)+MID(E122,19,5))/5,3)</f>
        <v>0.995</v>
      </c>
      <c r="H122" s="4">
        <f>ROUND((MID(A122,29,5)+MID(B122,29,5)+MID(C122,29,5)+MID(D122,29,5)+MID(E122,29,5))/5,3)</f>
        <v>0.99199999999999999</v>
      </c>
      <c r="I122" s="4">
        <f>ROUND((G122+H122)/2,3)</f>
        <v>0.99399999999999999</v>
      </c>
    </row>
    <row r="123" spans="1:12">
      <c r="A123" s="1" t="s">
        <v>284</v>
      </c>
      <c r="B123" s="1" t="s">
        <v>264</v>
      </c>
      <c r="C123" s="1" t="s">
        <v>269</v>
      </c>
      <c r="D123" s="1" t="s">
        <v>274</v>
      </c>
      <c r="E123" s="1" t="s">
        <v>279</v>
      </c>
      <c r="G123" s="4">
        <f>ROUND((MID(A123,19,5)+MID(B123,19,5)+MID(C123,19,5)+MID(D123,19,5)+MID(E123,19,5))/5,3)</f>
        <v>0.99399999999999999</v>
      </c>
      <c r="H123" s="4">
        <f>ROUND((MID(A123,29,5)+MID(B123,29,5)+MID(C123,29,5)+MID(D123,29,5)+MID(E123,29,5))/5,3)</f>
        <v>0.99</v>
      </c>
      <c r="I123" s="4">
        <f>ROUND((G123+H123)/2,3)</f>
        <v>0.99199999999999999</v>
      </c>
    </row>
    <row r="124" spans="1:12">
      <c r="A124" s="1" t="s">
        <v>285</v>
      </c>
      <c r="B124" s="1" t="s">
        <v>265</v>
      </c>
      <c r="C124" s="1" t="s">
        <v>270</v>
      </c>
      <c r="D124" s="1" t="s">
        <v>275</v>
      </c>
      <c r="E124" s="1" t="s">
        <v>280</v>
      </c>
      <c r="G124" s="4">
        <f>ROUND((MID(A124,19,5)+MID(B124,19,5)+MID(C124,19,5)+MID(D124,19,5)+MID(E124,19,5))/5,3)</f>
        <v>0.98799999999999999</v>
      </c>
      <c r="H124" s="4">
        <f>ROUND((MID(A124,29,5)+MID(B124,29,5)+MID(C124,29,5)+MID(D124,29,5)+MID(E124,29,5))/5,3)</f>
        <v>0.98899999999999999</v>
      </c>
      <c r="I124" s="4">
        <f>ROUND((G124+H124)/2,3)</f>
        <v>0.98899999999999999</v>
      </c>
    </row>
    <row r="125" spans="1:12">
      <c r="A125" s="1" t="s">
        <v>286</v>
      </c>
      <c r="B125" s="1" t="s">
        <v>266</v>
      </c>
      <c r="C125" s="1" t="s">
        <v>271</v>
      </c>
      <c r="D125" s="1" t="s">
        <v>276</v>
      </c>
      <c r="E125" s="1" t="s">
        <v>281</v>
      </c>
      <c r="G125" s="4">
        <f>ROUND((MID(A125,19,5)+MID(B125,19,5)+MID(C125,19,5)+MID(D125,19,5)+MID(E125,19,5))/5,3)</f>
        <v>0.98699999999999999</v>
      </c>
      <c r="H125" s="4">
        <f>ROUND((MID(A125,29,5)+MID(B125,29,5)+MID(C125,29,5)+MID(D125,29,5)+MID(E125,29,5))/5,3)</f>
        <v>0.99299999999999999</v>
      </c>
      <c r="I125" s="4">
        <f>ROUND((G125+H125)/2,3)</f>
        <v>0.99</v>
      </c>
    </row>
    <row r="126" spans="1:12">
      <c r="A126" s="1" t="s">
        <v>287</v>
      </c>
      <c r="B126" s="1" t="s">
        <v>267</v>
      </c>
      <c r="C126" s="1" t="s">
        <v>272</v>
      </c>
      <c r="D126" s="1" t="s">
        <v>277</v>
      </c>
      <c r="E126" s="1" t="s">
        <v>282</v>
      </c>
      <c r="G126" s="4">
        <f>ROUND((MID(A126,19,5)+MID(B126,19,5)+MID(C126,19,5)+MID(D126,19,5)+MID(E126,19,5))/5,3)</f>
        <v>0.999</v>
      </c>
      <c r="H126" s="4">
        <f>ROUND((MID(A126,29,5)+MID(B126,29,5)+MID(C126,29,5)+MID(D126,29,5)+MID(E126,29,5))/5,3)</f>
        <v>1</v>
      </c>
      <c r="I126" s="4">
        <f>ROUND((G126+H126)/2,3)</f>
        <v>1</v>
      </c>
    </row>
    <row r="127" spans="1:12">
      <c r="G127" s="4">
        <f>(G122+G123+G124+G125+G126)/5</f>
        <v>0.99260000000000004</v>
      </c>
      <c r="H127" s="4">
        <f>(H122+H123+H124+H125+H126)/5</f>
        <v>0.99280000000000013</v>
      </c>
      <c r="I127" s="4">
        <f>(I122+I123+I124+I125+I126)/5</f>
        <v>0.99299999999999999</v>
      </c>
    </row>
    <row r="128" spans="1:12">
      <c r="A128" s="3" t="s">
        <v>236</v>
      </c>
    </row>
    <row r="129" spans="1:11">
      <c r="A129" s="1" t="s">
        <v>238</v>
      </c>
      <c r="B129" s="1" t="s">
        <v>243</v>
      </c>
      <c r="C129" s="1" t="s">
        <v>248</v>
      </c>
      <c r="D129" s="1" t="s">
        <v>253</v>
      </c>
      <c r="E129" s="1" t="s">
        <v>258</v>
      </c>
      <c r="G129" s="4">
        <f>ROUND((MID(A129,19,5)+MID(B129,19,5)+MID(C129,19,5)+MID(D129,19,5)+MID(E129,19,5))/5,3)</f>
        <v>0.98599999999999999</v>
      </c>
      <c r="H129" s="4">
        <f>ROUND((MID(A129,29,5)+MID(B129,29,5)+MID(C129,29,5)+MID(D129,29,5)+MID(E129,29,5))/5,3)</f>
        <v>0.99299999999999999</v>
      </c>
      <c r="I129" s="4">
        <f>ROUND((G129+H129)/2,3)</f>
        <v>0.99</v>
      </c>
    </row>
    <row r="130" spans="1:11">
      <c r="A130" s="1" t="s">
        <v>239</v>
      </c>
      <c r="B130" s="1" t="s">
        <v>244</v>
      </c>
      <c r="C130" s="1" t="s">
        <v>249</v>
      </c>
      <c r="D130" s="1" t="s">
        <v>254</v>
      </c>
      <c r="E130" s="1" t="s">
        <v>259</v>
      </c>
      <c r="G130" s="4">
        <f>ROUND((MID(A130,19,5)+MID(B130,19,5)+MID(C130,19,5)+MID(D130,19,5)+MID(E130,19,5))/5,3)</f>
        <v>0.99399999999999999</v>
      </c>
      <c r="H130" s="4">
        <f>ROUND((MID(A130,29,5)+MID(B130,29,5)+MID(C130,29,5)+MID(D130,29,5)+MID(E130,29,5))/5,3)</f>
        <v>0.99299999999999999</v>
      </c>
      <c r="I130" s="4">
        <f>ROUND((G130+H130)/2,3)</f>
        <v>0.99399999999999999</v>
      </c>
    </row>
    <row r="131" spans="1:11">
      <c r="A131" s="1" t="s">
        <v>240</v>
      </c>
      <c r="B131" s="1" t="s">
        <v>245</v>
      </c>
      <c r="C131" s="1" t="s">
        <v>250</v>
      </c>
      <c r="D131" s="1" t="s">
        <v>255</v>
      </c>
      <c r="E131" s="1" t="s">
        <v>260</v>
      </c>
      <c r="G131" s="4">
        <f>ROUND((MID(A131,19,5)+MID(B131,19,5)+MID(C131,19,5)+MID(D131,19,5)+MID(E131,19,5))/5,3)</f>
        <v>0.98799999999999999</v>
      </c>
      <c r="H131" s="4">
        <f>ROUND((MID(A131,29,5)+MID(B131,29,5)+MID(C131,29,5)+MID(D131,29,5)+MID(E131,29,5))/5,3)</f>
        <v>0.98399999999999999</v>
      </c>
      <c r="I131" s="4">
        <f>ROUND((G131+H131)/2,3)</f>
        <v>0.98599999999999999</v>
      </c>
    </row>
    <row r="132" spans="1:11">
      <c r="A132" s="1" t="s">
        <v>241</v>
      </c>
      <c r="B132" s="1" t="s">
        <v>246</v>
      </c>
      <c r="C132" s="1" t="s">
        <v>251</v>
      </c>
      <c r="D132" s="1" t="s">
        <v>256</v>
      </c>
      <c r="E132" s="1" t="s">
        <v>261</v>
      </c>
      <c r="G132" s="4">
        <f>ROUND((MID(A132,19,5)+MID(B132,19,5)+MID(C132,19,5)+MID(D132,19,5)+MID(E132,19,5))/5,3)</f>
        <v>0.98299999999999998</v>
      </c>
      <c r="H132" s="4">
        <f>ROUND((MID(A132,29,5)+MID(B132,29,5)+MID(C132,29,5)+MID(D132,29,5)+MID(E132,29,5))/5,3)</f>
        <v>0.97899999999999998</v>
      </c>
      <c r="I132" s="4">
        <f>ROUND((G132+H132)/2,3)</f>
        <v>0.98099999999999998</v>
      </c>
    </row>
    <row r="133" spans="1:11">
      <c r="A133" s="1" t="s">
        <v>242</v>
      </c>
      <c r="B133" s="1" t="s">
        <v>247</v>
      </c>
      <c r="C133" s="1" t="s">
        <v>252</v>
      </c>
      <c r="D133" s="1" t="s">
        <v>257</v>
      </c>
      <c r="E133" s="1" t="s">
        <v>262</v>
      </c>
      <c r="G133" s="4">
        <f>ROUND((MID(A133,19,5)+MID(B133,19,5)+MID(C133,19,5)+MID(D133,19,5)+MID(E133,19,5))/5,3)</f>
        <v>1</v>
      </c>
      <c r="H133" s="4">
        <f>ROUND((MID(A133,29,5)+MID(B133,29,5)+MID(C133,29,5)+MID(D133,29,5)+MID(E133,29,5))/5,3)</f>
        <v>1</v>
      </c>
      <c r="I133" s="4">
        <f>ROUND((G133+H133)/2,3)</f>
        <v>1</v>
      </c>
    </row>
    <row r="134" spans="1:11">
      <c r="G134" s="4">
        <f>(G129+G130+G131+G132+G133)/5</f>
        <v>0.99020000000000008</v>
      </c>
      <c r="H134" s="4">
        <f>(H129+H130+H131+H132+H133)/5</f>
        <v>0.98980000000000001</v>
      </c>
      <c r="I134" s="4">
        <f>(I129+I130+I131+I132+I133)/5</f>
        <v>0.99019999999999997</v>
      </c>
    </row>
    <row r="135" spans="1:11">
      <c r="A135" s="3" t="s">
        <v>237</v>
      </c>
      <c r="H135" s="2"/>
    </row>
    <row r="136" spans="1:11">
      <c r="A136" s="1" t="s">
        <v>455</v>
      </c>
      <c r="B136" s="1" t="s">
        <v>460</v>
      </c>
      <c r="C136" s="1" t="s">
        <v>464</v>
      </c>
      <c r="D136" s="1" t="s">
        <v>468</v>
      </c>
      <c r="E136" s="1" t="s">
        <v>473</v>
      </c>
      <c r="G136" s="4">
        <f>ROUND((MID(A136,19,5)+MID(B136,19,5)+MID(C136,19,5)+MID(D136,19,5)+MID(E136,19,5))/5,3)</f>
        <v>0.99299999999999999</v>
      </c>
      <c r="H136" s="4">
        <f>ROUND((MID(A136,29,5)+MID(B136,29,5)+MID(C136,29,5)+MID(D136,29,5)+MID(E136,29,5))/5,3)</f>
        <v>0.99099999999999999</v>
      </c>
      <c r="I136" s="4">
        <f>ROUND((G136+H136)/2,3)</f>
        <v>0.99199999999999999</v>
      </c>
    </row>
    <row r="137" spans="1:11">
      <c r="A137" s="1" t="s">
        <v>456</v>
      </c>
      <c r="B137" s="1" t="s">
        <v>461</v>
      </c>
      <c r="C137" s="1" t="s">
        <v>465</v>
      </c>
      <c r="D137" s="1" t="s">
        <v>469</v>
      </c>
      <c r="E137" s="1" t="s">
        <v>474</v>
      </c>
      <c r="G137" s="4">
        <f>ROUND((MID(A137,19,5)+MID(B137,19,5)+MID(C137,19,5)+MID(D137,19,5)+MID(E137,19,5))/5,3)</f>
        <v>0.94899999999999995</v>
      </c>
      <c r="H137" s="4">
        <f>ROUND((MID(A137,29,5)+MID(B137,29,5)+MID(C137,29,5)+MID(D137,29,5)+MID(E137,29,5))/5,3)</f>
        <v>0.97599999999999998</v>
      </c>
      <c r="I137" s="4">
        <f>ROUND((G137+H137)/2,3)</f>
        <v>0.96299999999999997</v>
      </c>
    </row>
    <row r="138" spans="1:11">
      <c r="A138" s="1" t="s">
        <v>457</v>
      </c>
      <c r="B138" s="1" t="s">
        <v>462</v>
      </c>
      <c r="C138" s="1" t="s">
        <v>466</v>
      </c>
      <c r="D138" s="1" t="s">
        <v>470</v>
      </c>
      <c r="E138" s="1" t="s">
        <v>475</v>
      </c>
      <c r="G138" s="4">
        <f>ROUND((MID(A138,19,5)+MID(B138,19,5)+MID(C138,19,5)+MID(D138,19,5)+MID(E138,19,5))/5,3)</f>
        <v>0.95299999999999996</v>
      </c>
      <c r="H138" s="4">
        <f>ROUND((MID(A138,29,5)+MID(B138,29,5)+MID(C138,29,5)+MID(D138,29,5)+MID(E138,29,5))/5,3)</f>
        <v>0.93799999999999994</v>
      </c>
      <c r="I138" s="4">
        <f>ROUND((G138+H138)/2,3)</f>
        <v>0.94599999999999995</v>
      </c>
    </row>
    <row r="139" spans="1:11">
      <c r="A139" s="1" t="s">
        <v>458</v>
      </c>
      <c r="B139" s="1" t="s">
        <v>463</v>
      </c>
      <c r="C139" s="1" t="s">
        <v>467</v>
      </c>
      <c r="D139" s="1" t="s">
        <v>471</v>
      </c>
      <c r="E139" s="1" t="s">
        <v>476</v>
      </c>
      <c r="G139" s="4">
        <f>ROUND((MID(A139,19,5)+MID(B139,19,5)+MID(C139,19,5)+MID(D139,19,5)+MID(E139,19,5))/5,3)</f>
        <v>0.98399999999999999</v>
      </c>
      <c r="H139" s="4">
        <f>ROUND((MID(A139,29,5)+MID(B139,29,5)+MID(C139,29,5)+MID(D139,29,5)+MID(E139,29,5))/5,3)</f>
        <v>0.97199999999999998</v>
      </c>
      <c r="I139" s="4">
        <f>ROUND((G139+H139)/2,3)</f>
        <v>0.97799999999999998</v>
      </c>
    </row>
    <row r="140" spans="1:11">
      <c r="A140" s="1" t="s">
        <v>459</v>
      </c>
      <c r="B140" s="1" t="s">
        <v>267</v>
      </c>
      <c r="C140" s="1" t="s">
        <v>287</v>
      </c>
      <c r="D140" s="1" t="s">
        <v>472</v>
      </c>
      <c r="E140" s="1" t="s">
        <v>477</v>
      </c>
      <c r="G140" s="4">
        <f>ROUND((MID(A140,19,5)+MID(B140,19,5)+MID(C140,19,5)+MID(D140,19,5)+MID(E140,19,5))/5,3)</f>
        <v>1</v>
      </c>
      <c r="H140" s="4">
        <f>ROUND((MID(A140,29,5)+MID(B140,29,5)+MID(C140,29,5)+MID(D140,29,5)+MID(E140,29,5))/5,3)</f>
        <v>1</v>
      </c>
      <c r="I140" s="4">
        <f>ROUND((G140+H140)/2,3)</f>
        <v>1</v>
      </c>
    </row>
    <row r="141" spans="1:11">
      <c r="G141" s="4">
        <f>(G136+G137+G138+G139+G140)/5</f>
        <v>0.97579999999999989</v>
      </c>
      <c r="H141" s="4">
        <f>(H136+H137+H138+H139+H140)/5</f>
        <v>0.97540000000000016</v>
      </c>
      <c r="I141" s="4">
        <f>(I136+I137+I138+I139+I140)/5</f>
        <v>0.97579999999999989</v>
      </c>
    </row>
    <row r="142" spans="1:11">
      <c r="A142" t="s">
        <v>359</v>
      </c>
      <c r="H142" s="2"/>
    </row>
    <row r="143" spans="1:11">
      <c r="A143" s="1" t="s">
        <v>363</v>
      </c>
      <c r="B143" s="1" t="s">
        <v>365</v>
      </c>
      <c r="C143" s="1" t="s">
        <v>367</v>
      </c>
      <c r="D143" s="1" t="s">
        <v>369</v>
      </c>
      <c r="E143" s="1" t="s">
        <v>371</v>
      </c>
      <c r="G143" s="2">
        <f>(MID(A143,20,4)+MID(B143,20,4)+MID(C143,20,4)+MID(D143,20,4)+MID(E143,20,4))/5</f>
        <v>0.99719999999999998</v>
      </c>
      <c r="H143" s="2">
        <f>(MID(A143,30,4)+MID(B143,30,4)+MID(C143,30,4)+MID(D143,30,4)+MID(E143,30,4))/5</f>
        <v>0.98000000000000009</v>
      </c>
      <c r="I143" s="2">
        <f>(G143+H143)/2</f>
        <v>0.98860000000000003</v>
      </c>
      <c r="K143" t="str">
        <f>" &amp; "&amp;G143&amp;"  &amp; "&amp;H143&amp;" &amp; "&amp;I143&amp;" &amp; &amp; "&amp;G150&amp;" &amp; "&amp;H150&amp;" &amp;  "&amp;I150&amp;" &amp; &amp;  "&amp;G157&amp;" &amp; "&amp;H157&amp;" &amp; "&amp;I157&amp;" &amp; &amp; "&amp;G164&amp;" &amp; "&amp;H164&amp;" &amp;  "&amp;I164&amp;""</f>
        <v xml:space="preserve"> &amp; 0.9972  &amp; 0.98 &amp; 0.9886 &amp; &amp; 0.797 &amp; 0.999 &amp;  0.898 &amp; &amp;  0.9972 &amp; 0.979 &amp; 0.9881 &amp; &amp; 0.7988 &amp; 0.5952 &amp;  0.697</v>
      </c>
    </row>
    <row r="144" spans="1:11">
      <c r="A144" s="1" t="s">
        <v>364</v>
      </c>
      <c r="B144" s="1" t="s">
        <v>366</v>
      </c>
      <c r="C144" s="1" t="s">
        <v>368</v>
      </c>
      <c r="D144" s="1" t="s">
        <v>370</v>
      </c>
      <c r="E144" s="1" t="s">
        <v>372</v>
      </c>
      <c r="G144" s="2">
        <f>(MID(A144,20,4)+MID(B144,20,4)+MID(C144,20,4)+MID(D144,20,4)+MID(E144,20,4))/5</f>
        <v>0.94140000000000001</v>
      </c>
      <c r="H144" s="2">
        <f>(MID(A144,30,4)+MID(B144,30,4)+MID(C144,30,4)+MID(D144,30,4)+MID(E144,30,4))/5</f>
        <v>0.99160000000000004</v>
      </c>
      <c r="I144" s="2">
        <f>(G144+H144)/2</f>
        <v>0.96650000000000003</v>
      </c>
      <c r="K144" t="str">
        <f>" &amp; "&amp;G144&amp;"  &amp; "&amp;H144&amp;" &amp; "&amp;I144&amp;" &amp; &amp; "&amp;G151&amp;" &amp; "&amp;H151&amp;" &amp;  "&amp;I151&amp;" &amp; &amp;  "&amp;G158&amp;" &amp; "&amp;H158&amp;" &amp; "&amp;I158&amp;" &amp; &amp; "&amp;G165&amp;" &amp; "&amp;H165&amp;" &amp;  "&amp;I165&amp;""</f>
        <v xml:space="preserve"> &amp; 0.9414  &amp; 0.9916 &amp; 0.9665 &amp; &amp; 0.982 &amp; 0.2042 &amp;  0.5931 &amp; &amp;  0.9406 &amp; 0.992 &amp; 0.9663 &amp; &amp; 0.9556 &amp; 0.2272 &amp;  0.5914</v>
      </c>
    </row>
    <row r="145" spans="1:11">
      <c r="A145" s="1"/>
      <c r="B145" s="1"/>
      <c r="C145" s="1"/>
      <c r="D145" s="1"/>
      <c r="E145" s="1"/>
      <c r="G145" s="2">
        <f>(G144+G143)/2</f>
        <v>0.96930000000000005</v>
      </c>
      <c r="H145" s="2">
        <f>(H144+H143)/2</f>
        <v>0.98580000000000001</v>
      </c>
      <c r="I145" s="2">
        <f>(I144+I143)/2</f>
        <v>0.97755000000000003</v>
      </c>
      <c r="K145" t="str">
        <f>" &amp; "&amp;G145&amp;"  &amp; "&amp;H145&amp;" &amp; "&amp;I145&amp;" &amp; &amp; "&amp;G152&amp;" &amp; "&amp;H152&amp;" &amp;  "&amp;I152&amp;" &amp; &amp;  "&amp;G159&amp;" &amp; "&amp;H159&amp;" &amp; "&amp;I159&amp;" &amp; &amp; "&amp;G166&amp;" &amp; "&amp;H166&amp;" &amp;  "&amp;I166&amp;""</f>
        <v xml:space="preserve"> &amp; 0.9693  &amp; 0.9858 &amp; 0.97755 &amp; &amp; 0.8895 &amp; 0.6016 &amp;  0.74555 &amp; &amp;  0.9689 &amp; 0.9855 &amp; 0.9772 &amp; &amp; 0.8772 &amp; 0.4112 &amp;  0.6442</v>
      </c>
    </row>
    <row r="146" spans="1:11">
      <c r="A146" s="1"/>
      <c r="B146" s="1"/>
      <c r="C146" s="1"/>
      <c r="D146" s="1"/>
      <c r="E146" s="1"/>
      <c r="G146" s="2"/>
      <c r="H146" s="2"/>
      <c r="I146" s="2"/>
    </row>
    <row r="147" spans="1:11">
      <c r="A147" s="1"/>
      <c r="B147" s="1"/>
      <c r="C147" s="1"/>
      <c r="D147" s="1"/>
      <c r="E147" s="1"/>
      <c r="G147" s="2"/>
      <c r="H147" s="2"/>
      <c r="I147" s="2"/>
    </row>
    <row r="148" spans="1:11">
      <c r="G148" s="2"/>
      <c r="H148" s="2"/>
      <c r="I148" s="2"/>
    </row>
    <row r="149" spans="1:11">
      <c r="A149" s="1" t="s">
        <v>360</v>
      </c>
      <c r="K149" s="1"/>
    </row>
    <row r="150" spans="1:11">
      <c r="A150" s="1" t="s">
        <v>373</v>
      </c>
      <c r="B150" s="1" t="s">
        <v>375</v>
      </c>
      <c r="C150" s="1" t="s">
        <v>377</v>
      </c>
      <c r="D150" s="1" t="s">
        <v>379</v>
      </c>
      <c r="E150" s="1" t="s">
        <v>381</v>
      </c>
      <c r="G150" s="2">
        <f>(MID(A150,20,4)+MID(B150,20,4)+MID(C150,20,4)+MID(D150,20,4)+MID(E150,20,4))/5</f>
        <v>0.79700000000000004</v>
      </c>
      <c r="H150" s="2">
        <f>(MID(A150,30,4)+MID(B150,30,4)+MID(C150,30,4)+MID(D150,30,4)+MID(E150,30,4))/5</f>
        <v>0.999</v>
      </c>
      <c r="I150" s="2">
        <f>(G150+H150)/2</f>
        <v>0.89800000000000002</v>
      </c>
      <c r="K150" s="1"/>
    </row>
    <row r="151" spans="1:11">
      <c r="A151" s="1" t="s">
        <v>374</v>
      </c>
      <c r="B151" s="1" t="s">
        <v>376</v>
      </c>
      <c r="C151" s="1" t="s">
        <v>378</v>
      </c>
      <c r="D151" s="1" t="s">
        <v>380</v>
      </c>
      <c r="E151" s="1" t="s">
        <v>382</v>
      </c>
      <c r="G151" s="2">
        <f>(MID(A151,20,4)+MID(B151,20,4)+MID(C151,20,4)+MID(D151,20,4)+MID(E151,20,4))/5</f>
        <v>0.98199999999999987</v>
      </c>
      <c r="H151" s="2">
        <f>(MID(A151,30,4)+MID(B151,30,4)+MID(C151,30,4)+MID(D151,30,4)+MID(E151,30,4))/5</f>
        <v>0.20419999999999999</v>
      </c>
      <c r="I151" s="2">
        <f>(G151+H151)/2</f>
        <v>0.59309999999999996</v>
      </c>
      <c r="K151" s="1"/>
    </row>
    <row r="152" spans="1:11">
      <c r="A152" s="1"/>
      <c r="B152" s="1"/>
      <c r="C152" s="1"/>
      <c r="D152" s="1"/>
      <c r="E152" s="1"/>
      <c r="G152" s="2">
        <f>(G151+G150)/2</f>
        <v>0.88949999999999996</v>
      </c>
      <c r="H152" s="2">
        <f>(H151+H150)/2</f>
        <v>0.60160000000000002</v>
      </c>
      <c r="I152" s="2">
        <f>(I151+I150)/2</f>
        <v>0.74554999999999993</v>
      </c>
      <c r="K152" s="1"/>
    </row>
    <row r="153" spans="1:11">
      <c r="A153" s="1"/>
      <c r="B153" s="1"/>
      <c r="C153" s="1"/>
      <c r="D153" s="1"/>
      <c r="E153" s="1"/>
      <c r="G153" s="2"/>
      <c r="H153" s="2"/>
      <c r="I153" s="2"/>
      <c r="K153" s="1"/>
    </row>
    <row r="154" spans="1:11">
      <c r="A154" s="1"/>
      <c r="B154" s="1"/>
      <c r="C154" s="1"/>
      <c r="D154" s="1"/>
      <c r="E154" s="1"/>
      <c r="G154" s="2"/>
      <c r="H154" s="2"/>
      <c r="I154" s="2"/>
    </row>
    <row r="155" spans="1:11">
      <c r="G155" s="2"/>
      <c r="H155" s="2"/>
      <c r="I155" s="2"/>
      <c r="K155" s="1"/>
    </row>
    <row r="156" spans="1:11">
      <c r="A156" t="s">
        <v>361</v>
      </c>
      <c r="K156" s="1"/>
    </row>
    <row r="157" spans="1:11">
      <c r="A157" s="1" t="s">
        <v>383</v>
      </c>
      <c r="B157" s="1" t="s">
        <v>385</v>
      </c>
      <c r="C157" s="1" t="s">
        <v>387</v>
      </c>
      <c r="D157" s="1" t="s">
        <v>389</v>
      </c>
      <c r="E157" s="1" t="s">
        <v>391</v>
      </c>
      <c r="G157" s="2">
        <f>(MID(A157,20,4)+MID(B157,20,4)+MID(C157,20,4)+MID(D157,20,4)+MID(E157,20,4))/5</f>
        <v>0.99720000000000009</v>
      </c>
      <c r="H157" s="2">
        <f>(MID(A157,30,4)+MID(B157,30,4)+MID(C157,30,4)+MID(D157,30,4)+MID(E157,30,4))/5</f>
        <v>0.97899999999999987</v>
      </c>
      <c r="I157" s="2">
        <f>(G157+H157)/2</f>
        <v>0.98809999999999998</v>
      </c>
      <c r="K157" s="1"/>
    </row>
    <row r="158" spans="1:11">
      <c r="A158" s="1" t="s">
        <v>384</v>
      </c>
      <c r="B158" s="1" t="s">
        <v>386</v>
      </c>
      <c r="C158" s="1" t="s">
        <v>388</v>
      </c>
      <c r="D158" s="1" t="s">
        <v>390</v>
      </c>
      <c r="E158" s="1" t="s">
        <v>392</v>
      </c>
      <c r="G158" s="2">
        <f>(MID(A158,20,4)+MID(B158,20,4)+MID(C158,20,4)+MID(D158,20,4)+MID(E158,20,4))/5</f>
        <v>0.94059999999999988</v>
      </c>
      <c r="H158" s="2">
        <f>(MID(A158,30,4)+MID(B158,30,4)+MID(C158,30,4)+MID(D158,30,4)+MID(E158,30,4))/5</f>
        <v>0.99199999999999999</v>
      </c>
      <c r="I158" s="2">
        <f>(G158+H158)/2</f>
        <v>0.96629999999999994</v>
      </c>
      <c r="K158" s="1"/>
    </row>
    <row r="159" spans="1:11">
      <c r="A159" s="1"/>
      <c r="B159" s="1"/>
      <c r="C159" s="1"/>
      <c r="D159" s="1"/>
      <c r="E159" s="1"/>
      <c r="G159" s="2">
        <f>(G158+G157)/2</f>
        <v>0.96889999999999998</v>
      </c>
      <c r="H159" s="2">
        <f>(H158+H157)/2</f>
        <v>0.98549999999999993</v>
      </c>
      <c r="I159" s="2">
        <f>(I158+I157)/2</f>
        <v>0.97719999999999996</v>
      </c>
      <c r="K159" s="1"/>
    </row>
    <row r="160" spans="1:11">
      <c r="A160" s="1"/>
      <c r="B160" s="1"/>
      <c r="C160" s="1"/>
      <c r="D160" s="1"/>
      <c r="E160" s="1"/>
      <c r="G160" s="2"/>
      <c r="H160" s="2"/>
      <c r="I160" s="2"/>
    </row>
    <row r="161" spans="1:11">
      <c r="A161" s="1"/>
      <c r="B161" s="1"/>
      <c r="C161" s="1"/>
      <c r="D161" s="1"/>
      <c r="E161" s="1"/>
      <c r="G161" s="2"/>
      <c r="H161" s="2"/>
      <c r="I161" s="2"/>
      <c r="K161" s="1"/>
    </row>
    <row r="162" spans="1:11">
      <c r="G162" s="2"/>
      <c r="H162" s="2"/>
      <c r="I162" s="2"/>
      <c r="K162" s="1"/>
    </row>
    <row r="163" spans="1:11">
      <c r="A163" t="s">
        <v>362</v>
      </c>
      <c r="K163" s="1"/>
    </row>
    <row r="164" spans="1:11">
      <c r="A164" s="1" t="s">
        <v>393</v>
      </c>
      <c r="B164" s="1" t="s">
        <v>395</v>
      </c>
      <c r="C164" s="1" t="s">
        <v>397</v>
      </c>
      <c r="D164" s="1" t="s">
        <v>399</v>
      </c>
      <c r="E164" s="1" t="s">
        <v>401</v>
      </c>
      <c r="G164" s="2">
        <f>(MID(A164,20,4)+MID(B164,20,4)+MID(C164,20,4)+MID(D164,20,4)+MID(E164,20,4))/5</f>
        <v>0.79879999999999995</v>
      </c>
      <c r="H164" s="2">
        <f>(MID(A164,30,4)+MID(B164,30,4)+MID(C164,30,4)+MID(D164,30,4)+MID(E164,30,4))/5</f>
        <v>0.59519999999999995</v>
      </c>
      <c r="I164" s="2">
        <f>(G164+H164)/2</f>
        <v>0.69699999999999995</v>
      </c>
      <c r="K164" s="1"/>
    </row>
    <row r="165" spans="1:11">
      <c r="A165" s="1" t="s">
        <v>394</v>
      </c>
      <c r="B165" s="1" t="s">
        <v>396</v>
      </c>
      <c r="C165" s="1" t="s">
        <v>398</v>
      </c>
      <c r="D165" s="1" t="s">
        <v>400</v>
      </c>
      <c r="E165" s="1" t="s">
        <v>402</v>
      </c>
      <c r="G165" s="2">
        <f>(MID(A165,20,4)+MID(B165,20,4)+MID(C165,20,4)+MID(D165,20,4)+MID(E165,20,4))/5</f>
        <v>0.95559999999999989</v>
      </c>
      <c r="H165" s="2">
        <f>(MID(A165,30,4)+MID(B165,30,4)+MID(C165,30,4)+MID(D165,30,4)+MID(E165,30,4))/5</f>
        <v>0.22720000000000001</v>
      </c>
      <c r="I165" s="2">
        <f>(G165+H165)/2</f>
        <v>0.59139999999999993</v>
      </c>
      <c r="K165" s="1"/>
    </row>
    <row r="166" spans="1:11">
      <c r="A166" s="1"/>
      <c r="B166" s="1"/>
      <c r="C166" s="1"/>
      <c r="D166" s="1"/>
      <c r="E166" s="1"/>
      <c r="G166" s="2">
        <f>(G165+G164)/2</f>
        <v>0.87719999999999998</v>
      </c>
      <c r="H166" s="2">
        <f>(H165+H164)/2</f>
        <v>0.41120000000000001</v>
      </c>
      <c r="I166" s="2">
        <f>(I165+I164)/2</f>
        <v>0.64419999999999988</v>
      </c>
    </row>
    <row r="167" spans="1:11">
      <c r="A167" s="1"/>
      <c r="B167" s="1"/>
      <c r="C167" s="1"/>
      <c r="D167" s="1"/>
      <c r="E167" s="1"/>
      <c r="G167" s="2"/>
      <c r="H167" s="2"/>
      <c r="I167" s="2"/>
      <c r="K167" s="1"/>
    </row>
    <row r="168" spans="1:11">
      <c r="A168" t="s">
        <v>403</v>
      </c>
      <c r="H168" s="2"/>
    </row>
    <row r="169" spans="1:11">
      <c r="A169" s="1" t="s">
        <v>506</v>
      </c>
      <c r="B169" s="1" t="s">
        <v>508</v>
      </c>
      <c r="C169" s="1" t="s">
        <v>510</v>
      </c>
      <c r="D169" s="1"/>
      <c r="E169" s="1"/>
      <c r="G169" s="4">
        <f>(MID(A169,20,4)+MID(B169,20,4)+MID(C169,20,4))/3</f>
        <v>0.98099999999999998</v>
      </c>
      <c r="H169" s="4">
        <f>(MID(A169,30,4)+MID(B169,30,4)+MID(C169,30,4))/3</f>
        <v>0.96733333333333338</v>
      </c>
      <c r="I169" s="4">
        <f>(G169+H169)/2</f>
        <v>0.97416666666666663</v>
      </c>
    </row>
    <row r="170" spans="1:11">
      <c r="A170" s="1" t="s">
        <v>507</v>
      </c>
      <c r="B170" s="1" t="s">
        <v>509</v>
      </c>
      <c r="C170" s="1" t="s">
        <v>511</v>
      </c>
      <c r="D170" s="1"/>
      <c r="E170" s="1"/>
      <c r="G170" s="4">
        <f>(MID(A170,20,4)+MID(B170,20,4)+MID(C170,20,4))/3</f>
        <v>0.90533333333333343</v>
      </c>
      <c r="H170" s="4">
        <f>(MID(A170,30,4)+MID(B170,30,4)+MID(C170,30,4))/3</f>
        <v>0.94133333333333324</v>
      </c>
      <c r="I170" s="4">
        <f>(G170+H170)/2</f>
        <v>0.92333333333333334</v>
      </c>
    </row>
    <row r="171" spans="1:11">
      <c r="A171" s="1"/>
      <c r="B171" s="1"/>
      <c r="C171" s="1"/>
      <c r="D171" s="1"/>
      <c r="E171" s="1"/>
      <c r="G171" s="4">
        <f>(G170+G169)/2</f>
        <v>0.94316666666666671</v>
      </c>
      <c r="H171" s="4">
        <f>(H170+H169)/2</f>
        <v>0.95433333333333326</v>
      </c>
      <c r="I171" s="4">
        <f>(I170+I169)/2</f>
        <v>0.94874999999999998</v>
      </c>
    </row>
    <row r="172" spans="1:11">
      <c r="A172" s="1"/>
      <c r="B172" s="1"/>
      <c r="C172" s="1"/>
      <c r="D172" s="1"/>
      <c r="E172" s="1"/>
      <c r="G172" s="2"/>
      <c r="H172" s="2"/>
      <c r="I172" s="2"/>
    </row>
    <row r="173" spans="1:11">
      <c r="A173" t="s">
        <v>501</v>
      </c>
      <c r="H173" s="2"/>
    </row>
    <row r="174" spans="1:11">
      <c r="A174" s="1" t="s">
        <v>373</v>
      </c>
      <c r="B174" s="1" t="s">
        <v>375</v>
      </c>
      <c r="C174" s="1" t="s">
        <v>504</v>
      </c>
      <c r="D174" s="1"/>
      <c r="E174" s="1"/>
      <c r="G174" s="4">
        <f>(MID(A174,20,4)+MID(B174,20,4)+MID(C174,20,4))/3</f>
        <v>0.79866666666666664</v>
      </c>
      <c r="H174" s="4">
        <f>(MID(A174,30,4)+MID(B174,30,4)+MID(C174,30,4))/3</f>
        <v>0.9986666666666667</v>
      </c>
      <c r="I174" s="4">
        <f>(G174+H174)/2</f>
        <v>0.89866666666666672</v>
      </c>
    </row>
    <row r="175" spans="1:11">
      <c r="A175" s="1" t="s">
        <v>502</v>
      </c>
      <c r="B175" s="1" t="s">
        <v>503</v>
      </c>
      <c r="C175" s="1" t="s">
        <v>505</v>
      </c>
      <c r="D175" s="1"/>
      <c r="E175" s="1"/>
      <c r="G175" s="4">
        <f>(MID(A175,20,4)+MID(B175,20,4)+MID(C175,20,4))/3</f>
        <v>0.98199999999999987</v>
      </c>
      <c r="H175" s="4">
        <f>(MID(A175,30,4)+MID(B175,30,4)+MID(C175,30,4))/3</f>
        <v>0.20433333333333334</v>
      </c>
      <c r="I175" s="4">
        <f>(G175+H175)/2</f>
        <v>0.59316666666666662</v>
      </c>
    </row>
    <row r="176" spans="1:11">
      <c r="A176" s="1"/>
      <c r="B176" s="1"/>
      <c r="C176" s="1"/>
      <c r="D176" s="1"/>
      <c r="E176" s="1"/>
      <c r="G176" s="4">
        <f>(G175+G174)/2</f>
        <v>0.8903333333333332</v>
      </c>
      <c r="H176" s="4">
        <f>(H175+H174)/2</f>
        <v>0.60150000000000003</v>
      </c>
      <c r="I176" s="4">
        <f>(I175+I174)/2</f>
        <v>0.74591666666666667</v>
      </c>
    </row>
    <row r="177" spans="1:11">
      <c r="A177" t="s">
        <v>583</v>
      </c>
      <c r="G177" s="2"/>
      <c r="H177" s="2"/>
      <c r="I177" s="2"/>
      <c r="K177" s="1"/>
    </row>
    <row r="178" spans="1:11">
      <c r="A178" s="1" t="s">
        <v>534</v>
      </c>
      <c r="B178" s="1" t="s">
        <v>539</v>
      </c>
      <c r="C178" s="1" t="s">
        <v>544</v>
      </c>
      <c r="D178" s="1" t="s">
        <v>549</v>
      </c>
      <c r="E178" s="1" t="s">
        <v>554</v>
      </c>
      <c r="G178" s="2">
        <f>ROUND((MID(A178,19,5)+MID(B178,19,5)+MID(C178,19,5)+MID(D178,19,5)+MID(E178,19,5))/5,2)</f>
        <v>0.97</v>
      </c>
      <c r="H178" s="2">
        <f>ROUND((MID(A178,29,5)+MID(B178,29,5)+MID(C178,29,5)+MID(D178,29,5)+MID(E178,29,5))/5,2)</f>
        <v>0.99</v>
      </c>
      <c r="I178" s="2">
        <f>ROUND((MID(A178,39,5)+MID(B178,39,5)+MID(C178,39,5)+MID(D178,39,5)+MID(E178,39,5))/5,2)</f>
        <v>0.98</v>
      </c>
      <c r="K178" t="str">
        <f>" &amp; "&amp;G178&amp;"  &amp; "&amp;H178&amp;" &amp; "&amp;I178&amp;" &amp; &amp; "&amp;G185&amp;" &amp; "&amp;H185&amp;" &amp;  "&amp;I185&amp;" &amp; &amp;  "&amp;G192&amp;" &amp; "&amp;H192&amp;" &amp; "&amp;I192&amp;" &amp; &amp; "&amp;G199&amp;" &amp; "&amp;H199&amp;" &amp;  "&amp;I199&amp;""</f>
        <v xml:space="preserve"> &amp; 0.97  &amp; 0.99 &amp; 0.98 &amp; &amp; 0.99 &amp; 0.98 &amp;  0.98 &amp; &amp;  0.98 &amp; 0.98 &amp; 0.98 &amp; &amp; 0.99 &amp; 0.99 &amp;  0.99</v>
      </c>
    </row>
    <row r="179" spans="1:11">
      <c r="A179" s="1" t="s">
        <v>535</v>
      </c>
      <c r="B179" s="1" t="s">
        <v>540</v>
      </c>
      <c r="C179" s="1" t="s">
        <v>545</v>
      </c>
      <c r="D179" s="1" t="s">
        <v>550</v>
      </c>
      <c r="E179" s="1" t="s">
        <v>555</v>
      </c>
      <c r="G179" s="2">
        <f>ROUND((MID(A179,19,5)+MID(B179,19,5)+MID(C179,19,5)+MID(D179,19,5)+MID(E179,19,5))/5,2)</f>
        <v>1</v>
      </c>
      <c r="H179" s="2">
        <f>ROUND((MID(A179,29,5)+MID(B179,29,5)+MID(C179,29,5)+MID(D179,29,5)+MID(E179,29,5))/5,2)</f>
        <v>0.99</v>
      </c>
      <c r="I179" s="2">
        <f>ROUND((MID(A179,39,5)+MID(B179,39,5)+MID(C179,39,5)+MID(D179,39,5)+MID(E179,39,5))/5,2)</f>
        <v>1</v>
      </c>
      <c r="K179" t="str">
        <f>" &amp; "&amp;G179&amp;"  &amp; "&amp;H179&amp;" &amp; "&amp;I179&amp;" &amp; &amp; "&amp;G186&amp;" &amp; "&amp;H186&amp;" &amp;  "&amp;I186&amp;" &amp; &amp;  "&amp;G193&amp;" &amp; "&amp;H193&amp;" &amp; "&amp;I193&amp;" &amp; &amp; "&amp;G200&amp;" &amp; "&amp;H200&amp;" &amp;  "&amp;I200&amp;""</f>
        <v xml:space="preserve"> &amp; 1  &amp; 0.99 &amp; 1 &amp; &amp; 1 &amp; 1 &amp;  1 &amp; &amp;  1 &amp; 1 &amp; 1 &amp; &amp; 0.99 &amp; 1 &amp;  0.99</v>
      </c>
    </row>
    <row r="180" spans="1:11">
      <c r="A180" s="1" t="s">
        <v>536</v>
      </c>
      <c r="B180" s="1" t="s">
        <v>541</v>
      </c>
      <c r="C180" s="1" t="s">
        <v>546</v>
      </c>
      <c r="D180" s="1" t="s">
        <v>551</v>
      </c>
      <c r="E180" s="1" t="s">
        <v>556</v>
      </c>
      <c r="G180" s="2">
        <f>ROUND((MID(A180,19,5)+MID(B180,19,5)+MID(C180,19,5)+MID(D180,19,5)+MID(E180,19,5))/5,2)</f>
        <v>1</v>
      </c>
      <c r="H180" s="2">
        <f>ROUND((MID(A180,29,5)+MID(B180,29,5)+MID(C180,29,5)+MID(D180,29,5)+MID(E180,29,5))/5,2)</f>
        <v>0.99</v>
      </c>
      <c r="I180" s="2">
        <f>ROUND((MID(A180,39,5)+MID(B180,39,5)+MID(C180,39,5)+MID(D180,39,5)+MID(E180,39,5))/5,2)</f>
        <v>0.99</v>
      </c>
      <c r="K180" t="str">
        <f>" &amp; "&amp;G180&amp;"  &amp; "&amp;H180&amp;" &amp; "&amp;I180&amp;" &amp; &amp; "&amp;G187&amp;" &amp; "&amp;H187&amp;" &amp;  "&amp;I187&amp;" &amp; &amp;  "&amp;G194&amp;" &amp; "&amp;H194&amp;" &amp; "&amp;I194&amp;" &amp; &amp; "&amp;G201&amp;" &amp; "&amp;H201&amp;" &amp;  "&amp;I201&amp;""</f>
        <v xml:space="preserve"> &amp; 1  &amp; 0.99 &amp; 0.99 &amp; &amp; 1 &amp; 1 &amp;  1 &amp; &amp;  1 &amp; 0.99 &amp; 0.99 &amp; &amp; 0.99 &amp; 0.99 &amp;  0.99</v>
      </c>
    </row>
    <row r="181" spans="1:11">
      <c r="A181" s="1" t="s">
        <v>537</v>
      </c>
      <c r="B181" s="1" t="s">
        <v>542</v>
      </c>
      <c r="C181" s="1" t="s">
        <v>547</v>
      </c>
      <c r="D181" s="1" t="s">
        <v>552</v>
      </c>
      <c r="E181" s="1" t="s">
        <v>557</v>
      </c>
      <c r="G181" s="2">
        <f>ROUND((MID(A181,19,5)+MID(B181,19,5)+MID(C181,19,5)+MID(D181,19,5)+MID(E181,19,5))/5,2)</f>
        <v>0.98</v>
      </c>
      <c r="H181" s="2">
        <f>ROUND((MID(A181,29,5)+MID(B181,29,5)+MID(C181,29,5)+MID(D181,29,5)+MID(E181,29,5))/5,2)</f>
        <v>0.97</v>
      </c>
      <c r="I181" s="2">
        <f>ROUND((MID(A181,39,5)+MID(B181,39,5)+MID(C181,39,5)+MID(D181,39,5)+MID(E181,39,5))/5,2)</f>
        <v>0.98</v>
      </c>
      <c r="K181" t="str">
        <f>" &amp; "&amp;G181&amp;"  &amp; "&amp;H181&amp;" &amp; "&amp;I181&amp;" &amp; &amp; "&amp;G188&amp;" &amp; "&amp;H188&amp;" &amp;  "&amp;I188&amp;" &amp; &amp;  "&amp;G195&amp;" &amp; "&amp;H195&amp;" &amp; "&amp;I195&amp;" &amp; &amp; "&amp;G202&amp;" &amp; "&amp;H202&amp;" &amp;  "&amp;I202&amp;""</f>
        <v xml:space="preserve"> &amp; 0.98  &amp; 0.97 &amp; 0.98 &amp; &amp; 0.98 &amp; 0.99 &amp;  0.98 &amp; &amp;  0.98 &amp; 0.99 &amp; 0.98 &amp; &amp; 0.99 &amp; 0.98 &amp;  0.98</v>
      </c>
    </row>
    <row r="182" spans="1:11">
      <c r="A182" s="1" t="s">
        <v>538</v>
      </c>
      <c r="B182" s="1" t="s">
        <v>543</v>
      </c>
      <c r="C182" s="1" t="s">
        <v>548</v>
      </c>
      <c r="D182" s="1" t="s">
        <v>553</v>
      </c>
      <c r="E182" s="1" t="s">
        <v>558</v>
      </c>
      <c r="G182" s="2">
        <f>ROUND((MID(A182,19,5)+MID(B182,19,5)+MID(C182,19,5)+MID(D182,19,5)+MID(E182,19,5))/5,2)</f>
        <v>1</v>
      </c>
      <c r="H182" s="2">
        <f>ROUND((MID(A182,29,5)+MID(B182,29,5)+MID(C182,29,5)+MID(D182,29,5)+MID(E182,29,5))/5,2)</f>
        <v>1</v>
      </c>
      <c r="I182" s="2">
        <f>ROUND((MID(A182,39,5)+MID(B182,39,5)+MID(C182,39,5)+MID(D182,39,5)+MID(E182,39,5))/5,2)</f>
        <v>1</v>
      </c>
      <c r="K182" t="str">
        <f>" &amp; "&amp;G182&amp;"  &amp; "&amp;H182&amp;" &amp; "&amp;I182&amp;" &amp; &amp; "&amp;G189&amp;" &amp; "&amp;H189&amp;" &amp;  "&amp;I189&amp;" &amp; &amp;  "&amp;G196&amp;" &amp; "&amp;H196&amp;" &amp; "&amp;I196&amp;" &amp; &amp; "&amp;G203&amp;" &amp; "&amp;H203&amp;" &amp;  "&amp;I203&amp;" "</f>
        <v xml:space="preserve"> &amp; 1  &amp; 1 &amp; 1 &amp; &amp; 1 &amp; 1 &amp;  1 &amp; &amp;  1 &amp; 1 &amp; 1 &amp; &amp; 1 &amp; 1 &amp;  1 </v>
      </c>
    </row>
    <row r="183" spans="1:11">
      <c r="G183" s="2">
        <f>(G178+G179+G180+G181+G182)/5</f>
        <v>0.98999999999999988</v>
      </c>
      <c r="H183" s="2">
        <f>(H178+H179+H180+H181+H182)/5</f>
        <v>0.98799999999999988</v>
      </c>
      <c r="I183" s="2">
        <f>(I178+I179+I180+I181+I182)/5</f>
        <v>0.98999999999999988</v>
      </c>
      <c r="K183" t="str">
        <f>" &amp; "&amp;G183&amp;"  &amp; "&amp;H183&amp;" &amp; "&amp;I183&amp;" &amp; &amp; "&amp;G190&amp;" &amp; "&amp;H190&amp;" &amp;  "&amp;I190&amp;" &amp; &amp;  "&amp;G197&amp;" &amp; "&amp;H197&amp;" &amp; "&amp;I197&amp;" &amp; &amp; "&amp;G204&amp;" &amp; "&amp;H204&amp;" &amp;  "&amp;I204&amp;" "</f>
        <v xml:space="preserve"> &amp; 0.99  &amp; 0.988 &amp; 0.99 &amp; &amp; 0.994 &amp; 0.994 &amp;  0.992 &amp; &amp;  0.992 &amp; 0.992 &amp; 0.99 &amp; &amp; 0.992 &amp; 0.992 &amp;  0.99 </v>
      </c>
    </row>
    <row r="184" spans="1:11">
      <c r="A184" t="s">
        <v>781</v>
      </c>
      <c r="G184" s="2"/>
      <c r="H184" s="2"/>
      <c r="I184" s="2"/>
      <c r="K184" s="1"/>
    </row>
    <row r="185" spans="1:11">
      <c r="A185" s="1" t="s">
        <v>512</v>
      </c>
      <c r="B185" s="1" t="s">
        <v>516</v>
      </c>
      <c r="C185" s="1" t="s">
        <v>520</v>
      </c>
      <c r="D185" s="1" t="s">
        <v>524</v>
      </c>
      <c r="E185" s="1" t="s">
        <v>529</v>
      </c>
      <c r="G185" s="2">
        <f>ROUND((MID(A185,19,5)+MID(B185,19,5)+MID(C185,19,5)+MID(D185,19,5)+MID(E185,19,5))/5,2)</f>
        <v>0.99</v>
      </c>
      <c r="H185" s="2">
        <f>ROUND((MID(A185,29,5)+MID(B185,29,5)+MID(C185,29,5)+MID(D185,29,5)+MID(E185,29,5))/5,2)</f>
        <v>0.98</v>
      </c>
      <c r="I185" s="2">
        <f>ROUND((MID(A185,39,5)+MID(B185,39,5)+MID(C185,39,5)+MID(D185,39,5)+MID(E185,39,5))/5,2)</f>
        <v>0.98</v>
      </c>
    </row>
    <row r="186" spans="1:11">
      <c r="A186" s="1" t="s">
        <v>513</v>
      </c>
      <c r="B186" s="1" t="s">
        <v>517</v>
      </c>
      <c r="C186" s="1" t="s">
        <v>298</v>
      </c>
      <c r="D186" s="1" t="s">
        <v>525</v>
      </c>
      <c r="E186" s="1" t="s">
        <v>530</v>
      </c>
      <c r="G186" s="2">
        <f>ROUND((MID(A186,19,5)+MID(B186,19,5)+MID(C186,19,5)+MID(D186,19,5)+MID(E186,19,5))/5,2)</f>
        <v>1</v>
      </c>
      <c r="H186" s="2">
        <f>ROUND((MID(A186,29,5)+MID(B186,29,5)+MID(C186,29,5)+MID(D186,29,5)+MID(E186,29,5))/5,2)</f>
        <v>1</v>
      </c>
      <c r="I186" s="2">
        <f>ROUND((MID(A186,39,5)+MID(B186,39,5)+MID(C186,39,5)+MID(D186,39,5)+MID(E186,39,5))/5,2)</f>
        <v>1</v>
      </c>
    </row>
    <row r="187" spans="1:11">
      <c r="A187" s="1" t="s">
        <v>514</v>
      </c>
      <c r="B187" s="1" t="s">
        <v>518</v>
      </c>
      <c r="C187" s="1" t="s">
        <v>521</v>
      </c>
      <c r="D187" s="1" t="s">
        <v>526</v>
      </c>
      <c r="E187" s="1" t="s">
        <v>531</v>
      </c>
      <c r="G187" s="2">
        <f>ROUND((MID(A187,19,5)+MID(B187,19,5)+MID(C187,19,5)+MID(D187,19,5)+MID(E187,19,5))/5,2)</f>
        <v>1</v>
      </c>
      <c r="H187" s="2">
        <f>ROUND((MID(A187,29,5)+MID(B187,29,5)+MID(C187,29,5)+MID(D187,29,5)+MID(E187,29,5))/5,2)</f>
        <v>1</v>
      </c>
      <c r="I187" s="2">
        <f>ROUND((MID(A187,39,5)+MID(B187,39,5)+MID(C187,39,5)+MID(D187,39,5)+MID(E187,39,5))/5,2)</f>
        <v>1</v>
      </c>
    </row>
    <row r="188" spans="1:11">
      <c r="A188" s="1" t="s">
        <v>515</v>
      </c>
      <c r="B188" s="1" t="s">
        <v>519</v>
      </c>
      <c r="C188" s="1" t="s">
        <v>522</v>
      </c>
      <c r="D188" s="1" t="s">
        <v>527</v>
      </c>
      <c r="E188" s="1" t="s">
        <v>532</v>
      </c>
      <c r="G188" s="2">
        <f>ROUND((MID(A188,19,5)+MID(B188,19,5)+MID(C188,19,5)+MID(D188,19,5)+MID(E188,19,5))/5,2)</f>
        <v>0.98</v>
      </c>
      <c r="H188" s="2">
        <f>ROUND((MID(A188,29,5)+MID(B188,29,5)+MID(C188,29,5)+MID(D188,29,5)+MID(E188,29,5))/5,2)</f>
        <v>0.99</v>
      </c>
      <c r="I188" s="2">
        <f>ROUND((MID(A188,39,5)+MID(B188,39,5)+MID(C188,39,5)+MID(D188,39,5)+MID(E188,39,5))/5,2)</f>
        <v>0.98</v>
      </c>
    </row>
    <row r="189" spans="1:11">
      <c r="A189" s="1" t="s">
        <v>252</v>
      </c>
      <c r="B189" s="1" t="s">
        <v>287</v>
      </c>
      <c r="C189" s="1" t="s">
        <v>523</v>
      </c>
      <c r="D189" s="1" t="s">
        <v>528</v>
      </c>
      <c r="E189" s="1" t="s">
        <v>310</v>
      </c>
      <c r="G189" s="2">
        <f>ROUND((MID(A189,19,5)+MID(B189,19,5)+MID(C189,19,5)+MID(D189,19,5)+MID(E189,19,5))/5,2)</f>
        <v>1</v>
      </c>
      <c r="H189" s="2">
        <f>ROUND((MID(A189,29,5)+MID(B189,29,5)+MID(C189,29,5)+MID(D189,29,5)+MID(E189,29,5))/5,2)</f>
        <v>1</v>
      </c>
      <c r="I189" s="2">
        <f>ROUND((MID(A189,39,5)+MID(B189,39,5)+MID(C189,39,5)+MID(D189,39,5)+MID(E189,39,5))/5,2)</f>
        <v>1</v>
      </c>
    </row>
    <row r="190" spans="1:11">
      <c r="G190" s="2">
        <f>(G185+G186+G187+G188+G189)/5</f>
        <v>0.99400000000000011</v>
      </c>
      <c r="H190" s="2">
        <f>(H185+H186+H187+H188+H189)/5</f>
        <v>0.99399999999999999</v>
      </c>
      <c r="I190" s="2">
        <f>(I185+I186+I187+I188+I189)/5</f>
        <v>0.99199999999999999</v>
      </c>
    </row>
    <row r="191" spans="1:11">
      <c r="A191" t="s">
        <v>533</v>
      </c>
      <c r="G191" s="2"/>
      <c r="H191" s="2"/>
      <c r="I191" s="2"/>
    </row>
    <row r="192" spans="1:11">
      <c r="A192" s="1" t="s">
        <v>559</v>
      </c>
      <c r="B192" s="1" t="s">
        <v>564</v>
      </c>
      <c r="C192" s="1" t="s">
        <v>569</v>
      </c>
      <c r="D192" s="1" t="s">
        <v>573</v>
      </c>
      <c r="E192" s="1" t="s">
        <v>578</v>
      </c>
      <c r="G192" s="2">
        <f>ROUND((MID(A192,19,5)+MID(B192,19,5)+MID(C192,19,5)+MID(D192,19,5)+MID(E192,19,5))/5,2)</f>
        <v>0.98</v>
      </c>
      <c r="H192" s="2">
        <f>ROUND((MID(A192,29,5)+MID(B192,29,5)+MID(C192,29,5)+MID(D192,29,5)+MID(E192,29,5))/5,2)</f>
        <v>0.98</v>
      </c>
      <c r="I192" s="2">
        <f>ROUND((MID(A192,39,5)+MID(B192,39,5)+MID(C192,39,5)+MID(D192,39,5)+MID(E192,39,5))/5,2)</f>
        <v>0.98</v>
      </c>
    </row>
    <row r="193" spans="1:9">
      <c r="A193" s="1" t="s">
        <v>560</v>
      </c>
      <c r="B193" s="1" t="s">
        <v>565</v>
      </c>
      <c r="C193" s="1" t="s">
        <v>570</v>
      </c>
      <c r="D193" s="1" t="s">
        <v>574</v>
      </c>
      <c r="E193" s="1" t="s">
        <v>579</v>
      </c>
      <c r="G193" s="2">
        <f>ROUND((MID(A193,19,5)+MID(B193,19,5)+MID(C193,19,5)+MID(D193,19,5)+MID(E193,19,5))/5,2)</f>
        <v>1</v>
      </c>
      <c r="H193" s="2">
        <f>ROUND((MID(A193,29,5)+MID(B193,29,5)+MID(C193,29,5)+MID(D193,29,5)+MID(E193,29,5))/5,2)</f>
        <v>1</v>
      </c>
      <c r="I193" s="2">
        <f>ROUND((MID(A193,39,5)+MID(B193,39,5)+MID(C193,39,5)+MID(D193,39,5)+MID(E193,39,5))/5,2)</f>
        <v>1</v>
      </c>
    </row>
    <row r="194" spans="1:9">
      <c r="A194" s="1" t="s">
        <v>561</v>
      </c>
      <c r="B194" s="1" t="s">
        <v>566</v>
      </c>
      <c r="C194" s="1" t="s">
        <v>571</v>
      </c>
      <c r="D194" s="1" t="s">
        <v>575</v>
      </c>
      <c r="E194" s="1" t="s">
        <v>580</v>
      </c>
      <c r="G194" s="2">
        <f>ROUND((MID(A194,19,5)+MID(B194,19,5)+MID(C194,19,5)+MID(D194,19,5)+MID(E194,19,5))/5,2)</f>
        <v>1</v>
      </c>
      <c r="H194" s="2">
        <f>ROUND((MID(A194,29,5)+MID(B194,29,5)+MID(C194,29,5)+MID(D194,29,5)+MID(E194,29,5))/5,2)</f>
        <v>0.99</v>
      </c>
      <c r="I194" s="2">
        <f>ROUND((MID(A194,39,5)+MID(B194,39,5)+MID(C194,39,5)+MID(D194,39,5)+MID(E194,39,5))/5,2)</f>
        <v>0.99</v>
      </c>
    </row>
    <row r="195" spans="1:9">
      <c r="A195" s="1" t="s">
        <v>562</v>
      </c>
      <c r="B195" s="1" t="s">
        <v>567</v>
      </c>
      <c r="C195" s="1" t="s">
        <v>572</v>
      </c>
      <c r="D195" s="1" t="s">
        <v>576</v>
      </c>
      <c r="E195" s="1" t="s">
        <v>581</v>
      </c>
      <c r="G195" s="2">
        <f>ROUND((MID(A195,19,5)+MID(B195,19,5)+MID(C195,19,5)+MID(D195,19,5)+MID(E195,19,5))/5,2)</f>
        <v>0.98</v>
      </c>
      <c r="H195" s="2">
        <f>ROUND((MID(A195,29,5)+MID(B195,29,5)+MID(C195,29,5)+MID(D195,29,5)+MID(E195,29,5))/5,2)</f>
        <v>0.99</v>
      </c>
      <c r="I195" s="2">
        <f>ROUND((MID(A195,39,5)+MID(B195,39,5)+MID(C195,39,5)+MID(D195,39,5)+MID(E195,39,5))/5,2)</f>
        <v>0.98</v>
      </c>
    </row>
    <row r="196" spans="1:9">
      <c r="A196" s="1" t="s">
        <v>563</v>
      </c>
      <c r="B196" s="1" t="s">
        <v>568</v>
      </c>
      <c r="C196" s="1" t="s">
        <v>413</v>
      </c>
      <c r="D196" s="1" t="s">
        <v>577</v>
      </c>
      <c r="E196" s="1" t="s">
        <v>582</v>
      </c>
      <c r="G196" s="2">
        <f>ROUND((MID(A196,19,5)+MID(B196,19,5)+MID(C196,19,5)+MID(D196,19,5)+MID(E196,19,5))/5,2)</f>
        <v>1</v>
      </c>
      <c r="H196" s="2">
        <f>ROUND((MID(A196,29,5)+MID(B196,29,5)+MID(C196,29,5)+MID(D196,29,5)+MID(E196,29,5))/5,2)</f>
        <v>1</v>
      </c>
      <c r="I196" s="2">
        <f>ROUND((MID(A196,39,5)+MID(B196,39,5)+MID(C196,39,5)+MID(D196,39,5)+MID(E196,39,5))/5,2)</f>
        <v>1</v>
      </c>
    </row>
    <row r="197" spans="1:9">
      <c r="G197" s="2">
        <f>(G192+G193+G194+G195+G196)/5</f>
        <v>0.99199999999999999</v>
      </c>
      <c r="H197" s="2">
        <f>(H192+H193+H194+H195+H196)/5</f>
        <v>0.99199999999999999</v>
      </c>
      <c r="I197" s="2">
        <f>(I192+I193+I194+I195+I196)/5</f>
        <v>0.98999999999999988</v>
      </c>
    </row>
    <row r="198" spans="1:9">
      <c r="A198" t="s">
        <v>782</v>
      </c>
      <c r="G198" s="2"/>
      <c r="H198" s="2"/>
      <c r="I198" s="2"/>
    </row>
    <row r="199" spans="1:9">
      <c r="A199" s="1" t="s">
        <v>584</v>
      </c>
      <c r="B199" s="1" t="s">
        <v>589</v>
      </c>
      <c r="C199" s="1" t="s">
        <v>594</v>
      </c>
      <c r="D199" s="1" t="s">
        <v>598</v>
      </c>
      <c r="E199" s="1" t="s">
        <v>603</v>
      </c>
      <c r="G199" s="2">
        <f>ROUND((MID(A199,19,5)+MID(B199,19,5)+MID(C199,19,5)+MID(D199,19,5)+MID(E199,19,5))/5,2)</f>
        <v>0.99</v>
      </c>
      <c r="H199" s="2">
        <f>ROUND((MID(A199,29,5)+MID(B199,29,5)+MID(C199,29,5)+MID(D199,29,5)+MID(E199,29,5))/5,2)</f>
        <v>0.99</v>
      </c>
      <c r="I199" s="2">
        <f>ROUND((MID(A199,39,5)+MID(B199,39,5)+MID(C199,39,5)+MID(D199,39,5)+MID(E199,39,5))/5,2)</f>
        <v>0.99</v>
      </c>
    </row>
    <row r="200" spans="1:9">
      <c r="A200" s="1" t="s">
        <v>585</v>
      </c>
      <c r="B200" s="1" t="s">
        <v>590</v>
      </c>
      <c r="C200" s="1" t="s">
        <v>595</v>
      </c>
      <c r="D200" s="1" t="s">
        <v>599</v>
      </c>
      <c r="E200" s="1" t="s">
        <v>604</v>
      </c>
      <c r="G200" s="2">
        <f>ROUND((MID(A200,19,5)+MID(B200,19,5)+MID(C200,19,5)+MID(D200,19,5)+MID(E200,19,5))/5,2)</f>
        <v>0.99</v>
      </c>
      <c r="H200" s="2">
        <f>ROUND((MID(A200,29,5)+MID(B200,29,5)+MID(C200,29,5)+MID(D200,29,5)+MID(E200,29,5))/5,2)</f>
        <v>1</v>
      </c>
      <c r="I200" s="2">
        <f>ROUND((MID(A200,39,5)+MID(B200,39,5)+MID(C200,39,5)+MID(D200,39,5)+MID(E200,39,5))/5,2)</f>
        <v>0.99</v>
      </c>
    </row>
    <row r="201" spans="1:9">
      <c r="A201" s="1" t="s">
        <v>586</v>
      </c>
      <c r="B201" s="1" t="s">
        <v>591</v>
      </c>
      <c r="C201" s="1" t="s">
        <v>514</v>
      </c>
      <c r="D201" s="1" t="s">
        <v>600</v>
      </c>
      <c r="E201" s="1" t="s">
        <v>605</v>
      </c>
      <c r="G201" s="2">
        <f>ROUND((MID(A201,19,5)+MID(B201,19,5)+MID(C201,19,5)+MID(D201,19,5)+MID(E201,19,5))/5,2)</f>
        <v>0.99</v>
      </c>
      <c r="H201" s="2">
        <f>ROUND((MID(A201,29,5)+MID(B201,29,5)+MID(C201,29,5)+MID(D201,29,5)+MID(E201,29,5))/5,2)</f>
        <v>0.99</v>
      </c>
      <c r="I201" s="2">
        <f>ROUND((MID(A201,39,5)+MID(B201,39,5)+MID(C201,39,5)+MID(D201,39,5)+MID(E201,39,5))/5,2)</f>
        <v>0.99</v>
      </c>
    </row>
    <row r="202" spans="1:9">
      <c r="A202" s="1" t="s">
        <v>587</v>
      </c>
      <c r="B202" s="1" t="s">
        <v>592</v>
      </c>
      <c r="C202" s="1" t="s">
        <v>596</v>
      </c>
      <c r="D202" s="1" t="s">
        <v>601</v>
      </c>
      <c r="E202" s="1" t="s">
        <v>606</v>
      </c>
      <c r="G202" s="2">
        <f>ROUND((MID(A202,19,5)+MID(B202,19,5)+MID(C202,19,5)+MID(D202,19,5)+MID(E202,19,5))/5,2)</f>
        <v>0.99</v>
      </c>
      <c r="H202" s="2">
        <f>ROUND((MID(A202,29,5)+MID(B202,29,5)+MID(C202,29,5)+MID(D202,29,5)+MID(E202,29,5))/5,2)</f>
        <v>0.98</v>
      </c>
      <c r="I202" s="2">
        <f>ROUND((MID(A202,39,5)+MID(B202,39,5)+MID(C202,39,5)+MID(D202,39,5)+MID(E202,39,5))/5,2)</f>
        <v>0.98</v>
      </c>
    </row>
    <row r="203" spans="1:9">
      <c r="A203" s="1" t="s">
        <v>588</v>
      </c>
      <c r="B203" s="1" t="s">
        <v>593</v>
      </c>
      <c r="C203" s="1" t="s">
        <v>597</v>
      </c>
      <c r="D203" s="1" t="s">
        <v>602</v>
      </c>
      <c r="E203" s="1" t="s">
        <v>607</v>
      </c>
      <c r="G203" s="2">
        <f>ROUND((MID(A203,19,5)+MID(B203,19,5)+MID(C203,19,5)+MID(D203,19,5)+MID(E203,19,5))/5,2)</f>
        <v>1</v>
      </c>
      <c r="H203" s="2">
        <f>ROUND((MID(A203,29,5)+MID(B203,29,5)+MID(C203,29,5)+MID(D203,29,5)+MID(E203,29,5))/5,2)</f>
        <v>1</v>
      </c>
      <c r="I203" s="2">
        <f>ROUND((MID(A203,39,5)+MID(B203,39,5)+MID(C203,39,5)+MID(D203,39,5)+MID(E203,39,5))/5,2)</f>
        <v>1</v>
      </c>
    </row>
    <row r="204" spans="1:9">
      <c r="G204" s="2">
        <f>(G199+G200+G201+G202+G203)/5</f>
        <v>0.99199999999999999</v>
      </c>
      <c r="H204" s="2">
        <f>(H199+H200+H201+H202+H203)/5</f>
        <v>0.99199999999999999</v>
      </c>
      <c r="I204" s="2">
        <f>(I199+I200+I201+I202+I203)/5</f>
        <v>0.98999999999999988</v>
      </c>
    </row>
    <row r="205" spans="1:9">
      <c r="A205" t="s">
        <v>608</v>
      </c>
      <c r="G205" s="2"/>
      <c r="H205" s="2"/>
      <c r="I205" s="2"/>
    </row>
    <row r="206" spans="1:9">
      <c r="A206" s="1" t="s">
        <v>609</v>
      </c>
      <c r="B206" s="1" t="s">
        <v>614</v>
      </c>
      <c r="C206" s="1" t="s">
        <v>618</v>
      </c>
      <c r="D206" s="1" t="s">
        <v>622</v>
      </c>
      <c r="E206" s="1" t="s">
        <v>627</v>
      </c>
      <c r="G206" s="2">
        <f>ROUND((MID(A206,19,5)+MID(B206,19,5)+MID(C206,19,5)+MID(D206,19,5)+MID(E206,19,5))/5,2)</f>
        <v>0.99</v>
      </c>
      <c r="H206" s="2">
        <f>ROUND((MID(A206,29,5)+MID(B206,29,5)+MID(C206,29,5)+MID(D206,29,5)+MID(E206,29,5))/5,2)</f>
        <v>0.98</v>
      </c>
      <c r="I206" s="2">
        <f>ROUND((MID(A206,39,5)+MID(B206,39,5)+MID(C206,39,5)+MID(D206,39,5)+MID(E206,39,5))/5,2)</f>
        <v>0.99</v>
      </c>
    </row>
    <row r="207" spans="1:9">
      <c r="A207" s="1" t="s">
        <v>610</v>
      </c>
      <c r="B207" s="1" t="s">
        <v>615</v>
      </c>
      <c r="C207" s="1" t="s">
        <v>619</v>
      </c>
      <c r="D207" s="1" t="s">
        <v>623</v>
      </c>
      <c r="E207" s="1" t="s">
        <v>628</v>
      </c>
      <c r="G207" s="2">
        <f>ROUND((MID(A207,19,5)+MID(B207,19,5)+MID(C207,19,5)+MID(D207,19,5)+MID(E207,19,5))/5,2)</f>
        <v>0.99</v>
      </c>
      <c r="H207" s="2">
        <f>ROUND((MID(A207,29,5)+MID(B207,29,5)+MID(C207,29,5)+MID(D207,29,5)+MID(E207,29,5))/5,2)</f>
        <v>1</v>
      </c>
      <c r="I207" s="2">
        <f>ROUND((MID(A207,39,5)+MID(B207,39,5)+MID(C207,39,5)+MID(D207,39,5)+MID(E207,39,5))/5,2)</f>
        <v>0.99</v>
      </c>
    </row>
    <row r="208" spans="1:9">
      <c r="A208" s="1" t="s">
        <v>611</v>
      </c>
      <c r="B208" s="1" t="s">
        <v>616</v>
      </c>
      <c r="C208" s="1" t="s">
        <v>620</v>
      </c>
      <c r="D208" s="1" t="s">
        <v>624</v>
      </c>
      <c r="E208" s="1" t="s">
        <v>629</v>
      </c>
      <c r="G208" s="2">
        <f>ROUND((MID(A208,19,5)+MID(B208,19,5)+MID(C208,19,5)+MID(D208,19,5)+MID(E208,19,5))/5,2)</f>
        <v>0.99</v>
      </c>
      <c r="H208" s="2">
        <f>ROUND((MID(A208,29,5)+MID(B208,29,5)+MID(C208,29,5)+MID(D208,29,5)+MID(E208,29,5))/5,2)</f>
        <v>0.99</v>
      </c>
      <c r="I208" s="2">
        <f>ROUND((MID(A208,39,5)+MID(B208,39,5)+MID(C208,39,5)+MID(D208,39,5)+MID(E208,39,5))/5,2)</f>
        <v>0.99</v>
      </c>
    </row>
    <row r="209" spans="1:11">
      <c r="A209" s="1" t="s">
        <v>612</v>
      </c>
      <c r="B209" s="1" t="s">
        <v>617</v>
      </c>
      <c r="C209" s="1" t="s">
        <v>621</v>
      </c>
      <c r="D209" s="1" t="s">
        <v>625</v>
      </c>
      <c r="E209" s="1" t="s">
        <v>630</v>
      </c>
      <c r="G209" s="2">
        <f>ROUND((MID(A209,19,5)+MID(B209,19,5)+MID(C209,19,5)+MID(D209,19,5)+MID(E209,19,5))/5,2)</f>
        <v>0.98</v>
      </c>
      <c r="H209" s="2">
        <f>ROUND((MID(A209,29,5)+MID(B209,29,5)+MID(C209,29,5)+MID(D209,29,5)+MID(E209,29,5))/5,2)</f>
        <v>0.99</v>
      </c>
      <c r="I209" s="2">
        <f>ROUND((MID(A209,39,5)+MID(B209,39,5)+MID(C209,39,5)+MID(D209,39,5)+MID(E209,39,5))/5,2)</f>
        <v>0.98</v>
      </c>
    </row>
    <row r="210" spans="1:11">
      <c r="A210" s="1" t="s">
        <v>613</v>
      </c>
      <c r="B210" s="1" t="s">
        <v>523</v>
      </c>
      <c r="C210" s="1" t="s">
        <v>490</v>
      </c>
      <c r="D210" s="1" t="s">
        <v>626</v>
      </c>
      <c r="E210" s="1" t="s">
        <v>588</v>
      </c>
      <c r="G210" s="2">
        <f>ROUND((MID(A210,19,5)+MID(B210,19,5)+MID(C210,19,5)+MID(D210,19,5)+MID(E210,19,5))/5,2)</f>
        <v>1</v>
      </c>
      <c r="H210" s="2">
        <f>ROUND((MID(A210,29,5)+MID(B210,29,5)+MID(C210,29,5)+MID(D210,29,5)+MID(E210,29,5))/5,2)</f>
        <v>1</v>
      </c>
      <c r="I210" s="2">
        <f>ROUND((MID(A210,39,5)+MID(B210,39,5)+MID(C210,39,5)+MID(D210,39,5)+MID(E210,39,5))/5,2)</f>
        <v>1</v>
      </c>
    </row>
    <row r="211" spans="1:11">
      <c r="G211" s="2">
        <f>(G206+G207+G208+G209+G210)/5</f>
        <v>0.98999999999999988</v>
      </c>
      <c r="H211" s="2">
        <f>(H206+H207+H208+H209+H210)/5</f>
        <v>0.99199999999999999</v>
      </c>
      <c r="I211" s="2">
        <f>(I206+I207+I208+I209+I210)/5</f>
        <v>0.98999999999999988</v>
      </c>
    </row>
    <row r="212" spans="1:11">
      <c r="A212" t="s">
        <v>631</v>
      </c>
      <c r="G212" s="2"/>
      <c r="H212" s="2"/>
      <c r="I212" s="2"/>
    </row>
    <row r="213" spans="1:11">
      <c r="A213" s="1" t="s">
        <v>632</v>
      </c>
      <c r="B213" s="1" t="s">
        <v>637</v>
      </c>
      <c r="C213" s="1" t="s">
        <v>641</v>
      </c>
      <c r="D213" s="1" t="s">
        <v>645</v>
      </c>
      <c r="E213" s="1" t="s">
        <v>650</v>
      </c>
      <c r="G213" s="2">
        <f>ROUND((MID(A213,19,5)+MID(B213,19,5)+MID(C213,19,5)+MID(D213,19,5)+MID(E213,19,5))/5,2)</f>
        <v>0.97</v>
      </c>
      <c r="H213" s="2">
        <f>ROUND((MID(A213,29,5)+MID(B213,29,5)+MID(C213,29,5)+MID(D213,29,5)+MID(E213,29,5))/5,2)</f>
        <v>0.99</v>
      </c>
      <c r="I213" s="2">
        <f>ROUND((MID(A213,39,5)+MID(B213,39,5)+MID(C213,39,5)+MID(D213,39,5)+MID(E213,39,5))/5,2)</f>
        <v>0.98</v>
      </c>
      <c r="K213" t="str">
        <f>" &amp; "&amp;G213&amp;"  &amp; "&amp;H213&amp;" &amp; "&amp;I213&amp;" &amp; &amp; "&amp;G220&amp;" &amp; "&amp;H220&amp;" &amp;  "&amp;I220&amp;" &amp; &amp;  "&amp;G227&amp;" &amp; "&amp;H227&amp;" &amp; "&amp;I227&amp;" &amp; &amp; "&amp;G234&amp;" &amp; "&amp;H234&amp;" &amp;  "&amp;I234&amp;""</f>
        <v xml:space="preserve"> &amp; 0.97  &amp; 0.99 &amp; 0.98 &amp; &amp; 0.98 &amp; 0.99 &amp;  0.98 &amp; &amp;  0.98 &amp; 0.97 &amp; 0.98 &amp; &amp; 0.99 &amp; 0.98 &amp;  0.98</v>
      </c>
    </row>
    <row r="214" spans="1:11">
      <c r="A214" s="1" t="s">
        <v>633</v>
      </c>
      <c r="B214" s="1" t="s">
        <v>638</v>
      </c>
      <c r="C214" s="1" t="s">
        <v>642</v>
      </c>
      <c r="D214" s="1" t="s">
        <v>646</v>
      </c>
      <c r="E214" s="1" t="s">
        <v>651</v>
      </c>
      <c r="G214" s="2">
        <f>ROUND((MID(A214,19,5)+MID(B214,19,5)+MID(C214,19,5)+MID(D214,19,5)+MID(E214,19,5))/5,2)</f>
        <v>1</v>
      </c>
      <c r="H214" s="2">
        <f>ROUND((MID(A214,29,5)+MID(B214,29,5)+MID(C214,29,5)+MID(D214,29,5)+MID(E214,29,5))/5,2)</f>
        <v>0.99</v>
      </c>
      <c r="I214" s="2">
        <f>ROUND((MID(A214,39,5)+MID(B214,39,5)+MID(C214,39,5)+MID(D214,39,5)+MID(E214,39,5))/5,2)</f>
        <v>1</v>
      </c>
      <c r="K214" t="str">
        <f>" &amp; "&amp;G214&amp;"  &amp; "&amp;H214&amp;" &amp; "&amp;I214&amp;" &amp; &amp; "&amp;G221&amp;" &amp; "&amp;H221&amp;" &amp;  "&amp;I221&amp;" &amp; &amp;  "&amp;G228&amp;" &amp; "&amp;H228&amp;" &amp; "&amp;I228&amp;" &amp; &amp; "&amp;G235&amp;" &amp; "&amp;H235&amp;" &amp;  "&amp;I235&amp;""</f>
        <v xml:space="preserve"> &amp; 1  &amp; 0.99 &amp; 1 &amp; &amp; 1 &amp; 0.99 &amp;  1 &amp; &amp;  1 &amp; 1 &amp; 1 &amp; &amp; 0.99 &amp; 0.99 &amp;  0.99</v>
      </c>
    </row>
    <row r="215" spans="1:11">
      <c r="A215" s="1" t="s">
        <v>634</v>
      </c>
      <c r="B215" s="1" t="s">
        <v>639</v>
      </c>
      <c r="C215" s="1" t="s">
        <v>643</v>
      </c>
      <c r="D215" s="1" t="s">
        <v>647</v>
      </c>
      <c r="E215" s="1" t="s">
        <v>652</v>
      </c>
      <c r="G215" s="2">
        <f>ROUND((MID(A215,19,5)+MID(B215,19,5)+MID(C215,19,5)+MID(D215,19,5)+MID(E215,19,5))/5,2)</f>
        <v>0.99</v>
      </c>
      <c r="H215" s="2">
        <f>ROUND((MID(A215,29,5)+MID(B215,29,5)+MID(C215,29,5)+MID(D215,29,5)+MID(E215,29,5))/5,2)</f>
        <v>1</v>
      </c>
      <c r="I215" s="2">
        <f>ROUND((MID(A215,39,5)+MID(B215,39,5)+MID(C215,39,5)+MID(D215,39,5)+MID(E215,39,5))/5,2)</f>
        <v>0.99</v>
      </c>
      <c r="K215" t="str">
        <f>" &amp; "&amp;G215&amp;"  &amp; "&amp;H215&amp;" &amp; "&amp;I215&amp;" &amp; &amp; "&amp;G222&amp;" &amp; "&amp;H222&amp;" &amp;  "&amp;I222&amp;" &amp; &amp;  "&amp;G229&amp;" &amp; "&amp;H229&amp;" &amp; "&amp;I229&amp;" &amp; &amp; "&amp;G236&amp;" &amp; "&amp;H236&amp;" &amp;  "&amp;I236&amp;""</f>
        <v xml:space="preserve"> &amp; 0.99  &amp; 1 &amp; 0.99 &amp; &amp; 0.99 &amp; 0.99 &amp;  0.99 &amp; &amp;  1 &amp; 1 &amp; 1 &amp; &amp; 0.99 &amp; 0.99 &amp;  0.99</v>
      </c>
    </row>
    <row r="216" spans="1:11">
      <c r="A216" s="1" t="s">
        <v>635</v>
      </c>
      <c r="B216" s="1" t="s">
        <v>640</v>
      </c>
      <c r="C216" s="1" t="s">
        <v>644</v>
      </c>
      <c r="D216" s="1" t="s">
        <v>648</v>
      </c>
      <c r="E216" s="1" t="s">
        <v>653</v>
      </c>
      <c r="G216" s="2">
        <f>ROUND((MID(A216,19,5)+MID(B216,19,5)+MID(C216,19,5)+MID(D216,19,5)+MID(E216,19,5))/5,2)</f>
        <v>0.99</v>
      </c>
      <c r="H216" s="2">
        <f>ROUND((MID(A216,29,5)+MID(B216,29,5)+MID(C216,29,5)+MID(D216,29,5)+MID(E216,29,5))/5,2)</f>
        <v>0.98</v>
      </c>
      <c r="I216" s="2">
        <f>ROUND((MID(A216,39,5)+MID(B216,39,5)+MID(C216,39,5)+MID(D216,39,5)+MID(E216,39,5))/5,2)</f>
        <v>0.98</v>
      </c>
      <c r="K216" t="str">
        <f>" &amp; "&amp;G216&amp;"  &amp; "&amp;H216&amp;" &amp; "&amp;I216&amp;" &amp; &amp; "&amp;G223&amp;" &amp; "&amp;H223&amp;" &amp;  "&amp;I223&amp;" &amp; &amp;  "&amp;G230&amp;" &amp; "&amp;H230&amp;" &amp; "&amp;I230&amp;" &amp; &amp; "&amp;G237&amp;" &amp; "&amp;H237&amp;" &amp;  "&amp;I237&amp;""</f>
        <v xml:space="preserve"> &amp; 0.99  &amp; 0.98 &amp; 0.98 &amp; &amp; 0.99 &amp; 0.99 &amp;  0.99 &amp; &amp;  0.97 &amp; 0.99 &amp; 0.98 &amp; &amp; 0.98 &amp; 0.99 &amp;  0.98</v>
      </c>
    </row>
    <row r="217" spans="1:11">
      <c r="A217" s="1" t="s">
        <v>636</v>
      </c>
      <c r="B217" s="1" t="s">
        <v>548</v>
      </c>
      <c r="C217" s="1" t="s">
        <v>485</v>
      </c>
      <c r="D217" s="1" t="s">
        <v>649</v>
      </c>
      <c r="E217" s="1" t="s">
        <v>538</v>
      </c>
      <c r="G217" s="2">
        <f>ROUND((MID(A217,19,5)+MID(B217,19,5)+MID(C217,19,5)+MID(D217,19,5)+MID(E217,19,5))/5,2)</f>
        <v>1</v>
      </c>
      <c r="H217" s="2">
        <f>ROUND((MID(A217,29,5)+MID(B217,29,5)+MID(C217,29,5)+MID(D217,29,5)+MID(E217,29,5))/5,2)</f>
        <v>1</v>
      </c>
      <c r="I217" s="2">
        <f>ROUND((MID(A217,39,5)+MID(B217,39,5)+MID(C217,39,5)+MID(D217,39,5)+MID(E217,39,5))/5,2)</f>
        <v>1</v>
      </c>
      <c r="K217" t="str">
        <f>" &amp; "&amp;G217&amp;"  &amp; "&amp;H217&amp;" &amp; "&amp;I217&amp;" &amp; &amp; "&amp;G224&amp;" &amp; "&amp;H224&amp;" &amp;  "&amp;I224&amp;" &amp; &amp;  "&amp;G231&amp;" &amp; "&amp;H231&amp;" &amp; "&amp;I231&amp;" &amp; &amp; "&amp;G238&amp;" &amp; "&amp;H238&amp;" &amp;  "&amp;I238&amp;" "</f>
        <v xml:space="preserve"> &amp; 1  &amp; 1 &amp; 1 &amp; &amp; 1 &amp; 1 &amp;  1 &amp; &amp;  1 &amp; 1 &amp; 1 &amp; &amp; 1 &amp; 1 &amp;  1 </v>
      </c>
    </row>
    <row r="218" spans="1:11">
      <c r="G218" s="2">
        <f>(G213+G214+G215+G216+G217)/5</f>
        <v>0.99</v>
      </c>
      <c r="H218" s="2">
        <f>(H213+H214+H215+H216+H217)/5</f>
        <v>0.99199999999999999</v>
      </c>
      <c r="I218" s="2">
        <f>(I213+I214+I215+I216+I217)/5</f>
        <v>0.98999999999999988</v>
      </c>
      <c r="K218" t="str">
        <f>" &amp; "&amp;G218&amp;"  &amp; "&amp;H218&amp;" &amp; "&amp;I218&amp;" &amp; &amp; "&amp;G225&amp;" &amp; "&amp;H225&amp;" &amp;  "&amp;I225&amp;" &amp; &amp;  "&amp;G232&amp;" &amp; "&amp;H232&amp;" &amp; "&amp;I232&amp;" &amp; &amp; "&amp;G239&amp;" &amp; "&amp;H239&amp;" &amp;  "&amp;I239&amp;" "</f>
        <v xml:space="preserve"> &amp; 0.99  &amp; 0.992 &amp; 0.99 &amp; &amp; 0.992 &amp; 0.992 &amp;  0.992 &amp; &amp;  0.99 &amp; 0.992 &amp; 0.992 &amp; &amp; 0.99 &amp; 0.99 &amp;  0.988 </v>
      </c>
    </row>
    <row r="219" spans="1:11">
      <c r="A219" t="s">
        <v>654</v>
      </c>
      <c r="G219" s="2"/>
      <c r="H219" s="2"/>
      <c r="I219" s="2"/>
    </row>
    <row r="220" spans="1:11">
      <c r="A220" s="1" t="s">
        <v>655</v>
      </c>
      <c r="B220" s="1" t="s">
        <v>659</v>
      </c>
      <c r="C220" s="1" t="s">
        <v>663</v>
      </c>
      <c r="D220" s="1" t="s">
        <v>667</v>
      </c>
      <c r="E220" s="1" t="s">
        <v>671</v>
      </c>
      <c r="G220" s="2">
        <f>ROUND((MID(A220,19,5)+MID(B220,19,5)+MID(C220,19,5)+MID(D220,19,5)+MID(E220,19,5))/5,2)</f>
        <v>0.98</v>
      </c>
      <c r="H220" s="2">
        <f>ROUND((MID(A220,29,5)+MID(B220,29,5)+MID(C220,29,5)+MID(D220,29,5)+MID(E220,29,5))/5,2)</f>
        <v>0.99</v>
      </c>
      <c r="I220" s="2">
        <f>ROUND((MID(A220,39,5)+MID(B220,39,5)+MID(C220,39,5)+MID(D220,39,5)+MID(E220,39,5))/5,2)</f>
        <v>0.98</v>
      </c>
    </row>
    <row r="221" spans="1:11">
      <c r="A221" s="1" t="s">
        <v>656</v>
      </c>
      <c r="B221" s="1" t="s">
        <v>660</v>
      </c>
      <c r="C221" s="1" t="s">
        <v>664</v>
      </c>
      <c r="D221" s="1" t="s">
        <v>668</v>
      </c>
      <c r="E221" s="1" t="s">
        <v>672</v>
      </c>
      <c r="G221" s="2">
        <f>ROUND((MID(A221,19,5)+MID(B221,19,5)+MID(C221,19,5)+MID(D221,19,5)+MID(E221,19,5))/5,2)</f>
        <v>1</v>
      </c>
      <c r="H221" s="2">
        <f>ROUND((MID(A221,29,5)+MID(B221,29,5)+MID(C221,29,5)+MID(D221,29,5)+MID(E221,29,5))/5,2)</f>
        <v>0.99</v>
      </c>
      <c r="I221" s="2">
        <f>ROUND((MID(A221,39,5)+MID(B221,39,5)+MID(C221,39,5)+MID(D221,39,5)+MID(E221,39,5))/5,2)</f>
        <v>1</v>
      </c>
    </row>
    <row r="222" spans="1:11">
      <c r="A222" s="1" t="s">
        <v>657</v>
      </c>
      <c r="B222" s="1" t="s">
        <v>661</v>
      </c>
      <c r="C222" s="1" t="s">
        <v>665</v>
      </c>
      <c r="D222" s="1" t="s">
        <v>669</v>
      </c>
      <c r="E222" s="1" t="s">
        <v>673</v>
      </c>
      <c r="G222" s="2">
        <f>ROUND((MID(A222,19,5)+MID(B222,19,5)+MID(C222,19,5)+MID(D222,19,5)+MID(E222,19,5))/5,2)</f>
        <v>0.99</v>
      </c>
      <c r="H222" s="2">
        <f>ROUND((MID(A222,29,5)+MID(B222,29,5)+MID(C222,29,5)+MID(D222,29,5)+MID(E222,29,5))/5,2)</f>
        <v>0.99</v>
      </c>
      <c r="I222" s="2">
        <f>ROUND((MID(A222,39,5)+MID(B222,39,5)+MID(C222,39,5)+MID(D222,39,5)+MID(E222,39,5))/5,2)</f>
        <v>0.99</v>
      </c>
    </row>
    <row r="223" spans="1:11">
      <c r="A223" s="1" t="s">
        <v>658</v>
      </c>
      <c r="B223" s="1" t="s">
        <v>662</v>
      </c>
      <c r="C223" s="1" t="s">
        <v>666</v>
      </c>
      <c r="D223" s="1" t="s">
        <v>670</v>
      </c>
      <c r="E223" s="1" t="s">
        <v>674</v>
      </c>
      <c r="G223" s="2">
        <f>ROUND((MID(A223,19,5)+MID(B223,19,5)+MID(C223,19,5)+MID(D223,19,5)+MID(E223,19,5))/5,2)</f>
        <v>0.99</v>
      </c>
      <c r="H223" s="2">
        <f>ROUND((MID(A223,29,5)+MID(B223,29,5)+MID(C223,29,5)+MID(D223,29,5)+MID(E223,29,5))/5,2)</f>
        <v>0.99</v>
      </c>
      <c r="I223" s="2">
        <f>ROUND((MID(A223,39,5)+MID(B223,39,5)+MID(C223,39,5)+MID(D223,39,5)+MID(E223,39,5))/5,2)</f>
        <v>0.99</v>
      </c>
    </row>
    <row r="224" spans="1:11">
      <c r="A224" s="1" t="s">
        <v>563</v>
      </c>
      <c r="B224" s="1" t="s">
        <v>320</v>
      </c>
      <c r="C224" s="1" t="s">
        <v>413</v>
      </c>
      <c r="D224" s="1" t="s">
        <v>301</v>
      </c>
      <c r="E224" s="1" t="s">
        <v>675</v>
      </c>
      <c r="G224" s="2">
        <f>ROUND((MID(A224,19,5)+MID(B224,19,5)+MID(C224,19,5)+MID(D224,19,5)+MID(E224,19,5))/5,2)</f>
        <v>1</v>
      </c>
      <c r="H224" s="2">
        <f>ROUND((MID(A224,29,5)+MID(B224,29,5)+MID(C224,29,5)+MID(D224,29,5)+MID(E224,29,5))/5,2)</f>
        <v>1</v>
      </c>
      <c r="I224" s="2">
        <f>ROUND((MID(A224,39,5)+MID(B224,39,5)+MID(C224,39,5)+MID(D224,39,5)+MID(E224,39,5))/5,2)</f>
        <v>1</v>
      </c>
    </row>
    <row r="225" spans="1:9">
      <c r="G225" s="2">
        <f>(G220+G221+G222+G223+G224)/5</f>
        <v>0.99199999999999999</v>
      </c>
      <c r="H225" s="2">
        <f>(H220+H221+H222+H223+H224)/5</f>
        <v>0.99199999999999999</v>
      </c>
      <c r="I225" s="2">
        <f>(I220+I221+I222+I223+I224)/5</f>
        <v>0.99199999999999999</v>
      </c>
    </row>
    <row r="226" spans="1:9">
      <c r="A226" t="s">
        <v>676</v>
      </c>
      <c r="G226" s="2"/>
      <c r="H226" s="2"/>
      <c r="I226" s="2"/>
    </row>
    <row r="227" spans="1:9">
      <c r="A227" s="1" t="s">
        <v>678</v>
      </c>
      <c r="B227" s="1" t="s">
        <v>683</v>
      </c>
      <c r="C227" s="1" t="s">
        <v>688</v>
      </c>
      <c r="D227" s="1" t="s">
        <v>693</v>
      </c>
      <c r="E227" s="1" t="s">
        <v>698</v>
      </c>
      <c r="G227" s="2">
        <f>ROUND((MID(A227,19,5)+MID(B227,19,5)+MID(C227,19,5)+MID(D227,19,5)+MID(E227,19,5))/5,2)</f>
        <v>0.98</v>
      </c>
      <c r="H227" s="2">
        <f>ROUND((MID(A227,29,5)+MID(B227,29,5)+MID(C227,29,5)+MID(D227,29,5)+MID(E227,29,5))/5,2)</f>
        <v>0.97</v>
      </c>
      <c r="I227" s="2">
        <f>ROUND((MID(A227,39,5)+MID(B227,39,5)+MID(C227,39,5)+MID(D227,39,5)+MID(E227,39,5))/5,2)</f>
        <v>0.98</v>
      </c>
    </row>
    <row r="228" spans="1:9">
      <c r="A228" s="1" t="s">
        <v>679</v>
      </c>
      <c r="B228" s="1" t="s">
        <v>684</v>
      </c>
      <c r="C228" s="1" t="s">
        <v>689</v>
      </c>
      <c r="D228" s="1" t="s">
        <v>694</v>
      </c>
      <c r="E228" s="1" t="s">
        <v>699</v>
      </c>
      <c r="G228" s="2">
        <f>ROUND((MID(A228,19,5)+MID(B228,19,5)+MID(C228,19,5)+MID(D228,19,5)+MID(E228,19,5))/5,2)</f>
        <v>1</v>
      </c>
      <c r="H228" s="2">
        <f>ROUND((MID(A228,29,5)+MID(B228,29,5)+MID(C228,29,5)+MID(D228,29,5)+MID(E228,29,5))/5,2)</f>
        <v>1</v>
      </c>
      <c r="I228" s="2">
        <f>ROUND((MID(A228,39,5)+MID(B228,39,5)+MID(C228,39,5)+MID(D228,39,5)+MID(E228,39,5))/5,2)</f>
        <v>1</v>
      </c>
    </row>
    <row r="229" spans="1:9">
      <c r="A229" s="1" t="s">
        <v>680</v>
      </c>
      <c r="B229" s="1" t="s">
        <v>685</v>
      </c>
      <c r="C229" s="1" t="s">
        <v>690</v>
      </c>
      <c r="D229" s="1" t="s">
        <v>695</v>
      </c>
      <c r="E229" s="1" t="s">
        <v>700</v>
      </c>
      <c r="G229" s="2">
        <f>ROUND((MID(A229,19,5)+MID(B229,19,5)+MID(C229,19,5)+MID(D229,19,5)+MID(E229,19,5))/5,2)</f>
        <v>1</v>
      </c>
      <c r="H229" s="2">
        <f>ROUND((MID(A229,29,5)+MID(B229,29,5)+MID(C229,29,5)+MID(D229,29,5)+MID(E229,29,5))/5,2)</f>
        <v>1</v>
      </c>
      <c r="I229" s="2">
        <f>ROUND((MID(A229,39,5)+MID(B229,39,5)+MID(C229,39,5)+MID(D229,39,5)+MID(E229,39,5))/5,2)</f>
        <v>1</v>
      </c>
    </row>
    <row r="230" spans="1:9">
      <c r="A230" s="1" t="s">
        <v>681</v>
      </c>
      <c r="B230" s="1" t="s">
        <v>686</v>
      </c>
      <c r="C230" s="1" t="s">
        <v>691</v>
      </c>
      <c r="D230" s="1" t="s">
        <v>696</v>
      </c>
      <c r="E230" s="1" t="s">
        <v>701</v>
      </c>
      <c r="G230" s="2">
        <f>ROUND((MID(A230,19,5)+MID(B230,19,5)+MID(C230,19,5)+MID(D230,19,5)+MID(E230,19,5))/5,2)</f>
        <v>0.97</v>
      </c>
      <c r="H230" s="2">
        <f>ROUND((MID(A230,29,5)+MID(B230,29,5)+MID(C230,29,5)+MID(D230,29,5)+MID(E230,29,5))/5,2)</f>
        <v>0.99</v>
      </c>
      <c r="I230" s="2">
        <f>ROUND((MID(A230,39,5)+MID(B230,39,5)+MID(C230,39,5)+MID(D230,39,5)+MID(E230,39,5))/5,2)</f>
        <v>0.98</v>
      </c>
    </row>
    <row r="231" spans="1:9">
      <c r="A231" s="1" t="s">
        <v>682</v>
      </c>
      <c r="B231" s="1" t="s">
        <v>687</v>
      </c>
      <c r="C231" s="1" t="s">
        <v>692</v>
      </c>
      <c r="D231" s="1" t="s">
        <v>697</v>
      </c>
      <c r="E231" s="1" t="s">
        <v>702</v>
      </c>
      <c r="G231" s="2">
        <f>ROUND((MID(A231,19,5)+MID(B231,19,5)+MID(C231,19,5)+MID(D231,19,5)+MID(E231,19,5))/5,2)</f>
        <v>1</v>
      </c>
      <c r="H231" s="2">
        <f>ROUND((MID(A231,29,5)+MID(B231,29,5)+MID(C231,29,5)+MID(D231,29,5)+MID(E231,29,5))/5,2)</f>
        <v>1</v>
      </c>
      <c r="I231" s="2">
        <f>ROUND((MID(A231,39,5)+MID(B231,39,5)+MID(C231,39,5)+MID(D231,39,5)+MID(E231,39,5))/5,2)</f>
        <v>1</v>
      </c>
    </row>
    <row r="232" spans="1:9">
      <c r="G232" s="2">
        <f>(G227+G228+G229+G230+G231)/5</f>
        <v>0.99</v>
      </c>
      <c r="H232" s="2">
        <f>(H227+H228+H229+H230+H231)/5</f>
        <v>0.99199999999999999</v>
      </c>
      <c r="I232" s="2">
        <f>(I227+I228+I229+I230+I231)/5</f>
        <v>0.99199999999999999</v>
      </c>
    </row>
    <row r="233" spans="1:9">
      <c r="A233" t="s">
        <v>677</v>
      </c>
      <c r="G233" s="2"/>
      <c r="H233" s="2"/>
      <c r="I233" s="2"/>
    </row>
    <row r="234" spans="1:9">
      <c r="A234" s="1" t="s">
        <v>703</v>
      </c>
      <c r="B234" s="1" t="s">
        <v>707</v>
      </c>
      <c r="C234" s="1" t="s">
        <v>711</v>
      </c>
      <c r="D234" s="1" t="s">
        <v>716</v>
      </c>
      <c r="E234" s="1" t="s">
        <v>721</v>
      </c>
      <c r="G234" s="2">
        <f>ROUND((MID(A234,19,5)+MID(B234,19,5)+MID(C234,19,5)+MID(D234,19,5)+MID(E234,19,5))/5,2)</f>
        <v>0.99</v>
      </c>
      <c r="H234" s="2">
        <f>ROUND((MID(A234,29,5)+MID(B234,29,5)+MID(C234,29,5)+MID(D234,29,5)+MID(E234,29,5))/5,2)</f>
        <v>0.98</v>
      </c>
      <c r="I234" s="2">
        <f>ROUND((MID(A234,39,5)+MID(B234,39,5)+MID(C234,39,5)+MID(D234,39,5)+MID(E234,39,5))/5,2)</f>
        <v>0.98</v>
      </c>
    </row>
    <row r="235" spans="1:9">
      <c r="A235" s="1" t="s">
        <v>704</v>
      </c>
      <c r="B235" s="1" t="s">
        <v>708</v>
      </c>
      <c r="C235" s="1" t="s">
        <v>712</v>
      </c>
      <c r="D235" s="1" t="s">
        <v>717</v>
      </c>
      <c r="E235" s="1" t="s">
        <v>722</v>
      </c>
      <c r="G235" s="2">
        <f>ROUND((MID(A235,19,5)+MID(B235,19,5)+MID(C235,19,5)+MID(D235,19,5)+MID(E235,19,5))/5,2)</f>
        <v>0.99</v>
      </c>
      <c r="H235" s="2">
        <f>ROUND((MID(A235,29,5)+MID(B235,29,5)+MID(C235,29,5)+MID(D235,29,5)+MID(E235,29,5))/5,2)</f>
        <v>0.99</v>
      </c>
      <c r="I235" s="2">
        <f>ROUND((MID(A235,39,5)+MID(B235,39,5)+MID(C235,39,5)+MID(D235,39,5)+MID(E235,39,5))/5,2)</f>
        <v>0.99</v>
      </c>
    </row>
    <row r="236" spans="1:9">
      <c r="A236" s="1" t="s">
        <v>705</v>
      </c>
      <c r="B236" s="1" t="s">
        <v>709</v>
      </c>
      <c r="C236" s="1" t="s">
        <v>713</v>
      </c>
      <c r="D236" s="1" t="s">
        <v>718</v>
      </c>
      <c r="E236" s="1" t="s">
        <v>723</v>
      </c>
      <c r="G236" s="2">
        <f>ROUND((MID(A236,19,5)+MID(B236,19,5)+MID(C236,19,5)+MID(D236,19,5)+MID(E236,19,5))/5,2)</f>
        <v>0.99</v>
      </c>
      <c r="H236" s="2">
        <f>ROUND((MID(A236,29,5)+MID(B236,29,5)+MID(C236,29,5)+MID(D236,29,5)+MID(E236,29,5))/5,2)</f>
        <v>0.99</v>
      </c>
      <c r="I236" s="2">
        <f>ROUND((MID(A236,39,5)+MID(B236,39,5)+MID(C236,39,5)+MID(D236,39,5)+MID(E236,39,5))/5,2)</f>
        <v>0.99</v>
      </c>
    </row>
    <row r="237" spans="1:9">
      <c r="A237" s="1" t="s">
        <v>706</v>
      </c>
      <c r="B237" s="1" t="s">
        <v>710</v>
      </c>
      <c r="C237" s="1" t="s">
        <v>714</v>
      </c>
      <c r="D237" s="1" t="s">
        <v>719</v>
      </c>
      <c r="E237" s="1" t="s">
        <v>724</v>
      </c>
      <c r="G237" s="2">
        <f>ROUND((MID(A237,19,5)+MID(B237,19,5)+MID(C237,19,5)+MID(D237,19,5)+MID(E237,19,5))/5,2)</f>
        <v>0.98</v>
      </c>
      <c r="H237" s="2">
        <f>ROUND((MID(A237,29,5)+MID(B237,29,5)+MID(C237,29,5)+MID(D237,29,5)+MID(E237,29,5))/5,2)</f>
        <v>0.99</v>
      </c>
      <c r="I237" s="2">
        <f>ROUND((MID(A237,39,5)+MID(B237,39,5)+MID(C237,39,5)+MID(D237,39,5)+MID(E237,39,5))/5,2)</f>
        <v>0.98</v>
      </c>
    </row>
    <row r="238" spans="1:9">
      <c r="A238" s="1" t="s">
        <v>242</v>
      </c>
      <c r="B238" s="1" t="s">
        <v>593</v>
      </c>
      <c r="C238" s="1" t="s">
        <v>715</v>
      </c>
      <c r="D238" s="1" t="s">
        <v>720</v>
      </c>
      <c r="E238" s="1" t="s">
        <v>725</v>
      </c>
      <c r="G238" s="2">
        <f>ROUND((MID(A238,19,5)+MID(B238,19,5)+MID(C238,19,5)+MID(D238,19,5)+MID(E238,19,5))/5,2)</f>
        <v>1</v>
      </c>
      <c r="H238" s="2">
        <f>ROUND((MID(A238,29,5)+MID(B238,29,5)+MID(C238,29,5)+MID(D238,29,5)+MID(E238,29,5))/5,2)</f>
        <v>1</v>
      </c>
      <c r="I238" s="2">
        <f>ROUND((MID(A238,39,5)+MID(B238,39,5)+MID(C238,39,5)+MID(D238,39,5)+MID(E238,39,5))/5,2)</f>
        <v>1</v>
      </c>
    </row>
    <row r="239" spans="1:9">
      <c r="G239" s="2">
        <f>(G234+G235+G236+G237+G238)/5</f>
        <v>0.98999999999999988</v>
      </c>
      <c r="H239" s="2">
        <f>(H234+H235+H236+H237+H238)/5</f>
        <v>0.99</v>
      </c>
      <c r="I239" s="2">
        <f>(I234+I235+I236+I237+I238)/5</f>
        <v>0.98799999999999988</v>
      </c>
    </row>
    <row r="240" spans="1:9">
      <c r="A240" t="s">
        <v>726</v>
      </c>
      <c r="G240" s="2"/>
      <c r="H240" s="2"/>
      <c r="I240" s="2"/>
    </row>
    <row r="241" spans="1:11">
      <c r="A241" s="1" t="s">
        <v>728</v>
      </c>
      <c r="B241" s="1" t="s">
        <v>733</v>
      </c>
      <c r="C241" s="1" t="s">
        <v>737</v>
      </c>
      <c r="D241" s="1" t="s">
        <v>742</v>
      </c>
      <c r="E241" s="1" t="s">
        <v>747</v>
      </c>
      <c r="G241" s="2">
        <f>ROUND((MID(A241,19,5)+MID(B241,19,5)+MID(C241,19,5)+MID(D241,19,5)+MID(E241,19,5))/5,2)</f>
        <v>0.99</v>
      </c>
      <c r="H241" s="2">
        <f>ROUND((MID(A241,29,5)+MID(B241,29,5)+MID(C241,29,5)+MID(D241,29,5)+MID(E241,29,5))/5,2)</f>
        <v>0.99</v>
      </c>
      <c r="I241" s="2">
        <f>ROUND((MID(A241,39,5)+MID(B241,39,5)+MID(C241,39,5)+MID(D241,39,5)+MID(E241,39,5))/5,2)</f>
        <v>0.99</v>
      </c>
      <c r="K241" t="str">
        <f>" &amp; "&amp;G241&amp;"  &amp; "&amp;H241&amp;" &amp; "&amp;I241&amp;" &amp; &amp; "&amp;G248&amp;" &amp; "&amp;H248&amp;" &amp;  "&amp;I248&amp;" &amp; &amp;  "&amp;G255&amp;" &amp; "&amp;H255&amp;" &amp; "&amp;I255&amp;" &amp; &amp; "&amp;G262&amp;" &amp; "&amp;H262&amp;" &amp;  "&amp;I262&amp;""</f>
        <v xml:space="preserve"> &amp; 0.99  &amp; 0.99 &amp; 0.99 &amp; &amp; 1 &amp; 0.99 &amp;  0.99 &amp; &amp;   &amp;  &amp;  &amp; &amp;  &amp;  &amp;  </v>
      </c>
    </row>
    <row r="242" spans="1:11">
      <c r="A242" s="1" t="s">
        <v>729</v>
      </c>
      <c r="B242" s="1" t="s">
        <v>734</v>
      </c>
      <c r="C242" s="1" t="s">
        <v>738</v>
      </c>
      <c r="D242" s="1" t="s">
        <v>743</v>
      </c>
      <c r="E242" s="1" t="s">
        <v>748</v>
      </c>
      <c r="G242" s="2">
        <f>ROUND((MID(A242,19,5)+MID(B242,19,5)+MID(C242,19,5)+MID(D242,19,5)+MID(E242,19,5))/5,2)</f>
        <v>1</v>
      </c>
      <c r="H242" s="2">
        <f>ROUND((MID(A242,29,5)+MID(B242,29,5)+MID(C242,29,5)+MID(D242,29,5)+MID(E242,29,5))/5,2)</f>
        <v>1</v>
      </c>
      <c r="I242" s="2">
        <f>ROUND((MID(A242,39,5)+MID(B242,39,5)+MID(C242,39,5)+MID(D242,39,5)+MID(E242,39,5))/5,2)</f>
        <v>1</v>
      </c>
      <c r="K242" t="str">
        <f>" &amp; "&amp;G242&amp;"  &amp; "&amp;H242&amp;" &amp; "&amp;I242&amp;" &amp; &amp; "&amp;G249&amp;" &amp; "&amp;H249&amp;" &amp;  "&amp;I249&amp;" &amp; &amp;  "&amp;G256&amp;" &amp; "&amp;H256&amp;" &amp; "&amp;I256&amp;" &amp; &amp; "&amp;G263&amp;" &amp; "&amp;H263&amp;" &amp;  "&amp;I263&amp;""</f>
        <v xml:space="preserve"> &amp; 1  &amp; 1 &amp; 1 &amp; &amp; 0.99 &amp; 1 &amp;  1 &amp; &amp;   &amp;  &amp;  &amp; &amp;  &amp;  &amp;  </v>
      </c>
    </row>
    <row r="243" spans="1:11">
      <c r="A243" s="1" t="s">
        <v>730</v>
      </c>
      <c r="B243" s="1" t="s">
        <v>735</v>
      </c>
      <c r="C243" s="1" t="s">
        <v>739</v>
      </c>
      <c r="D243" s="1" t="s">
        <v>744</v>
      </c>
      <c r="E243" s="1" t="s">
        <v>749</v>
      </c>
      <c r="G243" s="2">
        <f>ROUND((MID(A243,19,5)+MID(B243,19,5)+MID(C243,19,5)+MID(D243,19,5)+MID(E243,19,5))/5,2)</f>
        <v>1</v>
      </c>
      <c r="H243" s="2">
        <f>ROUND((MID(A243,29,5)+MID(B243,29,5)+MID(C243,29,5)+MID(D243,29,5)+MID(E243,29,5))/5,2)</f>
        <v>1</v>
      </c>
      <c r="I243" s="2">
        <f>ROUND((MID(A243,39,5)+MID(B243,39,5)+MID(C243,39,5)+MID(D243,39,5)+MID(E243,39,5))/5,2)</f>
        <v>1</v>
      </c>
      <c r="K243" t="str">
        <f>" &amp; "&amp;G243&amp;"  &amp; "&amp;H243&amp;" &amp; "&amp;I243&amp;" &amp; &amp; "&amp;G250&amp;" &amp; "&amp;H250&amp;" &amp;  "&amp;I250&amp;" &amp; &amp;  "&amp;G257&amp;" &amp; "&amp;H257&amp;" &amp; "&amp;I257&amp;" &amp; &amp; "&amp;G264&amp;" &amp; "&amp;H264&amp;" &amp;  "&amp;I264&amp;""</f>
        <v xml:space="preserve"> &amp; 1  &amp; 1 &amp; 1 &amp; &amp; 1 &amp; 0.99 &amp;  0.99 &amp; &amp;   &amp;  &amp;  &amp; &amp;  &amp;  &amp;  </v>
      </c>
    </row>
    <row r="244" spans="1:11">
      <c r="A244" s="1" t="s">
        <v>731</v>
      </c>
      <c r="B244" s="1" t="s">
        <v>736</v>
      </c>
      <c r="C244" s="1" t="s">
        <v>740</v>
      </c>
      <c r="D244" s="1" t="s">
        <v>745</v>
      </c>
      <c r="E244" s="1" t="s">
        <v>750</v>
      </c>
      <c r="G244" s="2">
        <f>ROUND((MID(A244,19,5)+MID(B244,19,5)+MID(C244,19,5)+MID(D244,19,5)+MID(E244,19,5))/5,2)</f>
        <v>0.99</v>
      </c>
      <c r="H244" s="2">
        <f>ROUND((MID(A244,29,5)+MID(B244,29,5)+MID(C244,29,5)+MID(D244,29,5)+MID(E244,29,5))/5,2)</f>
        <v>0.99</v>
      </c>
      <c r="I244" s="2">
        <f>ROUND((MID(A244,39,5)+MID(B244,39,5)+MID(C244,39,5)+MID(D244,39,5)+MID(E244,39,5))/5,2)</f>
        <v>0.99</v>
      </c>
      <c r="K244" t="str">
        <f>" &amp; "&amp;G244&amp;"  &amp; "&amp;H244&amp;" &amp; "&amp;I244&amp;" &amp; &amp; "&amp;G251&amp;" &amp; "&amp;H251&amp;" &amp;  "&amp;I251&amp;" &amp; &amp;  "&amp;G258&amp;" &amp; "&amp;H258&amp;" &amp; "&amp;I258&amp;" &amp; &amp; "&amp;G265&amp;" &amp; "&amp;H265&amp;" &amp;  "&amp;I265&amp;""</f>
        <v xml:space="preserve"> &amp; 0.99  &amp; 0.99 &amp; 0.99 &amp; &amp; 0.99 &amp; 0.99 &amp;  0.99 &amp; &amp;   &amp;  &amp;  &amp; &amp;  &amp;  &amp;  </v>
      </c>
    </row>
    <row r="245" spans="1:11">
      <c r="A245" s="1" t="s">
        <v>732</v>
      </c>
      <c r="B245" s="1" t="s">
        <v>720</v>
      </c>
      <c r="C245" s="1" t="s">
        <v>741</v>
      </c>
      <c r="D245" s="1" t="s">
        <v>746</v>
      </c>
      <c r="E245" s="1" t="s">
        <v>613</v>
      </c>
      <c r="G245" s="2">
        <f>ROUND((MID(A245,19,5)+MID(B245,19,5)+MID(C245,19,5)+MID(D245,19,5)+MID(E245,19,5))/5,2)</f>
        <v>1</v>
      </c>
      <c r="H245" s="2">
        <f>ROUND((MID(A245,29,5)+MID(B245,29,5)+MID(C245,29,5)+MID(D245,29,5)+MID(E245,29,5))/5,2)</f>
        <v>1</v>
      </c>
      <c r="I245" s="2">
        <f>ROUND((MID(A245,39,5)+MID(B245,39,5)+MID(C245,39,5)+MID(D245,39,5)+MID(E245,39,5))/5,2)</f>
        <v>1</v>
      </c>
      <c r="K245" t="str">
        <f>" &amp; "&amp;G245&amp;"  &amp; "&amp;H245&amp;" &amp; "&amp;I245&amp;" &amp; &amp; "&amp;G252&amp;" &amp; "&amp;H252&amp;" &amp;  "&amp;I252&amp;" &amp; &amp;  "&amp;G259&amp;" &amp; "&amp;H259&amp;" &amp; "&amp;I259&amp;" &amp; &amp; "&amp;G266&amp;" &amp; "&amp;H266&amp;" &amp;  "&amp;I266&amp;" "</f>
        <v xml:space="preserve"> &amp; 1  &amp; 1 &amp; 1 &amp; &amp; 1 &amp; 1 &amp;  1 &amp; &amp;   &amp;  &amp;  &amp; &amp;  &amp;  &amp;   </v>
      </c>
    </row>
    <row r="246" spans="1:11">
      <c r="G246" s="2">
        <f>(G241+G242+G243+G244+G245)/5</f>
        <v>0.99600000000000011</v>
      </c>
      <c r="H246" s="2">
        <f>(H241+H242+H243+H244+H245)/5</f>
        <v>0.99600000000000011</v>
      </c>
      <c r="I246" s="2">
        <f>(I241+I242+I243+I244+I245)/5</f>
        <v>0.99600000000000011</v>
      </c>
      <c r="K246" t="str">
        <f>" &amp; "&amp;G246&amp;"  &amp; "&amp;H246&amp;" &amp; "&amp;I246&amp;" &amp; &amp; "&amp;G253&amp;" &amp; "&amp;H253&amp;" &amp;  "&amp;I253&amp;" &amp; &amp;  "&amp;G260&amp;" &amp; "&amp;H260&amp;" &amp; "&amp;I260&amp;" &amp; &amp; "&amp;G267&amp;" &amp; "&amp;H267&amp;" &amp;  "&amp;I267&amp;" "</f>
        <v xml:space="preserve"> &amp; 0.996  &amp; 0.996 &amp; 0.996 &amp; &amp; 0.996 &amp; 0.994 &amp;  0.994 &amp; &amp;   &amp;  &amp;  &amp; &amp;  &amp;  &amp;   </v>
      </c>
    </row>
    <row r="247" spans="1:11">
      <c r="A247" t="s">
        <v>727</v>
      </c>
      <c r="G247" s="2"/>
      <c r="H247" s="2"/>
      <c r="I247" s="2"/>
    </row>
    <row r="248" spans="1:11">
      <c r="A248" s="1" t="s">
        <v>751</v>
      </c>
      <c r="B248" s="1" t="s">
        <v>755</v>
      </c>
      <c r="C248" s="1" t="s">
        <v>759</v>
      </c>
      <c r="D248" s="1" t="s">
        <v>763</v>
      </c>
      <c r="E248" s="1" t="s">
        <v>767</v>
      </c>
      <c r="G248" s="2">
        <f>ROUND((MID(A248,19,5)+MID(B248,19,5)+MID(C248,19,5)+MID(D248,19,5)+MID(E248,19,5))/5,2)</f>
        <v>1</v>
      </c>
      <c r="H248" s="2">
        <f>ROUND((MID(A248,29,5)+MID(B248,29,5)+MID(C248,29,5)+MID(D248,29,5)+MID(E248,29,5))/5,2)</f>
        <v>0.99</v>
      </c>
      <c r="I248" s="2">
        <f>ROUND((MID(A248,39,5)+MID(B248,39,5)+MID(C248,39,5)+MID(D248,39,5)+MID(E248,39,5))/5,2)</f>
        <v>0.99</v>
      </c>
    </row>
    <row r="249" spans="1:11">
      <c r="A249" s="1" t="s">
        <v>752</v>
      </c>
      <c r="B249" s="1" t="s">
        <v>756</v>
      </c>
      <c r="C249" s="1" t="s">
        <v>760</v>
      </c>
      <c r="D249" s="1" t="s">
        <v>764</v>
      </c>
      <c r="E249" s="1" t="s">
        <v>517</v>
      </c>
      <c r="G249" s="2">
        <f>ROUND((MID(A249,19,5)+MID(B249,19,5)+MID(C249,19,5)+MID(D249,19,5)+MID(E249,19,5))/5,2)</f>
        <v>0.99</v>
      </c>
      <c r="H249" s="2">
        <f>ROUND((MID(A249,29,5)+MID(B249,29,5)+MID(C249,29,5)+MID(D249,29,5)+MID(E249,29,5))/5,2)</f>
        <v>1</v>
      </c>
      <c r="I249" s="2">
        <f>ROUND((MID(A249,39,5)+MID(B249,39,5)+MID(C249,39,5)+MID(D249,39,5)+MID(E249,39,5))/5,2)</f>
        <v>1</v>
      </c>
    </row>
    <row r="250" spans="1:11">
      <c r="A250" s="1" t="s">
        <v>753</v>
      </c>
      <c r="B250" s="1" t="s">
        <v>757</v>
      </c>
      <c r="C250" s="1" t="s">
        <v>761</v>
      </c>
      <c r="D250" s="1" t="s">
        <v>765</v>
      </c>
      <c r="E250" s="1" t="s">
        <v>768</v>
      </c>
      <c r="G250" s="2">
        <f>ROUND((MID(A250,19,5)+MID(B250,19,5)+MID(C250,19,5)+MID(D250,19,5)+MID(E250,19,5))/5,2)</f>
        <v>1</v>
      </c>
      <c r="H250" s="2">
        <f>ROUND((MID(A250,29,5)+MID(B250,29,5)+MID(C250,29,5)+MID(D250,29,5)+MID(E250,29,5))/5,2)</f>
        <v>0.99</v>
      </c>
      <c r="I250" s="2">
        <f>ROUND((MID(A250,39,5)+MID(B250,39,5)+MID(C250,39,5)+MID(D250,39,5)+MID(E250,39,5))/5,2)</f>
        <v>0.99</v>
      </c>
    </row>
    <row r="251" spans="1:11">
      <c r="A251" s="1" t="s">
        <v>754</v>
      </c>
      <c r="B251" s="1" t="s">
        <v>758</v>
      </c>
      <c r="C251" s="1" t="s">
        <v>762</v>
      </c>
      <c r="D251" s="1" t="s">
        <v>766</v>
      </c>
      <c r="E251" s="1" t="s">
        <v>769</v>
      </c>
      <c r="G251" s="2">
        <f>ROUND((MID(A251,19,5)+MID(B251,19,5)+MID(C251,19,5)+MID(D251,19,5)+MID(E251,19,5))/5,2)</f>
        <v>0.99</v>
      </c>
      <c r="H251" s="2">
        <f>ROUND((MID(A251,29,5)+MID(B251,29,5)+MID(C251,29,5)+MID(D251,29,5)+MID(E251,29,5))/5,2)</f>
        <v>0.99</v>
      </c>
      <c r="I251" s="2">
        <f>ROUND((MID(A251,39,5)+MID(B251,39,5)+MID(C251,39,5)+MID(D251,39,5)+MID(E251,39,5))/5,2)</f>
        <v>0.99</v>
      </c>
    </row>
    <row r="252" spans="1:11">
      <c r="A252" s="1" t="s">
        <v>613</v>
      </c>
      <c r="B252" s="1" t="s">
        <v>523</v>
      </c>
      <c r="C252" s="1" t="s">
        <v>490</v>
      </c>
      <c r="D252" s="1" t="s">
        <v>626</v>
      </c>
      <c r="E252" s="1" t="s">
        <v>588</v>
      </c>
      <c r="G252" s="2">
        <f>ROUND((MID(A252,19,5)+MID(B252,19,5)+MID(C252,19,5)+MID(D252,19,5)+MID(E252,19,5))/5,2)</f>
        <v>1</v>
      </c>
      <c r="H252" s="2">
        <f>ROUND((MID(A252,29,5)+MID(B252,29,5)+MID(C252,29,5)+MID(D252,29,5)+MID(E252,29,5))/5,2)</f>
        <v>1</v>
      </c>
      <c r="I252" s="2">
        <f>ROUND((MID(A252,39,5)+MID(B252,39,5)+MID(C252,39,5)+MID(D252,39,5)+MID(E252,39,5))/5,2)</f>
        <v>1</v>
      </c>
    </row>
    <row r="253" spans="1:11">
      <c r="G253" s="2">
        <f>(G248+G249+G250+G251+G252)/5</f>
        <v>0.99600000000000011</v>
      </c>
      <c r="H253" s="2">
        <f>(H248+H249+H250+H251+H252)/5</f>
        <v>0.99399999999999999</v>
      </c>
      <c r="I253" s="2">
        <f>(I248+I249+I250+I251+I252)/5</f>
        <v>0.99399999999999999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Vnucec</dc:creator>
  <cp:lastModifiedBy>Matej Vnucec</cp:lastModifiedBy>
  <dcterms:created xsi:type="dcterms:W3CDTF">2022-11-25T11:16:44Z</dcterms:created>
  <dcterms:modified xsi:type="dcterms:W3CDTF">2023-07-14T08:59:38Z</dcterms:modified>
</cp:coreProperties>
</file>