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kom-my.sharepoint.de/personal/matej_papaj_t-systems_com/Documents/Desktop/skola/school/v T/Spracovanie informácií (SIN)/"/>
    </mc:Choice>
  </mc:AlternateContent>
  <xr:revisionPtr revIDLastSave="70" documentId="8_{DE766386-5115-4D7E-8A88-508D61B6A282}" xr6:coauthVersionLast="47" xr6:coauthVersionMax="47" xr10:uidLastSave="{EA38A536-C09B-48BD-B5C1-EF2DC8AB5CB0}"/>
  <bookViews>
    <workbookView xWindow="-108" yWindow="-108" windowWidth="23256" windowHeight="12456" xr2:uid="{FCFF8E0D-6944-4056-B260-F02CD829B44A}"/>
  </bookViews>
  <sheets>
    <sheet name="Employee list" sheetId="1" r:id="rId1"/>
    <sheet name="Employee contact info" sheetId="2" r:id="rId2"/>
    <sheet name="Zadanie" sheetId="5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K2" i="1"/>
  <c r="M2" i="1"/>
  <c r="I2" i="1" s="1"/>
  <c r="G2" i="1"/>
  <c r="H2" i="1" a="1"/>
  <c r="H2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" i="1" a="1"/>
  <c r="H3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I14" i="1" l="1"/>
  <c r="I25" i="1"/>
  <c r="I12" i="1"/>
  <c r="I6" i="1"/>
  <c r="I26" i="1"/>
  <c r="I13" i="1"/>
  <c r="I24" i="1"/>
  <c r="I23" i="1"/>
  <c r="I11" i="1"/>
  <c r="I10" i="1"/>
  <c r="I21" i="1"/>
  <c r="I20" i="1"/>
  <c r="I31" i="1"/>
  <c r="I19" i="1"/>
  <c r="I18" i="1"/>
  <c r="I29" i="1"/>
  <c r="I5" i="1"/>
  <c r="I28" i="1"/>
  <c r="I16" i="1"/>
  <c r="I4" i="1"/>
  <c r="I22" i="1"/>
  <c r="I9" i="1"/>
  <c r="I8" i="1"/>
  <c r="I7" i="1"/>
  <c r="I30" i="1"/>
  <c r="I17" i="1"/>
  <c r="I27" i="1"/>
  <c r="I15" i="1"/>
  <c r="I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<sst xmlns="http://schemas.openxmlformats.org/spreadsheetml/2006/main" count="201" uniqueCount="144">
  <si>
    <t>Employee number</t>
  </si>
  <si>
    <t>Uloha:</t>
  </si>
  <si>
    <t>1. Skontrolujte v poskytnutom reporte duplikáty. Ak sa nejaké dáta zobrazujú duplicitne, odstráňte ich.</t>
  </si>
  <si>
    <t>3. Pomocou vhodnej funkcie doplňte do hárku Employee list kontaktnú e-mailovú adresu, ktorá sa nachádza v hárku Employee contact info.</t>
  </si>
  <si>
    <t>5. Farebne označte zamestnancov, ktorí nastúpili neskôr ako 1.1.2018</t>
  </si>
  <si>
    <t>6. Zoradte zamestnancov abecedne podľa priezviska</t>
  </si>
  <si>
    <t>7. Výsledný dokument odošlite na e-mailovu adresu matus.cicvara@t-systems.com</t>
  </si>
  <si>
    <t>E-mail</t>
  </si>
  <si>
    <t>Gertuda.Gurmann@telecom.com</t>
  </si>
  <si>
    <t>Ben.Dover@telecom.com</t>
  </si>
  <si>
    <t>Vladislav.Okolka@telecom.com</t>
  </si>
  <si>
    <t>Henrieta.Kolmann@telecom.com</t>
  </si>
  <si>
    <t>Mohombi.Umbele-Kakadokou@telecom.com</t>
  </si>
  <si>
    <t>Vladislava.Safnauer@telecom.com</t>
  </si>
  <si>
    <t>Milan.Lotus@telecom.com</t>
  </si>
  <si>
    <t>Patrik.Svejzi@telecom.com</t>
  </si>
  <si>
    <t>Jaroslav.Pajtina@telecom.com</t>
  </si>
  <si>
    <t>Rihana.Ozaln@telecom.com</t>
  </si>
  <si>
    <t>Emily.Smith@telecom.com</t>
  </si>
  <si>
    <t>Stanislav.Oros@telecom.com</t>
  </si>
  <si>
    <t>Juraj.Ruzen@telecom.com</t>
  </si>
  <si>
    <t>Rudolf.Radovsky@telecom.com</t>
  </si>
  <si>
    <t>Sharon.Jasenska@telecom.com</t>
  </si>
  <si>
    <t>Jan.Jesensky@telecom.com</t>
  </si>
  <si>
    <t>Anna.Sikovna@telecom.com</t>
  </si>
  <si>
    <t>Richard.Oravsky@telecom.com</t>
  </si>
  <si>
    <t>Zuzana.Jasenska@telecom.com</t>
  </si>
  <si>
    <t>Michal.Mrkvicka@telecom.com</t>
  </si>
  <si>
    <t>Juraj.Ondavsky@telecom.com</t>
  </si>
  <si>
    <t>Jaroslava.Richtarska@telecom.com</t>
  </si>
  <si>
    <t>Andrea.Mrkvicková@telecom.com</t>
  </si>
  <si>
    <t>Ondrej.Druhy@telecom.com</t>
  </si>
  <si>
    <t>Marcela.Kapustova@telecom.com</t>
  </si>
  <si>
    <t>Dusan.Kostelka@telecom.com</t>
  </si>
  <si>
    <t>Rodrigo.Romero-Vasquez-de-Castro@telecom.com</t>
  </si>
  <si>
    <t>Erik.Sikmy@telecom.com</t>
  </si>
  <si>
    <t>Miriam.Zelinova@telecom.com</t>
  </si>
  <si>
    <t>Angelika.Bacová@telecom.com</t>
  </si>
  <si>
    <t>2. Rozdeľte dáta do stĺpcov. Zvoľte vhodný delimiter a formátujte podľa uváženia.</t>
  </si>
  <si>
    <t>4.Pomocou vhodnej funkcie spočítajte počet zamestnancov oboch firiem (DT SYSO 19, DT ITTEL 11. Ak súčet nesedí, hľadajte chybu v zdrojových dátach.)</t>
  </si>
  <si>
    <t>Name</t>
  </si>
  <si>
    <t>Surname</t>
  </si>
  <si>
    <t>Employed since</t>
  </si>
  <si>
    <t>Department</t>
  </si>
  <si>
    <t>Company</t>
  </si>
  <si>
    <t>Gertuda</t>
  </si>
  <si>
    <t>Gurmann</t>
  </si>
  <si>
    <t>1.7.2021</t>
  </si>
  <si>
    <t>Finance</t>
  </si>
  <si>
    <t>DT SYSO</t>
  </si>
  <si>
    <t>Ben</t>
  </si>
  <si>
    <t>Dover</t>
  </si>
  <si>
    <t>5.4.2010</t>
  </si>
  <si>
    <t>Classified OPS</t>
  </si>
  <si>
    <t>DT ITTEL</t>
  </si>
  <si>
    <t>Angelika</t>
  </si>
  <si>
    <t>Bačová</t>
  </si>
  <si>
    <t>15.2.2007</t>
  </si>
  <si>
    <t>Human Resources</t>
  </si>
  <si>
    <t>Miriam</t>
  </si>
  <si>
    <t>Zelinová</t>
  </si>
  <si>
    <t>1.9.2022</t>
  </si>
  <si>
    <t>DC LAN1</t>
  </si>
  <si>
    <t>Erik</t>
  </si>
  <si>
    <t>Šikmy</t>
  </si>
  <si>
    <t>InteralPM</t>
  </si>
  <si>
    <t>Vladislav</t>
  </si>
  <si>
    <t>Okolka</t>
  </si>
  <si>
    <t>1.2.2012</t>
  </si>
  <si>
    <t>Henrieta</t>
  </si>
  <si>
    <t>Kolmann</t>
  </si>
  <si>
    <t>15.3.2013</t>
  </si>
  <si>
    <t>ExternalPM</t>
  </si>
  <si>
    <t>Mohombi</t>
  </si>
  <si>
    <t>Umbele-Kakadokou</t>
  </si>
  <si>
    <t>15.8.2022</t>
  </si>
  <si>
    <t>Rodrigo</t>
  </si>
  <si>
    <t>Romero Vasquez de Castro</t>
  </si>
  <si>
    <t>1.6.2019</t>
  </si>
  <si>
    <t>ScrumTeam</t>
  </si>
  <si>
    <t>Vladislava</t>
  </si>
  <si>
    <t>Safnauer</t>
  </si>
  <si>
    <t>Dušan</t>
  </si>
  <si>
    <t>Koštelka</t>
  </si>
  <si>
    <t>15.11.2015</t>
  </si>
  <si>
    <t>Marcela</t>
  </si>
  <si>
    <t>Kapustová</t>
  </si>
  <si>
    <t>1.11.2012</t>
  </si>
  <si>
    <t>Milan</t>
  </si>
  <si>
    <t>Lotus</t>
  </si>
  <si>
    <t>1.5.2008</t>
  </si>
  <si>
    <t>Facility</t>
  </si>
  <si>
    <t>Patrik</t>
  </si>
  <si>
    <t>Svejzi</t>
  </si>
  <si>
    <t>15.9.2022</t>
  </si>
  <si>
    <t>Jaroslav</t>
  </si>
  <si>
    <t>Pajtina</t>
  </si>
  <si>
    <t>1.11.2007</t>
  </si>
  <si>
    <t>Ondrej</t>
  </si>
  <si>
    <t>Druhý</t>
  </si>
  <si>
    <t>1.8.2020</t>
  </si>
  <si>
    <t>Andrea</t>
  </si>
  <si>
    <t>Mrkvičková</t>
  </si>
  <si>
    <t>15.12.2021</t>
  </si>
  <si>
    <t>Michal</t>
  </si>
  <si>
    <t>Mrkvička</t>
  </si>
  <si>
    <t>InternalPM</t>
  </si>
  <si>
    <t>Richard</t>
  </si>
  <si>
    <t>Oravský</t>
  </si>
  <si>
    <t>15.3.2018</t>
  </si>
  <si>
    <t>Anna</t>
  </si>
  <si>
    <t>Šikovná</t>
  </si>
  <si>
    <t>15.5.2017</t>
  </si>
  <si>
    <t>Zuzana</t>
  </si>
  <si>
    <t>Jasenská</t>
  </si>
  <si>
    <t>1.6.2020</t>
  </si>
  <si>
    <t>Rihana</t>
  </si>
  <si>
    <t>Ozaln</t>
  </si>
  <si>
    <t>1.2.2019</t>
  </si>
  <si>
    <t>Ján</t>
  </si>
  <si>
    <t>Jeseňský</t>
  </si>
  <si>
    <t>15.5.2016</t>
  </si>
  <si>
    <t>Juraj</t>
  </si>
  <si>
    <t>Ondavský</t>
  </si>
  <si>
    <t>1.8.2019</t>
  </si>
  <si>
    <t>Jaroslava</t>
  </si>
  <si>
    <t>Richtárska</t>
  </si>
  <si>
    <t>Emily</t>
  </si>
  <si>
    <t>Smith</t>
  </si>
  <si>
    <t>Ružeň</t>
  </si>
  <si>
    <t>15.9.2021</t>
  </si>
  <si>
    <t>Rudolf</t>
  </si>
  <si>
    <t>Radovský</t>
  </si>
  <si>
    <t>15.7.2015</t>
  </si>
  <si>
    <t>Sharon</t>
  </si>
  <si>
    <t>15.9.2014</t>
  </si>
  <si>
    <t>Stanislav</t>
  </si>
  <si>
    <t>Oros</t>
  </si>
  <si>
    <t>6.8.2016</t>
  </si>
  <si>
    <t>Email</t>
  </si>
  <si>
    <t>Email xlookup</t>
  </si>
  <si>
    <t>bonus</t>
  </si>
  <si>
    <t>SYSO</t>
  </si>
  <si>
    <t>ITTEL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</si>
</sst>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53FA-4E7B-4112-92AD-7B845502234F}">
  <dimension ref="A1:M32"/>
  <sheetViews>
    <sheetView tabSelected="1" topLeftCell="C1" workbookViewId="0">
      <selection activeCell="L7" sqref="L7"/>
    </sheetView>
  </sheetViews>
  <sheetFormatPr defaultColWidth="8.77734375" defaultRowHeight="14.4" x14ac:dyDescent="0.3"/>
  <cols>
    <col min="1" max="1" width="9.109375" bestFit="1" customWidth="1"/>
    <col min="2" max="2" width="23.21875" bestFit="1" customWidth="1"/>
    <col min="3" max="3" width="15.77734375" style="1" bestFit="1" customWidth="1"/>
    <col min="4" max="4" width="13.6640625" style="4" bestFit="1" customWidth="1"/>
    <col min="5" max="5" width="15.6640625" bestFit="1" customWidth="1"/>
    <col min="6" max="6" width="8.6640625" style="5" bestFit="1" customWidth="1"/>
    <col min="7" max="7" width="43.88671875" style="2" bestFit="1" customWidth="1"/>
    <col min="8" max="8" width="43.88671875" bestFit="1" customWidth="1"/>
    <col min="9" max="9" width="20.21875" customWidth="1"/>
    <col min="10" max="10" width="16.44140625" customWidth="1"/>
    <col min="11" max="11" width="9.109375" bestFit="1" customWidth="1"/>
    <col min="13" max="13" width="9.109375" bestFit="1" customWidth="1"/>
  </cols>
  <sheetData>
    <row r="1" spans="1:13" x14ac:dyDescent="0.3">
      <c r="A1" t="s">
        <v>40</v>
      </c>
      <c r="B1" t="s">
        <v>41</v>
      </c>
      <c r="C1" s="6" t="s">
        <v>0</v>
      </c>
      <c r="D1" s="7" t="s">
        <v>42</v>
      </c>
      <c r="E1" s="8" t="s">
        <v>43</v>
      </c>
      <c r="F1" s="9" t="s">
        <v>44</v>
      </c>
      <c r="G1" s="10" t="s">
        <v>139</v>
      </c>
      <c r="H1" s="8" t="s">
        <v>140</v>
      </c>
      <c r="I1" s="8" t="s">
        <v>141</v>
      </c>
      <c r="J1" s="8" t="s">
        <v>142</v>
      </c>
      <c r="K1" s="8" t="s">
        <v>143</v>
      </c>
    </row>
    <row r="2" spans="1:13" x14ac:dyDescent="0.3">
      <c r="A2" t="s">
        <v>45</v>
      </c>
      <c r="B2" t="s">
        <v>46</v>
      </c>
      <c r="C2" s="6">
        <v>44781</v>
      </c>
      <c r="D2" s="7" t="s">
        <v>47</v>
      </c>
      <c r="E2" s="8" t="s">
        <v>48</v>
      </c>
      <c r="F2" s="9" t="s">
        <v>49</v>
      </c>
      <c r="G2" s="10" t="str">
        <f>VLOOKUP(C2,'Employee contact info'!A:B,2,0)</f>
        <v>Gertuda.Gurmann@telecom.com</v>
      </c>
      <c r="H2" s="8" t="str" cm="1">
        <f t="array" ref="H2">_xlfn.XLOOKUP(C2,'Employee contact info'!A:A,'Employee contact info'!B:B,it aint here,0,1)</f>
        <v>Gertuda.Gurmann@telecom.com</v>
      </c>
      <c r="I2" s="11" t="str">
        <f ca="1">IF(D2&lt;=$M$2-5*365,"LOYAL","aint")</f>
        <v>aint</v>
      </c>
      <c r="J2" s="12">
        <f>COUNTIF(F:F,"DT SYSO")</f>
        <v>19</v>
      </c>
      <c r="K2" s="12">
        <f>COUNTIF(F:F,"DT ITTEL")</f>
        <v>11</v>
      </c>
      <c r="M2" s="3">
        <f ca="1">TODAY()</f>
        <v>45560</v>
      </c>
    </row>
    <row r="3" spans="1:13" x14ac:dyDescent="0.3">
      <c r="A3" t="s">
        <v>50</v>
      </c>
      <c r="B3" t="s">
        <v>51</v>
      </c>
      <c r="C3" s="6">
        <v>22141</v>
      </c>
      <c r="D3" s="7" t="s">
        <v>52</v>
      </c>
      <c r="E3" s="8" t="s">
        <v>53</v>
      </c>
      <c r="F3" s="9" t="s">
        <v>54</v>
      </c>
      <c r="G3" s="10" t="str">
        <f>VLOOKUP(C3,'Employee contact info'!A:B,2,0)</f>
        <v>Ben.Dover@telecom.com</v>
      </c>
      <c r="H3" s="8" t="str" cm="1">
        <f t="array" ref="H3">_xlfn.XLOOKUP(C3,'Employee contact info'!A:A,'Employee contact info'!B:B,it aint here,0,1)</f>
        <v>Ben.Dover@telecom.com</v>
      </c>
      <c r="I3" s="11" t="str">
        <f t="shared" ref="I3:I31" ca="1" si="0">IF(D3&lt;=$M$2-5*365,"LOYAL","aint")</f>
        <v>aint</v>
      </c>
    </row>
    <row r="4" spans="1:13" x14ac:dyDescent="0.3">
      <c r="A4" t="s">
        <v>55</v>
      </c>
      <c r="B4" t="s">
        <v>56</v>
      </c>
      <c r="C4" s="6">
        <v>1340</v>
      </c>
      <c r="D4" s="7" t="s">
        <v>57</v>
      </c>
      <c r="E4" s="8" t="s">
        <v>58</v>
      </c>
      <c r="F4" s="9" t="s">
        <v>49</v>
      </c>
      <c r="G4" s="10" t="str">
        <f>VLOOKUP(C4,'Employee contact info'!A:B,2,0)</f>
        <v>Angelika.Bacová@telecom.com</v>
      </c>
      <c r="H4" s="8" t="str" cm="1">
        <f t="array" ref="H4">_xlfn.XLOOKUP(C4,'Employee contact info'!A:A,'Employee contact info'!B:B,it aint here,0,1)</f>
        <v>Angelika.Bacová@telecom.com</v>
      </c>
      <c r="I4" s="11" t="str">
        <f t="shared" ca="1" si="0"/>
        <v>aint</v>
      </c>
    </row>
    <row r="5" spans="1:13" x14ac:dyDescent="0.3">
      <c r="A5" t="s">
        <v>59</v>
      </c>
      <c r="B5" t="s">
        <v>60</v>
      </c>
      <c r="C5" s="6">
        <v>54412</v>
      </c>
      <c r="D5" s="7" t="s">
        <v>61</v>
      </c>
      <c r="E5" s="8" t="s">
        <v>62</v>
      </c>
      <c r="F5" s="9" t="s">
        <v>49</v>
      </c>
      <c r="G5" s="10" t="str">
        <f>VLOOKUP(C5,'Employee contact info'!A:B,2,0)</f>
        <v>Miriam.Zelinova@telecom.com</v>
      </c>
      <c r="H5" s="8" t="str" cm="1">
        <f t="array" ref="H5">_xlfn.XLOOKUP(C5,'Employee contact info'!A:A,'Employee contact info'!B:B,it aint here,0,1)</f>
        <v>Miriam.Zelinova@telecom.com</v>
      </c>
      <c r="I5" s="11" t="str">
        <f t="shared" ca="1" si="0"/>
        <v>aint</v>
      </c>
    </row>
    <row r="6" spans="1:13" x14ac:dyDescent="0.3">
      <c r="A6" t="s">
        <v>63</v>
      </c>
      <c r="B6" t="s">
        <v>64</v>
      </c>
      <c r="C6" s="6">
        <v>44782</v>
      </c>
      <c r="D6" s="7" t="s">
        <v>47</v>
      </c>
      <c r="E6" s="8" t="s">
        <v>65</v>
      </c>
      <c r="F6" s="9" t="s">
        <v>54</v>
      </c>
      <c r="G6" s="10" t="str">
        <f>VLOOKUP(C6,'Employee contact info'!A:B,2,0)</f>
        <v>Erik.Sikmy@telecom.com</v>
      </c>
      <c r="H6" s="8" t="str" cm="1">
        <f t="array" ref="H6">_xlfn.XLOOKUP(C6,'Employee contact info'!A:A,'Employee contact info'!B:B,it aint here,0,1)</f>
        <v>Erik.Sikmy@telecom.com</v>
      </c>
      <c r="I6" s="11" t="str">
        <f t="shared" ca="1" si="0"/>
        <v>aint</v>
      </c>
    </row>
    <row r="7" spans="1:13" x14ac:dyDescent="0.3">
      <c r="A7" t="s">
        <v>66</v>
      </c>
      <c r="B7" t="s">
        <v>67</v>
      </c>
      <c r="C7" s="6">
        <v>22741</v>
      </c>
      <c r="D7" s="7" t="s">
        <v>68</v>
      </c>
      <c r="E7" s="8" t="s">
        <v>48</v>
      </c>
      <c r="F7" s="9" t="s">
        <v>49</v>
      </c>
      <c r="G7" s="10" t="str">
        <f>VLOOKUP(C7,'Employee contact info'!A:B,2,0)</f>
        <v>Vladislav.Okolka@telecom.com</v>
      </c>
      <c r="H7" s="8" t="str" cm="1">
        <f t="array" ref="H7">_xlfn.XLOOKUP(C7,'Employee contact info'!A:A,'Employee contact info'!B:B,it aint here,0,1)</f>
        <v>Vladislav.Okolka@telecom.com</v>
      </c>
      <c r="I7" s="11" t="str">
        <f t="shared" ca="1" si="0"/>
        <v>aint</v>
      </c>
    </row>
    <row r="8" spans="1:13" x14ac:dyDescent="0.3">
      <c r="A8" t="s">
        <v>69</v>
      </c>
      <c r="B8" t="s">
        <v>70</v>
      </c>
      <c r="C8" s="6">
        <v>34514</v>
      </c>
      <c r="D8" s="7" t="s">
        <v>71</v>
      </c>
      <c r="E8" s="8" t="s">
        <v>72</v>
      </c>
      <c r="F8" s="9" t="s">
        <v>54</v>
      </c>
      <c r="G8" s="10" t="str">
        <f>VLOOKUP(C8,'Employee contact info'!A:B,2,0)</f>
        <v>Henrieta.Kolmann@telecom.com</v>
      </c>
      <c r="H8" s="8" t="str" cm="1">
        <f t="array" ref="H8">_xlfn.XLOOKUP(C8,'Employee contact info'!A:A,'Employee contact info'!B:B,it aint here,0,1)</f>
        <v>Henrieta.Kolmann@telecom.com</v>
      </c>
      <c r="I8" s="11" t="str">
        <f t="shared" ca="1" si="0"/>
        <v>aint</v>
      </c>
    </row>
    <row r="9" spans="1:13" x14ac:dyDescent="0.3">
      <c r="A9" t="s">
        <v>73</v>
      </c>
      <c r="B9" t="s">
        <v>74</v>
      </c>
      <c r="C9" s="6">
        <v>44326</v>
      </c>
      <c r="D9" s="7" t="s">
        <v>75</v>
      </c>
      <c r="E9" s="8" t="s">
        <v>62</v>
      </c>
      <c r="F9" s="9" t="s">
        <v>49</v>
      </c>
      <c r="G9" s="10" t="str">
        <f>VLOOKUP(C9,'Employee contact info'!A:B,2,0)</f>
        <v>Mohombi.Umbele-Kakadokou@telecom.com</v>
      </c>
      <c r="H9" s="8" t="str" cm="1">
        <f t="array" ref="H9">_xlfn.XLOOKUP(C9,'Employee contact info'!A:A,'Employee contact info'!B:B,it aint here,0,1)</f>
        <v>Mohombi.Umbele-Kakadokou@telecom.com</v>
      </c>
      <c r="I9" s="11" t="str">
        <f t="shared" ca="1" si="0"/>
        <v>aint</v>
      </c>
    </row>
    <row r="10" spans="1:13" x14ac:dyDescent="0.3">
      <c r="A10" t="s">
        <v>76</v>
      </c>
      <c r="B10" t="s">
        <v>77</v>
      </c>
      <c r="C10" s="6">
        <v>28147</v>
      </c>
      <c r="D10" s="7" t="s">
        <v>78</v>
      </c>
      <c r="E10" s="8" t="s">
        <v>79</v>
      </c>
      <c r="F10" s="9" t="s">
        <v>54</v>
      </c>
      <c r="G10" s="10" t="str">
        <f>VLOOKUP(C10,'Employee contact info'!A:B,2,0)</f>
        <v>Rodrigo.Romero-Vasquez-de-Castro@telecom.com</v>
      </c>
      <c r="H10" s="8" t="str" cm="1">
        <f t="array" ref="H10">_xlfn.XLOOKUP(C10,'Employee contact info'!A:A,'Employee contact info'!B:B,it aint here,0,1)</f>
        <v>Rodrigo.Romero-Vasquez-de-Castro@telecom.com</v>
      </c>
      <c r="I10" s="11" t="str">
        <f t="shared" ca="1" si="0"/>
        <v>aint</v>
      </c>
    </row>
    <row r="11" spans="1:13" x14ac:dyDescent="0.3">
      <c r="A11" t="s">
        <v>80</v>
      </c>
      <c r="B11" t="s">
        <v>81</v>
      </c>
      <c r="C11" s="6">
        <v>48522</v>
      </c>
      <c r="D11" s="7" t="s">
        <v>78</v>
      </c>
      <c r="E11" s="8" t="s">
        <v>58</v>
      </c>
      <c r="F11" s="9" t="s">
        <v>49</v>
      </c>
      <c r="G11" s="10" t="str">
        <f>VLOOKUP(C11,'Employee contact info'!A:B,2,0)</f>
        <v>Vladislava.Safnauer@telecom.com</v>
      </c>
      <c r="H11" s="8" t="str" cm="1">
        <f t="array" ref="H11">_xlfn.XLOOKUP(C11,'Employee contact info'!A:A,'Employee contact info'!B:B,it aint here,0,1)</f>
        <v>Vladislava.Safnauer@telecom.com</v>
      </c>
      <c r="I11" s="11" t="str">
        <f t="shared" ca="1" si="0"/>
        <v>aint</v>
      </c>
    </row>
    <row r="12" spans="1:13" x14ac:dyDescent="0.3">
      <c r="A12" t="s">
        <v>82</v>
      </c>
      <c r="B12" t="s">
        <v>83</v>
      </c>
      <c r="C12" s="6">
        <v>14432</v>
      </c>
      <c r="D12" s="7" t="s">
        <v>84</v>
      </c>
      <c r="E12" s="8" t="s">
        <v>48</v>
      </c>
      <c r="F12" s="9" t="s">
        <v>49</v>
      </c>
      <c r="G12" s="10" t="str">
        <f>VLOOKUP(C12,'Employee contact info'!A:B,2,0)</f>
        <v>Dusan.Kostelka@telecom.com</v>
      </c>
      <c r="H12" s="8" t="str" cm="1">
        <f t="array" ref="H12">_xlfn.XLOOKUP(C12,'Employee contact info'!A:A,'Employee contact info'!B:B,it aint here,0,1)</f>
        <v>Dusan.Kostelka@telecom.com</v>
      </c>
      <c r="I12" s="11" t="str">
        <f t="shared" ca="1" si="0"/>
        <v>aint</v>
      </c>
    </row>
    <row r="13" spans="1:13" x14ac:dyDescent="0.3">
      <c r="A13" t="s">
        <v>85</v>
      </c>
      <c r="B13" t="s">
        <v>86</v>
      </c>
      <c r="C13" s="6">
        <v>98562</v>
      </c>
      <c r="D13" s="7" t="s">
        <v>87</v>
      </c>
      <c r="E13" s="8" t="s">
        <v>53</v>
      </c>
      <c r="F13" s="9" t="s">
        <v>54</v>
      </c>
      <c r="G13" s="10" t="str">
        <f>VLOOKUP(C13,'Employee contact info'!A:B,2,0)</f>
        <v>Marcela.Kapustova@telecom.com</v>
      </c>
      <c r="H13" s="8" t="str" cm="1">
        <f t="array" ref="H13">_xlfn.XLOOKUP(C13,'Employee contact info'!A:A,'Employee contact info'!B:B,it aint here,0,1)</f>
        <v>Marcela.Kapustova@telecom.com</v>
      </c>
      <c r="I13" s="11" t="str">
        <f t="shared" ca="1" si="0"/>
        <v>aint</v>
      </c>
    </row>
    <row r="14" spans="1:13" x14ac:dyDescent="0.3">
      <c r="A14" t="s">
        <v>88</v>
      </c>
      <c r="B14" t="s">
        <v>89</v>
      </c>
      <c r="C14" s="6">
        <v>44121</v>
      </c>
      <c r="D14" s="7" t="s">
        <v>90</v>
      </c>
      <c r="E14" s="8" t="s">
        <v>91</v>
      </c>
      <c r="F14" s="9" t="s">
        <v>49</v>
      </c>
      <c r="G14" s="10" t="str">
        <f>VLOOKUP(C14,'Employee contact info'!A:B,2,0)</f>
        <v>Milan.Lotus@telecom.com</v>
      </c>
      <c r="H14" s="8" t="str" cm="1">
        <f t="array" ref="H14">_xlfn.XLOOKUP(C14,'Employee contact info'!A:A,'Employee contact info'!B:B,it aint here,0,1)</f>
        <v>Milan.Lotus@telecom.com</v>
      </c>
      <c r="I14" s="11" t="str">
        <f t="shared" ca="1" si="0"/>
        <v>aint</v>
      </c>
    </row>
    <row r="15" spans="1:13" x14ac:dyDescent="0.3">
      <c r="A15" t="s">
        <v>92</v>
      </c>
      <c r="B15" t="s">
        <v>93</v>
      </c>
      <c r="C15" s="6">
        <v>65233</v>
      </c>
      <c r="D15" s="7" t="s">
        <v>94</v>
      </c>
      <c r="E15" s="8" t="s">
        <v>58</v>
      </c>
      <c r="F15" s="9" t="s">
        <v>49</v>
      </c>
      <c r="G15" s="10" t="str">
        <f>VLOOKUP(C15,'Employee contact info'!A:B,2,0)</f>
        <v>Patrik.Svejzi@telecom.com</v>
      </c>
      <c r="H15" s="8" t="str" cm="1">
        <f t="array" ref="H15">_xlfn.XLOOKUP(C15,'Employee contact info'!A:A,'Employee contact info'!B:B,it aint here,0,1)</f>
        <v>Patrik.Svejzi@telecom.com</v>
      </c>
      <c r="I15" s="11" t="str">
        <f t="shared" ca="1" si="0"/>
        <v>aint</v>
      </c>
    </row>
    <row r="16" spans="1:13" x14ac:dyDescent="0.3">
      <c r="A16" t="s">
        <v>95</v>
      </c>
      <c r="B16" t="s">
        <v>96</v>
      </c>
      <c r="C16" s="6">
        <v>52141</v>
      </c>
      <c r="D16" s="7" t="s">
        <v>97</v>
      </c>
      <c r="E16" s="8" t="s">
        <v>72</v>
      </c>
      <c r="F16" s="9" t="s">
        <v>54</v>
      </c>
      <c r="G16" s="10" t="str">
        <f>VLOOKUP(C16,'Employee contact info'!A:B,2,0)</f>
        <v>Jaroslav.Pajtina@telecom.com</v>
      </c>
      <c r="H16" s="8" t="str" cm="1">
        <f t="array" ref="H16">_xlfn.XLOOKUP(C16,'Employee contact info'!A:A,'Employee contact info'!B:B,it aint here,0,1)</f>
        <v>Jaroslav.Pajtina@telecom.com</v>
      </c>
      <c r="I16" s="11" t="str">
        <f t="shared" ca="1" si="0"/>
        <v>aint</v>
      </c>
    </row>
    <row r="17" spans="1:9" x14ac:dyDescent="0.3">
      <c r="A17" t="s">
        <v>98</v>
      </c>
      <c r="B17" t="s">
        <v>99</v>
      </c>
      <c r="C17" s="6">
        <v>96524</v>
      </c>
      <c r="D17" s="7" t="s">
        <v>100</v>
      </c>
      <c r="E17" s="8" t="s">
        <v>62</v>
      </c>
      <c r="F17" s="9" t="s">
        <v>49</v>
      </c>
      <c r="G17" s="10" t="str">
        <f>VLOOKUP(C17,'Employee contact info'!A:B,2,0)</f>
        <v>Ondrej.Druhy@telecom.com</v>
      </c>
      <c r="H17" s="8" t="str" cm="1">
        <f t="array" ref="H17">_xlfn.XLOOKUP(C17,'Employee contact info'!A:A,'Employee contact info'!B:B,it aint here,0,1)</f>
        <v>Ondrej.Druhy@telecom.com</v>
      </c>
      <c r="I17" s="11" t="str">
        <f t="shared" ca="1" si="0"/>
        <v>aint</v>
      </c>
    </row>
    <row r="18" spans="1:9" x14ac:dyDescent="0.3">
      <c r="A18" t="s">
        <v>101</v>
      </c>
      <c r="B18" t="s">
        <v>102</v>
      </c>
      <c r="C18" s="6">
        <v>85265</v>
      </c>
      <c r="D18" s="7" t="s">
        <v>103</v>
      </c>
      <c r="E18" s="8" t="s">
        <v>48</v>
      </c>
      <c r="F18" s="9" t="s">
        <v>49</v>
      </c>
      <c r="G18" s="10" t="str">
        <f>VLOOKUP(C18,'Employee contact info'!A:B,2,0)</f>
        <v>Andrea.Mrkvicková@telecom.com</v>
      </c>
      <c r="H18" s="8" t="str" cm="1">
        <f t="array" ref="H18">_xlfn.XLOOKUP(C18,'Employee contact info'!A:A,'Employee contact info'!B:B,it aint here,0,1)</f>
        <v>Andrea.Mrkvicková@telecom.com</v>
      </c>
      <c r="I18" s="11" t="str">
        <f t="shared" ca="1" si="0"/>
        <v>aint</v>
      </c>
    </row>
    <row r="19" spans="1:9" x14ac:dyDescent="0.3">
      <c r="A19" t="s">
        <v>104</v>
      </c>
      <c r="B19" t="s">
        <v>105</v>
      </c>
      <c r="C19" s="6">
        <v>88542</v>
      </c>
      <c r="D19" s="7" t="s">
        <v>103</v>
      </c>
      <c r="E19" s="8" t="s">
        <v>106</v>
      </c>
      <c r="F19" s="9" t="s">
        <v>54</v>
      </c>
      <c r="G19" s="10" t="str">
        <f>VLOOKUP(C19,'Employee contact info'!A:B,2,0)</f>
        <v>Michal.Mrkvicka@telecom.com</v>
      </c>
      <c r="H19" s="8" t="str" cm="1">
        <f t="array" ref="H19">_xlfn.XLOOKUP(C19,'Employee contact info'!A:A,'Employee contact info'!B:B,it aint here,0,1)</f>
        <v>Michal.Mrkvicka@telecom.com</v>
      </c>
      <c r="I19" s="11" t="str">
        <f t="shared" ca="1" si="0"/>
        <v>aint</v>
      </c>
    </row>
    <row r="20" spans="1:9" x14ac:dyDescent="0.3">
      <c r="A20" t="s">
        <v>107</v>
      </c>
      <c r="B20" t="s">
        <v>108</v>
      </c>
      <c r="C20" s="6">
        <v>44524</v>
      </c>
      <c r="D20" s="7" t="s">
        <v>109</v>
      </c>
      <c r="E20" s="8" t="s">
        <v>106</v>
      </c>
      <c r="F20" s="9" t="s">
        <v>54</v>
      </c>
      <c r="G20" s="10" t="str">
        <f>VLOOKUP(C20,'Employee contact info'!A:B,2,0)</f>
        <v>Richard.Oravsky@telecom.com</v>
      </c>
      <c r="H20" s="8" t="str" cm="1">
        <f t="array" ref="H20">_xlfn.XLOOKUP(C20,'Employee contact info'!A:A,'Employee contact info'!B:B,it aint here,0,1)</f>
        <v>Richard.Oravsky@telecom.com</v>
      </c>
      <c r="I20" s="11" t="str">
        <f t="shared" ca="1" si="0"/>
        <v>aint</v>
      </c>
    </row>
    <row r="21" spans="1:9" x14ac:dyDescent="0.3">
      <c r="A21" t="s">
        <v>110</v>
      </c>
      <c r="B21" t="s">
        <v>111</v>
      </c>
      <c r="C21" s="6">
        <v>44658</v>
      </c>
      <c r="D21" s="7" t="s">
        <v>112</v>
      </c>
      <c r="E21" s="8" t="s">
        <v>62</v>
      </c>
      <c r="F21" s="9" t="s">
        <v>49</v>
      </c>
      <c r="G21" s="10" t="str">
        <f>VLOOKUP(C21,'Employee contact info'!A:B,2,0)</f>
        <v>Anna.Sikovna@telecom.com</v>
      </c>
      <c r="H21" s="8" t="str" cm="1">
        <f t="array" ref="H21">_xlfn.XLOOKUP(C21,'Employee contact info'!A:A,'Employee contact info'!B:B,it aint here,0,1)</f>
        <v>Anna.Sikovna@telecom.com</v>
      </c>
      <c r="I21" s="11" t="str">
        <f t="shared" ca="1" si="0"/>
        <v>aint</v>
      </c>
    </row>
    <row r="22" spans="1:9" x14ac:dyDescent="0.3">
      <c r="A22" t="s">
        <v>113</v>
      </c>
      <c r="B22" t="s">
        <v>114</v>
      </c>
      <c r="C22" s="6">
        <v>56987</v>
      </c>
      <c r="D22" s="7" t="s">
        <v>115</v>
      </c>
      <c r="E22" s="8" t="s">
        <v>62</v>
      </c>
      <c r="F22" s="9" t="s">
        <v>49</v>
      </c>
      <c r="G22" s="10" t="str">
        <f>VLOOKUP(C22,'Employee contact info'!A:B,2,0)</f>
        <v>Zuzana.Jasenska@telecom.com</v>
      </c>
      <c r="H22" s="8" t="str" cm="1">
        <f t="array" ref="H22">_xlfn.XLOOKUP(C22,'Employee contact info'!A:A,'Employee contact info'!B:B,it aint here,0,1)</f>
        <v>Zuzana.Jasenska@telecom.com</v>
      </c>
      <c r="I22" s="11" t="str">
        <f t="shared" ca="1" si="0"/>
        <v>aint</v>
      </c>
    </row>
    <row r="23" spans="1:9" x14ac:dyDescent="0.3">
      <c r="A23" t="s">
        <v>116</v>
      </c>
      <c r="B23" t="s">
        <v>117</v>
      </c>
      <c r="C23" s="6">
        <v>46587</v>
      </c>
      <c r="D23" s="7" t="s">
        <v>118</v>
      </c>
      <c r="E23" s="8" t="s">
        <v>58</v>
      </c>
      <c r="F23" s="9" t="s">
        <v>49</v>
      </c>
      <c r="G23" s="10" t="str">
        <f>VLOOKUP(C23,'Employee contact info'!A:B,2,0)</f>
        <v>Rihana.Ozaln@telecom.com</v>
      </c>
      <c r="H23" s="8" t="str" cm="1">
        <f t="array" ref="H23">_xlfn.XLOOKUP(C23,'Employee contact info'!A:A,'Employee contact info'!B:B,it aint here,0,1)</f>
        <v>Rihana.Ozaln@telecom.com</v>
      </c>
      <c r="I23" s="11" t="str">
        <f t="shared" ca="1" si="0"/>
        <v>aint</v>
      </c>
    </row>
    <row r="24" spans="1:9" x14ac:dyDescent="0.3">
      <c r="A24" t="s">
        <v>119</v>
      </c>
      <c r="B24" t="s">
        <v>120</v>
      </c>
      <c r="C24" s="6">
        <v>63524</v>
      </c>
      <c r="D24" s="7" t="s">
        <v>121</v>
      </c>
      <c r="E24" s="8" t="s">
        <v>58</v>
      </c>
      <c r="F24" s="9" t="s">
        <v>49</v>
      </c>
      <c r="G24" s="10" t="str">
        <f>VLOOKUP(C24,'Employee contact info'!A:B,2,0)</f>
        <v>Jan.Jesensky@telecom.com</v>
      </c>
      <c r="H24" s="8" t="str" cm="1">
        <f t="array" ref="H24">_xlfn.XLOOKUP(C24,'Employee contact info'!A:A,'Employee contact info'!B:B,it aint here,0,1)</f>
        <v>Jan.Jesensky@telecom.com</v>
      </c>
      <c r="I24" s="11" t="str">
        <f t="shared" ca="1" si="0"/>
        <v>aint</v>
      </c>
    </row>
    <row r="25" spans="1:9" x14ac:dyDescent="0.3">
      <c r="A25" t="s">
        <v>122</v>
      </c>
      <c r="B25" t="s">
        <v>123</v>
      </c>
      <c r="C25" s="6">
        <v>42515</v>
      </c>
      <c r="D25" s="7" t="s">
        <v>124</v>
      </c>
      <c r="E25" s="8" t="s">
        <v>53</v>
      </c>
      <c r="F25" s="9" t="s">
        <v>54</v>
      </c>
      <c r="G25" s="10" t="str">
        <f>VLOOKUP(C25,'Employee contact info'!A:B,2,0)</f>
        <v>Juraj.Ondavsky@telecom.com</v>
      </c>
      <c r="H25" s="8" t="str" cm="1">
        <f t="array" ref="H25">_xlfn.XLOOKUP(C25,'Employee contact info'!A:A,'Employee contact info'!B:B,it aint here,0,1)</f>
        <v>Juraj.Ondavsky@telecom.com</v>
      </c>
      <c r="I25" s="11" t="str">
        <f t="shared" ca="1" si="0"/>
        <v>aint</v>
      </c>
    </row>
    <row r="26" spans="1:9" x14ac:dyDescent="0.3">
      <c r="A26" t="s">
        <v>125</v>
      </c>
      <c r="B26" t="s">
        <v>126</v>
      </c>
      <c r="C26" s="6">
        <v>46215</v>
      </c>
      <c r="D26" s="7" t="s">
        <v>94</v>
      </c>
      <c r="E26" s="8" t="s">
        <v>48</v>
      </c>
      <c r="F26" s="9" t="s">
        <v>49</v>
      </c>
      <c r="G26" s="10" t="str">
        <f>VLOOKUP(C26,'Employee contact info'!A:B,2,0)</f>
        <v>Jaroslava.Richtarska@telecom.com</v>
      </c>
      <c r="H26" s="8" t="str" cm="1">
        <f t="array" ref="H26">_xlfn.XLOOKUP(C26,'Employee contact info'!A:A,'Employee contact info'!B:B,it aint here,0,1)</f>
        <v>Jaroslava.Richtarska@telecom.com</v>
      </c>
      <c r="I26" s="11" t="str">
        <f t="shared" ca="1" si="0"/>
        <v>aint</v>
      </c>
    </row>
    <row r="27" spans="1:9" x14ac:dyDescent="0.3">
      <c r="A27" t="s">
        <v>127</v>
      </c>
      <c r="B27" t="s">
        <v>128</v>
      </c>
      <c r="C27" s="6">
        <v>75412</v>
      </c>
      <c r="D27" s="7" t="s">
        <v>61</v>
      </c>
      <c r="E27" s="8" t="s">
        <v>53</v>
      </c>
      <c r="F27" s="9" t="s">
        <v>54</v>
      </c>
      <c r="G27" s="10" t="str">
        <f>VLOOKUP(C27,'Employee contact info'!A:B,2,0)</f>
        <v>Emily.Smith@telecom.com</v>
      </c>
      <c r="H27" s="8" t="str" cm="1">
        <f t="array" ref="H27">_xlfn.XLOOKUP(C27,'Employee contact info'!A:A,'Employee contact info'!B:B,it aint here,0,1)</f>
        <v>Emily.Smith@telecom.com</v>
      </c>
      <c r="I27" s="11" t="str">
        <f t="shared" ca="1" si="0"/>
        <v>aint</v>
      </c>
    </row>
    <row r="28" spans="1:9" x14ac:dyDescent="0.3">
      <c r="A28" t="s">
        <v>122</v>
      </c>
      <c r="B28" t="s">
        <v>129</v>
      </c>
      <c r="C28" s="6">
        <v>48851</v>
      </c>
      <c r="D28" s="7" t="s">
        <v>130</v>
      </c>
      <c r="E28" s="8" t="s">
        <v>48</v>
      </c>
      <c r="F28" s="9" t="s">
        <v>49</v>
      </c>
      <c r="G28" s="10" t="str">
        <f>VLOOKUP(C28,'Employee contact info'!A:B,2,0)</f>
        <v>Juraj.Ruzen@telecom.com</v>
      </c>
      <c r="H28" s="8" t="str" cm="1">
        <f t="array" ref="H28">_xlfn.XLOOKUP(C28,'Employee contact info'!A:A,'Employee contact info'!B:B,it aint here,0,1)</f>
        <v>Juraj.Ruzen@telecom.com</v>
      </c>
      <c r="I28" s="11" t="str">
        <f t="shared" ca="1" si="0"/>
        <v>aint</v>
      </c>
    </row>
    <row r="29" spans="1:9" x14ac:dyDescent="0.3">
      <c r="A29" t="s">
        <v>131</v>
      </c>
      <c r="B29" t="s">
        <v>132</v>
      </c>
      <c r="C29" s="6">
        <v>49521</v>
      </c>
      <c r="D29" s="7" t="s">
        <v>133</v>
      </c>
      <c r="E29" s="8" t="s">
        <v>62</v>
      </c>
      <c r="F29" s="9" t="s">
        <v>49</v>
      </c>
      <c r="G29" s="10" t="str">
        <f>VLOOKUP(C29,'Employee contact info'!A:B,2,0)</f>
        <v>Rudolf.Radovsky@telecom.com</v>
      </c>
      <c r="H29" s="8" t="str" cm="1">
        <f t="array" ref="H29">_xlfn.XLOOKUP(C29,'Employee contact info'!A:A,'Employee contact info'!B:B,it aint here,0,1)</f>
        <v>Rudolf.Radovsky@telecom.com</v>
      </c>
      <c r="I29" s="11" t="str">
        <f t="shared" ca="1" si="0"/>
        <v>aint</v>
      </c>
    </row>
    <row r="30" spans="1:9" x14ac:dyDescent="0.3">
      <c r="A30" t="s">
        <v>134</v>
      </c>
      <c r="B30" t="s">
        <v>114</v>
      </c>
      <c r="C30" s="6">
        <v>72145</v>
      </c>
      <c r="D30" s="7" t="s">
        <v>135</v>
      </c>
      <c r="E30" s="8" t="s">
        <v>58</v>
      </c>
      <c r="F30" s="9" t="s">
        <v>49</v>
      </c>
      <c r="G30" s="10" t="str">
        <f>VLOOKUP(C30,'Employee contact info'!A:B,2,0)</f>
        <v>Sharon.Jasenska@telecom.com</v>
      </c>
      <c r="H30" s="8" t="str" cm="1">
        <f t="array" ref="H30">_xlfn.XLOOKUP(C30,'Employee contact info'!A:A,'Employee contact info'!B:B,it aint here,0,1)</f>
        <v>Sharon.Jasenska@telecom.com</v>
      </c>
      <c r="I30" s="11" t="str">
        <f t="shared" ca="1" si="0"/>
        <v>aint</v>
      </c>
    </row>
    <row r="31" spans="1:9" x14ac:dyDescent="0.3">
      <c r="A31" t="s">
        <v>136</v>
      </c>
      <c r="B31" t="s">
        <v>137</v>
      </c>
      <c r="C31" s="6">
        <v>65478</v>
      </c>
      <c r="D31" s="7" t="s">
        <v>138</v>
      </c>
      <c r="E31" s="8" t="s">
        <v>106</v>
      </c>
      <c r="F31" s="9" t="s">
        <v>54</v>
      </c>
      <c r="G31" s="10" t="str">
        <f>VLOOKUP(C31,'Employee contact info'!A:B,2,0)</f>
        <v>Stanislav.Oros@telecom.com</v>
      </c>
      <c r="H31" s="8" t="str" cm="1">
        <f t="array" ref="H31">_xlfn.XLOOKUP(C31,'Employee contact info'!A:A,'Employee contact info'!B:B,it aint here,0,1)</f>
        <v>Stanislav.Oros@telecom.com</v>
      </c>
      <c r="I31" s="11" t="str">
        <f t="shared" ca="1" si="0"/>
        <v>aint</v>
      </c>
    </row>
    <row r="32" spans="1:9" x14ac:dyDescent="0.3">
      <c r="C32"/>
      <c r="D32" s="3"/>
    </row>
  </sheetData>
  <conditionalFormatting sqref="F1:F1048576">
    <cfRule type="containsText" dxfId="0" priority="1" operator="containsText" text="DT SYSO">
      <formula>NOT(ISERROR(SEARCH("DT SYSO",F1)))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474BB-689A-4E1E-B2B1-3CD805CC6194}">
  <dimension ref="A1:B31"/>
  <sheetViews>
    <sheetView workbookViewId="0">
      <selection activeCell="F29" sqref="F29"/>
    </sheetView>
  </sheetViews>
  <sheetFormatPr defaultColWidth="8.77734375" defaultRowHeight="14.4" x14ac:dyDescent="0.3"/>
  <cols>
    <col min="1" max="1" width="17.44140625" bestFit="1" customWidth="1"/>
    <col min="2" max="2" width="47.4414062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>
        <v>44781</v>
      </c>
      <c r="B2" t="s">
        <v>8</v>
      </c>
    </row>
    <row r="3" spans="1:2" x14ac:dyDescent="0.3">
      <c r="A3">
        <v>22141</v>
      </c>
      <c r="B3" t="s">
        <v>9</v>
      </c>
    </row>
    <row r="4" spans="1:2" x14ac:dyDescent="0.3">
      <c r="A4">
        <v>1340</v>
      </c>
      <c r="B4" t="s">
        <v>37</v>
      </c>
    </row>
    <row r="5" spans="1:2" x14ac:dyDescent="0.3">
      <c r="A5">
        <v>54412</v>
      </c>
      <c r="B5" t="s">
        <v>36</v>
      </c>
    </row>
    <row r="6" spans="1:2" x14ac:dyDescent="0.3">
      <c r="A6">
        <v>44782</v>
      </c>
      <c r="B6" t="s">
        <v>35</v>
      </c>
    </row>
    <row r="7" spans="1:2" x14ac:dyDescent="0.3">
      <c r="A7">
        <v>22741</v>
      </c>
      <c r="B7" t="s">
        <v>10</v>
      </c>
    </row>
    <row r="8" spans="1:2" x14ac:dyDescent="0.3">
      <c r="A8">
        <v>34514</v>
      </c>
      <c r="B8" t="s">
        <v>11</v>
      </c>
    </row>
    <row r="9" spans="1:2" x14ac:dyDescent="0.3">
      <c r="A9">
        <v>44326</v>
      </c>
      <c r="B9" t="s">
        <v>12</v>
      </c>
    </row>
    <row r="10" spans="1:2" x14ac:dyDescent="0.3">
      <c r="A10">
        <v>28147</v>
      </c>
      <c r="B10" t="s">
        <v>34</v>
      </c>
    </row>
    <row r="11" spans="1:2" x14ac:dyDescent="0.3">
      <c r="A11">
        <v>48522</v>
      </c>
      <c r="B11" t="s">
        <v>13</v>
      </c>
    </row>
    <row r="12" spans="1:2" x14ac:dyDescent="0.3">
      <c r="A12">
        <v>14432</v>
      </c>
      <c r="B12" t="s">
        <v>33</v>
      </c>
    </row>
    <row r="13" spans="1:2" x14ac:dyDescent="0.3">
      <c r="A13">
        <v>98562</v>
      </c>
      <c r="B13" t="s">
        <v>32</v>
      </c>
    </row>
    <row r="14" spans="1:2" x14ac:dyDescent="0.3">
      <c r="A14">
        <v>44121</v>
      </c>
      <c r="B14" t="s">
        <v>14</v>
      </c>
    </row>
    <row r="15" spans="1:2" x14ac:dyDescent="0.3">
      <c r="A15">
        <v>65233</v>
      </c>
      <c r="B15" t="s">
        <v>15</v>
      </c>
    </row>
    <row r="16" spans="1:2" x14ac:dyDescent="0.3">
      <c r="A16">
        <v>52141</v>
      </c>
      <c r="B16" t="s">
        <v>16</v>
      </c>
    </row>
    <row r="17" spans="1:2" x14ac:dyDescent="0.3">
      <c r="A17">
        <v>96524</v>
      </c>
      <c r="B17" t="s">
        <v>31</v>
      </c>
    </row>
    <row r="18" spans="1:2" x14ac:dyDescent="0.3">
      <c r="A18">
        <v>85265</v>
      </c>
      <c r="B18" t="s">
        <v>30</v>
      </c>
    </row>
    <row r="19" spans="1:2" x14ac:dyDescent="0.3">
      <c r="A19">
        <v>88542</v>
      </c>
      <c r="B19" t="s">
        <v>27</v>
      </c>
    </row>
    <row r="20" spans="1:2" x14ac:dyDescent="0.3">
      <c r="A20">
        <v>44524</v>
      </c>
      <c r="B20" t="s">
        <v>25</v>
      </c>
    </row>
    <row r="21" spans="1:2" x14ac:dyDescent="0.3">
      <c r="A21">
        <v>44658</v>
      </c>
      <c r="B21" t="s">
        <v>24</v>
      </c>
    </row>
    <row r="22" spans="1:2" x14ac:dyDescent="0.3">
      <c r="A22">
        <v>56987</v>
      </c>
      <c r="B22" t="s">
        <v>26</v>
      </c>
    </row>
    <row r="23" spans="1:2" x14ac:dyDescent="0.3">
      <c r="A23">
        <v>46587</v>
      </c>
      <c r="B23" t="s">
        <v>17</v>
      </c>
    </row>
    <row r="24" spans="1:2" x14ac:dyDescent="0.3">
      <c r="A24">
        <v>63524</v>
      </c>
      <c r="B24" t="s">
        <v>23</v>
      </c>
    </row>
    <row r="25" spans="1:2" x14ac:dyDescent="0.3">
      <c r="A25">
        <v>42515</v>
      </c>
      <c r="B25" t="s">
        <v>28</v>
      </c>
    </row>
    <row r="26" spans="1:2" x14ac:dyDescent="0.3">
      <c r="A26">
        <v>46215</v>
      </c>
      <c r="B26" t="s">
        <v>29</v>
      </c>
    </row>
    <row r="27" spans="1:2" x14ac:dyDescent="0.3">
      <c r="A27">
        <v>75412</v>
      </c>
      <c r="B27" t="s">
        <v>18</v>
      </c>
    </row>
    <row r="28" spans="1:2" x14ac:dyDescent="0.3">
      <c r="A28">
        <v>48851</v>
      </c>
      <c r="B28" t="s">
        <v>20</v>
      </c>
    </row>
    <row r="29" spans="1:2" x14ac:dyDescent="0.3">
      <c r="A29">
        <v>49521</v>
      </c>
      <c r="B29" t="s">
        <v>21</v>
      </c>
    </row>
    <row r="30" spans="1:2" x14ac:dyDescent="0.3">
      <c r="A30">
        <v>72145</v>
      </c>
      <c r="B30" t="s">
        <v>22</v>
      </c>
    </row>
    <row r="31" spans="1:2" x14ac:dyDescent="0.3">
      <c r="A31">
        <v>65478</v>
      </c>
      <c r="B3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FB3E5-411A-451E-A84C-EA14FD742D2A}">
  <dimension ref="A1:A8"/>
  <sheetViews>
    <sheetView workbookViewId="0">
      <selection activeCell="K8" sqref="K8"/>
    </sheetView>
  </sheetViews>
  <sheetFormatPr defaultColWidth="8.77734375"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38</v>
      </c>
    </row>
    <row r="4" spans="1:1" x14ac:dyDescent="0.3">
      <c r="A4" t="s">
        <v>3</v>
      </c>
    </row>
    <row r="5" spans="1:1" x14ac:dyDescent="0.3">
      <c r="A5" t="s">
        <v>39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list</vt:lpstr>
      <vt:lpstr>Employee contact info</vt:lpstr>
      <vt:lpstr>Zadanie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Matúš Čičvara</dc:creator>
  <cp:lastModifiedBy>Papaj, Matej</cp:lastModifiedBy>
  <dcterms:created xsi:type="dcterms:W3CDTF">2022-09-25T16:26:31Z</dcterms:created>
  <dcterms:modified xsi:type="dcterms:W3CDTF">2024-09-25T07:19:14Z</dcterms:modified>
</cp:coreProperties>
</file>