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echeverry\Downloads\"/>
    </mc:Choice>
  </mc:AlternateContent>
  <xr:revisionPtr revIDLastSave="0" documentId="13_ncr:1_{ABBCBF45-8F72-4127-A4D3-018957049901}" xr6:coauthVersionLast="47" xr6:coauthVersionMax="47" xr10:uidLastSave="{00000000-0000-0000-0000-000000000000}"/>
  <bookViews>
    <workbookView xWindow="-120" yWindow="-120" windowWidth="20730" windowHeight="11160" xr2:uid="{89C5F763-C8A2-42D2-9AB2-13646E33FF14}"/>
  </bookViews>
  <sheets>
    <sheet name="LISTADO DE ITEMS" sheetId="1" r:id="rId1"/>
    <sheet name="CONTENEDOR SUGERIDO" sheetId="2" r:id="rId2"/>
  </sheets>
  <definedNames>
    <definedName name="_xlnm._FilterDatabase" localSheetId="0" hidden="1">'LISTADO DE ITEMS'!$A$5:$I$148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2" i="2"/>
  <c r="F11" i="2"/>
  <c r="F10" i="2"/>
  <c r="F9" i="2"/>
  <c r="F20" i="2"/>
  <c r="F19" i="2"/>
  <c r="F22" i="2"/>
  <c r="F5" i="2"/>
  <c r="F4" i="2"/>
  <c r="F3" i="2"/>
</calcChain>
</file>

<file path=xl/sharedStrings.xml><?xml version="1.0" encoding="utf-8"?>
<sst xmlns="http://schemas.openxmlformats.org/spreadsheetml/2006/main" count="546" uniqueCount="319">
  <si>
    <t>BARRA DE DESENCOFRE</t>
  </si>
  <si>
    <t>BARRETA NIVELADORA</t>
  </si>
  <si>
    <t>BASE P/GATO</t>
  </si>
  <si>
    <t>CABEZAL PARA TENSOR ALUM</t>
  </si>
  <si>
    <t>CHAPOLA METALICA D=95 mm X 40</t>
  </si>
  <si>
    <t>CUÑA CORTA F.ACERO X 100</t>
  </si>
  <si>
    <t xml:space="preserve">CUÑA EN ANGULO FORSAPLY X 20 </t>
  </si>
  <si>
    <t>CUÑA EN ANGULO X 50</t>
  </si>
  <si>
    <t>CUÑA LARGA F.ACERO X 100</t>
  </si>
  <si>
    <t>CUÑA PARA PASADOR X 300</t>
  </si>
  <si>
    <t>DESMOLDANTE - ACEITE 15.45 KG/ 5 GLS</t>
  </si>
  <si>
    <t>DESMOLDANTE – ACEITE 170 KG/ 55 GLS</t>
  </si>
  <si>
    <t>G. CUERPO STD 100 X 120</t>
  </si>
  <si>
    <t>G. CUERPO STD 70 X 120</t>
  </si>
  <si>
    <t>GRADA MOVIL + PELDAÑO</t>
  </si>
  <si>
    <t>PASADOR CONICO CORTO X 100</t>
  </si>
  <si>
    <t>PASADOR CONICO PRO X 100</t>
  </si>
  <si>
    <t>PASADOR CORTO CABEZA PLANA X 100</t>
  </si>
  <si>
    <t>PASADOR ROSCADO + TUERCA S.ALUM X 100</t>
  </si>
  <si>
    <t>PELDAÑO P/GRADA MOVIL</t>
  </si>
  <si>
    <t>PIN GRAPA DERECHO 22 cm GALV X 100</t>
  </si>
  <si>
    <t>PIN GRAPA IZQUIERDO 22 cm GALV X 100</t>
  </si>
  <si>
    <t>POLYFUNDA PARA CORBATA - CONTINUO</t>
  </si>
  <si>
    <t>POLYFUNDA PARA CORBATA 10 cm</t>
  </si>
  <si>
    <t>POLYFUNDA PARA CORBATA 12 cm</t>
  </si>
  <si>
    <t>POLYFUNDA PARA CORBATA 15 cm</t>
  </si>
  <si>
    <t>POLYFUNDA PARA CORBATA ACMA X 250</t>
  </si>
  <si>
    <t>PORTALINEADOR PLUS DER SILUETA X 40</t>
  </si>
  <si>
    <t>PORTALINEADOR PLUS IZQ SILUETA X 40</t>
  </si>
  <si>
    <t>PUNTAL LOSA (60/48MM) 180-300</t>
  </si>
  <si>
    <t>PUNTAL LOSA (60/48MM) 200-350</t>
  </si>
  <si>
    <t>PUNTAL LOSA (60/48MM) 250-400</t>
  </si>
  <si>
    <t>REMOVEDOR DE CEMENTO X 200 LT</t>
  </si>
  <si>
    <t>SACA ANGULO</t>
  </si>
  <si>
    <t>SACA CORBATA DE IMPACTO + PASADOR</t>
  </si>
  <si>
    <t>SACA PANEL</t>
  </si>
  <si>
    <t>SACA PANEL PLUS</t>
  </si>
  <si>
    <t>SCRAPPER</t>
  </si>
  <si>
    <t>SEPA MALLA DOBLE REGL 15 CAJA X 750</t>
  </si>
  <si>
    <t>SEPA MALLA SENC 100mm Caja x 1800</t>
  </si>
  <si>
    <t>SEPA MALLA SENC 120mm Caja x 1400</t>
  </si>
  <si>
    <t>SEPA MALLA SENC 150mm Caja x 750</t>
  </si>
  <si>
    <t>SEPA MALLA SENC 80mm Caja x 2000</t>
  </si>
  <si>
    <t>SEPARADOR LOSA 2.5 cm (SILLETA) X 2000</t>
  </si>
  <si>
    <t>SEPARADOR LOSA 6.5 cm (SILLETA) X 1000</t>
  </si>
  <si>
    <t>SEPARADOR LOSA 7.5 cm (SILLETA) X 600</t>
  </si>
  <si>
    <t>TRIPODE PARA PUNTAL</t>
  </si>
  <si>
    <t>VIGA H20 X 5.9 M ACO</t>
  </si>
  <si>
    <t>VIGA PTR 10X10</t>
  </si>
  <si>
    <t>VIRUTA DE ACERO X 50</t>
  </si>
  <si>
    <t>SUJECIÓN</t>
  </si>
  <si>
    <t>ALINEACION</t>
  </si>
  <si>
    <t>HERRAMIENTAS</t>
  </si>
  <si>
    <t>TIPOLOGIA</t>
  </si>
  <si>
    <t>ALINEACIÓN</t>
  </si>
  <si>
    <t>ALINEACIÓN Y SOPORTE</t>
  </si>
  <si>
    <t>OTROS PRODUCTOS</t>
  </si>
  <si>
    <t>PLATAFORMA STD 100 X 10</t>
  </si>
  <si>
    <t>PLATAFORMA STD 100 X 30</t>
  </si>
  <si>
    <t>PLATAFORMA STD 100 X 50</t>
  </si>
  <si>
    <t>G. CUERPO STD 150 X 120</t>
  </si>
  <si>
    <t>PAS MX 6X4 CP F.ACERO 100.1-130 (SS FORSAPLY)</t>
  </si>
  <si>
    <t>PENDIENTE</t>
  </si>
  <si>
    <t>NIVEL 2: ACCESORIOS BASICOS</t>
  </si>
  <si>
    <t>CODIGO CC</t>
  </si>
  <si>
    <t>CODIGO FORSA</t>
  </si>
  <si>
    <t>DESCRIPCION ITEM ESPAÑOL</t>
  </si>
  <si>
    <t>DESCRIPCION ITEM PORTUGUES</t>
  </si>
  <si>
    <t>UND EMPAQUE</t>
  </si>
  <si>
    <t>CANT UND EMPQ</t>
  </si>
  <si>
    <t>CAJA</t>
  </si>
  <si>
    <t>PAQUETE</t>
  </si>
  <si>
    <t>UNIDAD</t>
  </si>
  <si>
    <t>NIVEL 2: ACCESORIOS COMPLEMENTARIOS</t>
  </si>
  <si>
    <t>NIVEL 3: CONSUMIBLES</t>
  </si>
  <si>
    <t>NIVEL 4: ACCESORIOS OPCIONALES</t>
  </si>
  <si>
    <t>NIVEL 5: SISTEMA DE SEGURIDAD</t>
  </si>
  <si>
    <t>CUNHA PARA PINO COM TRATAMENTO</t>
  </si>
  <si>
    <t>CORBATA FORSAPLY M-8/12 X 50 UND -N</t>
  </si>
  <si>
    <t>CORBATA FORSAPLY M-10/15 X 50 UND -N</t>
  </si>
  <si>
    <t>CORBATA FORSAPLY M-20/25/30 X 50 UND -N</t>
  </si>
  <si>
    <t>CORBATA FORSAPLY M-35/40/45 X 50 UND -N</t>
  </si>
  <si>
    <t>CORBATA FORSAPLY M-50/55/60 X 50 UND -N</t>
  </si>
  <si>
    <t>CORBATA FORSAPLY M-65/70 X 50 UND -N</t>
  </si>
  <si>
    <t>CORBATA SENCILLA M-8 X 50 -N</t>
  </si>
  <si>
    <t>CORBATA SENCILLA M-10 X 50 -N</t>
  </si>
  <si>
    <t>CORBATA SENCILLA M-12 X 50 -N</t>
  </si>
  <si>
    <t>CORBATA SENCILLA M-9 X 50 -N</t>
  </si>
  <si>
    <t>CORBATA SENCILLA M-13 X 50 -N</t>
  </si>
  <si>
    <t>CORBATA SENCILLA M-17 X 50 -N</t>
  </si>
  <si>
    <t>CORBATA SENCILLA M-18 X 50 -N</t>
  </si>
  <si>
    <t>CORBATA SENCILLA M-20 X 50 -N</t>
  </si>
  <si>
    <t>CORBATA SENCILLA M-22 X 50 -N</t>
  </si>
  <si>
    <t>CORBATA SENCILLA M-25 X 50 -N</t>
  </si>
  <si>
    <t>CORBATA SENCILLA M-29 X 50 -N</t>
  </si>
  <si>
    <t>CORBATA SENCILLA M-14 X 50 -N</t>
  </si>
  <si>
    <t>CORBATA SENCILLA M-15 X 50 -N</t>
  </si>
  <si>
    <t>CORBATA SENCILLA M-16 X 50 -N</t>
  </si>
  <si>
    <t>CORBATA SENCILLA M-30 X 50 -N</t>
  </si>
  <si>
    <t>CORBATA SENCILLA M-35 X 50 -N</t>
  </si>
  <si>
    <t>CORBATA SENCILLA M-40 X 50 -N</t>
  </si>
  <si>
    <t>CORBATA SENCILLA M-42 X 50 -N</t>
  </si>
  <si>
    <t>CORBATA SENCILLA M-45 X 50 -N</t>
  </si>
  <si>
    <t>CORBATA SENCILLA M-50 X 50 -N</t>
  </si>
  <si>
    <t>CORBATA SENCILLA M-60 X 50 -N</t>
  </si>
  <si>
    <t>CORBATA SENCILLA M-70 X 50 -N</t>
  </si>
  <si>
    <t>CORBATA PLUS M-7 X 50-N</t>
  </si>
  <si>
    <t>CORBATA PLUS M-8 X 50-N</t>
  </si>
  <si>
    <t>CORBATA PLUS M-9 X 50-N</t>
  </si>
  <si>
    <t>CORBATA PLUS M-10 X 50-N</t>
  </si>
  <si>
    <t>CORBATA PLUS M-11 X 50-N</t>
  </si>
  <si>
    <t>CORBATA PLUS M-12 X 50-N</t>
  </si>
  <si>
    <t>CORBATA PLUS M-14 X 50-N</t>
  </si>
  <si>
    <t>CORBATA PLUS M-15 X 50-N</t>
  </si>
  <si>
    <t>CORBATA PLUS M-18 X 50-N</t>
  </si>
  <si>
    <t>CORBATA PLUS M-19 X 50-N</t>
  </si>
  <si>
    <t>CORBATA PLUS M-20 X 50-N</t>
  </si>
  <si>
    <t>CORBATA PLUS M-22 X 50-N</t>
  </si>
  <si>
    <t>PINO CORTO CONICO-I</t>
  </si>
  <si>
    <t>CORBATA PLUS M-23 X 50-N</t>
  </si>
  <si>
    <t>CORBATA PLUS M-25 X 50-N</t>
  </si>
  <si>
    <t>CORBATA PLUS M-29 X 50-N</t>
  </si>
  <si>
    <t>CORBATA PLUS M-30 X 50-N</t>
  </si>
  <si>
    <t xml:space="preserve">SACA ANGULO </t>
  </si>
  <si>
    <t xml:space="preserve">BASE PARA GATO </t>
  </si>
  <si>
    <t xml:space="preserve">SACA CORBATA DE IMPACTO + PASADOR </t>
  </si>
  <si>
    <t>CORBATA PLUS M-38 X 50-N</t>
  </si>
  <si>
    <t>CORBATA PLUS M-39 X 50-N</t>
  </si>
  <si>
    <t>CORBATA PLUS M-40 X 50-N</t>
  </si>
  <si>
    <t>CORBATA PLUS M-44 X 50-N</t>
  </si>
  <si>
    <t>CORBATA PLUS M-45 X 50-N</t>
  </si>
  <si>
    <t>CORBATA PLUS M-50 X 50-N</t>
  </si>
  <si>
    <t>CORBATA PLUS M-68 X 50-N</t>
  </si>
  <si>
    <t>CORBATA PLUS M-86 X 50-N</t>
  </si>
  <si>
    <t>CORBATA PLUS M-35 X 50-N</t>
  </si>
  <si>
    <t xml:space="preserve">PORTALINEADOR X 40 </t>
  </si>
  <si>
    <t>PORTALINEADOR ROSCADO 20 X 100</t>
  </si>
  <si>
    <t>PORTALINEADOR ROSCADO 15 X 25</t>
  </si>
  <si>
    <t>PORTALINEADOR ROSCADO 10 X 25</t>
  </si>
  <si>
    <t>PORTALINEADOR ROSCADO 30 X  25</t>
  </si>
  <si>
    <t>TENSOR MURO (55/48MM)200-350+ZAP+C PLUS</t>
  </si>
  <si>
    <t>TENSOR MURO (55/48MM) 200-350+ZAP+C ALUM</t>
  </si>
  <si>
    <t>CABEZAL PARA TENSOR PLUS</t>
  </si>
  <si>
    <t>ESCALERA PASAMANOS 240</t>
  </si>
  <si>
    <t>ESCALERA PASAMANOS 260</t>
  </si>
  <si>
    <t>ESCALERA PASAMANOS 270</t>
  </si>
  <si>
    <t>ESCALERA PASAMANOS 280</t>
  </si>
  <si>
    <t>ESCALERA PASAMANOS 290</t>
  </si>
  <si>
    <t>ESCALERA PASAMANOS 300</t>
  </si>
  <si>
    <t>ESCALERA PASAMANOS 310</t>
  </si>
  <si>
    <t>ESCALERA PASAMANOS 320</t>
  </si>
  <si>
    <t>ESCALERA PASAMANOS 330</t>
  </si>
  <si>
    <t>ESCALERA PASAMANOS 340</t>
  </si>
  <si>
    <t>ESCALERA PASAMANOS 350</t>
  </si>
  <si>
    <t>ESCALERA PASAMANOS 360</t>
  </si>
  <si>
    <t>ESCALERA PASAMANOS 370</t>
  </si>
  <si>
    <t>ESCALERA PASAMANOS 380</t>
  </si>
  <si>
    <t>ESCALERA PASAMANOS 390</t>
  </si>
  <si>
    <t>ESCALERA PASAMANOS 400</t>
  </si>
  <si>
    <t>ESCALERA PASAMANOS 430</t>
  </si>
  <si>
    <t>ESCALERA PASAMANOS 500</t>
  </si>
  <si>
    <t>N/A</t>
  </si>
  <si>
    <t>ANDAMIO ALINEADOR + P STD PLUS</t>
  </si>
  <si>
    <t>FAQUETA PLUS M-10 -PN</t>
  </si>
  <si>
    <t>FAQUETA PLUS M-12 -PN</t>
  </si>
  <si>
    <t>FAQUETA PLUS M-15 -PN</t>
  </si>
  <si>
    <t>FAQUETA PLUS M-20 -PN</t>
  </si>
  <si>
    <t>PORTALINEADOR PLUS DER SILUETA -PN</t>
  </si>
  <si>
    <t>PORTALINEADOR PLUS IZQ SILUETA -PN</t>
  </si>
  <si>
    <t>SACA FAQUETA DE IMPACTO + PINO -N</t>
  </si>
  <si>
    <t>SACA PAINEL PLUS -KN</t>
  </si>
  <si>
    <t>G.CORPO STD 150 X 120</t>
  </si>
  <si>
    <t xml:space="preserve">G.CORPO STD 100 X 120 </t>
  </si>
  <si>
    <t xml:space="preserve">G.CORPO STD 70 X 120 </t>
  </si>
  <si>
    <t>Cantidad
(unds)</t>
  </si>
  <si>
    <t>Cant und
empaque</t>
  </si>
  <si>
    <t>EXCEPCIONES</t>
  </si>
  <si>
    <t>CODIGO CONSTRUCOMER</t>
  </si>
  <si>
    <t>Não Aplica para Brasil</t>
  </si>
  <si>
    <t>CODIGO 
TOTVS</t>
  </si>
  <si>
    <t xml:space="preserve">Contenedor de 20': sugerido como pedido minimo para 600 M2 en los paises donde no hay agentes distribuidores.
*Pueden variar las cantidades y referencias sugeridas, de acuerdo a la necesidad del cliente. 
</t>
  </si>
  <si>
    <t xml:space="preserve">CODIGO CONSTRUCOMER
</t>
  </si>
  <si>
    <t>APRUMADOR M (55/48MM)200-350+ZAP+C PLUS -KN</t>
  </si>
  <si>
    <t>CAMISA PARA GRAVATA ROLO X 550 MT</t>
  </si>
  <si>
    <t>CAMISA PARA GRAVATA PAREDE -10 cm</t>
  </si>
  <si>
    <t>CAMISA PARA GRAVATA PAREDE -12 cm</t>
  </si>
  <si>
    <t>CAMISA PARA GRAVATA PAREDE -15 cm</t>
  </si>
  <si>
    <t>CAMISA PARA GRAVATA PARA AÇO MADEIRA X 250</t>
  </si>
  <si>
    <t>ESPAÇADORES DE MALHA DUPLA REGL 15 CAIXA X 750</t>
  </si>
  <si>
    <t>ESPAÇADORES DE MALHA SIMP 100 mm CAIXA X 1800</t>
  </si>
  <si>
    <t>ESPAÇADORES DE MALHA SIMP 120 mm CAIXA X 1400</t>
  </si>
  <si>
    <t>ESPAÇADORES DE MALHA SIMP-DUPLA 150 mm CAIXA X 750</t>
  </si>
  <si>
    <t>ESPAÇADORES DE MALHA SIMP 80 mm CAIXA X 2000</t>
  </si>
  <si>
    <t>ESPAÇADORES DE PISO 2.5 cm CAIXA X 2000 CILÍNDRICO</t>
  </si>
  <si>
    <t>ESPAÇADORES DE PISO 6.5 cm CAIXA X 1000 CILÍNDRICO</t>
  </si>
  <si>
    <t>ESPAÇADORES DE PISO 7.5 cm CAIXA X 600 CILÍNDRICO</t>
  </si>
  <si>
    <t>LASCA DE FERRO 200 GR CAIXA X 50 UN</t>
  </si>
  <si>
    <t>ESCORA METALICA 60/48MM 180-300 -KN</t>
  </si>
  <si>
    <t>TRIPÉ P/ESCORA -PN</t>
  </si>
  <si>
    <t xml:space="preserve">PASS EXT MX 6X4 + POSTE F.PLY 100.1-130 </t>
  </si>
  <si>
    <t>TRAVA INTERNA X 50</t>
  </si>
  <si>
    <t>PORCA METALICA D=95 MM X 40</t>
  </si>
  <si>
    <t xml:space="preserve">SACA ÂNGULO </t>
  </si>
  <si>
    <t xml:space="preserve">BASE PARA ESCORA </t>
  </si>
  <si>
    <t xml:space="preserve">BARRA DE DESFORMA </t>
  </si>
  <si>
    <t xml:space="preserve">PÉ DE CABRA </t>
  </si>
  <si>
    <t xml:space="preserve">RASPADOR 6" </t>
  </si>
  <si>
    <t>DEGRAU P/GRAU MÓVEL</t>
  </si>
  <si>
    <t>ESCADA MÓVEL + DEGRAUS</t>
  </si>
  <si>
    <t xml:space="preserve">CABEÇAL P/APRUMADOR ALUM </t>
  </si>
  <si>
    <t xml:space="preserve">CABEÇAL PARA APRUMADOR PLUS </t>
  </si>
  <si>
    <t xml:space="preserve">APRUMADOR M (55/48MM)200-350+ZAP+C PLUS </t>
  </si>
  <si>
    <t xml:space="preserve">APRUMADOR M.(55/48MM)200-350+ZAP+C ALUM </t>
  </si>
  <si>
    <t xml:space="preserve">SACA PAINEL PLUS </t>
  </si>
  <si>
    <t>SACA PAINEL</t>
  </si>
  <si>
    <t xml:space="preserve">SACA FAQUETA DE IMPACTO + PINO </t>
  </si>
  <si>
    <t>SUPORTE DE CANTONEIRA DE ALINHAMENTO ROSCADO 30 CM X 25</t>
  </si>
  <si>
    <t>SUPORTE DE CANTONEIRA DE ALINHAMENTO ROSCADO 20 CM X 100</t>
  </si>
  <si>
    <t xml:space="preserve">SUPORTE DE CANTONEIRA DE ALINHAMENTO ROSCADO 15 CM  X 25 </t>
  </si>
  <si>
    <t>SUPORTE DE CANTONEIRA DE ALINHAMENTO ROSCADO 10 CM  X 25</t>
  </si>
  <si>
    <t>SUPORTE DE CANTONEIRA DE ALINHAMENTO X 40</t>
  </si>
  <si>
    <t>PINO CORTO CONICO X 100</t>
  </si>
  <si>
    <t>PINO CÔNICO PRO X 100</t>
  </si>
  <si>
    <t>PINO CABEÇA PLANA X 100</t>
  </si>
  <si>
    <t>PINO ROSCADO CÔNICO SIST.ALUM MAIS PORCA X 100</t>
  </si>
  <si>
    <t>PINO GRAPA DEREITO 22 mm GALV X 100</t>
  </si>
  <si>
    <t>PINO GRAPA ESQUERDO 22 mm GALV X 100</t>
  </si>
  <si>
    <t>CUNHA CURTA F.ACERO REF/60058 X 100</t>
  </si>
  <si>
    <t>CUNHA ALONGADA F.ACERO REF/60052  X 100</t>
  </si>
  <si>
    <t>CUNHA PARA PINO COM TRATAMENTO X 300</t>
  </si>
  <si>
    <t>FAQUETA F.ACERO MULTIPERF M-8/12 X 50 UND</t>
  </si>
  <si>
    <t>FAQUETA F.ACERO MULTIPERF M-10/15 X 50 UND</t>
  </si>
  <si>
    <t>FAQUETA F.ACERO M-20/25/30  X 50 UND</t>
  </si>
  <si>
    <t>FAQUETA F.ACERO M-35/40/45 X 50 UND</t>
  </si>
  <si>
    <t>FAQUETA F.ACERO MULTIPERF M-50/55/60 X 50 UND</t>
  </si>
  <si>
    <t>FAQUETA F.ACERO MULTIPERF M-65/70 X 50 UND</t>
  </si>
  <si>
    <t>FAQUETA SIMPLE M-8 X 50</t>
  </si>
  <si>
    <t>FAQUETA SIMPLE M-9 X 50</t>
  </si>
  <si>
    <t>FAQUETA SIMPLE M-10 X 50</t>
  </si>
  <si>
    <t>FAQUETA SIMPLE M-12 X 50</t>
  </si>
  <si>
    <t>FAQUETA SIMPLE M-13 X 50</t>
  </si>
  <si>
    <t>FAQUETA SIMPLE M-14 X 50</t>
  </si>
  <si>
    <t>FAQUETA SIMPLE M-15 X 50</t>
  </si>
  <si>
    <t>FAQUETA SIMPLE M-16 X 50</t>
  </si>
  <si>
    <t>FAQUETA SIMPLE M-17 X 50</t>
  </si>
  <si>
    <t>FAQUETA SIMPLE M-18 X 50</t>
  </si>
  <si>
    <t>FAQUETA SIMPLE M-20 X 50</t>
  </si>
  <si>
    <t>FAQUETA SIMPLE M-22 X 50</t>
  </si>
  <si>
    <t>FAQUETA SIMPLE M-25 X 50</t>
  </si>
  <si>
    <t>FAQUETA SIMPLE M-29 X 50</t>
  </si>
  <si>
    <t>FAQUETA SIMPLE M-30 X 50</t>
  </si>
  <si>
    <t>FAQUETA SIMPLE M-35 X 50</t>
  </si>
  <si>
    <t>FAQUETA SIMPLE M-40 X 50</t>
  </si>
  <si>
    <t>FAQUETA SIMPLE M-42 X 50</t>
  </si>
  <si>
    <t>FAQUETA SIMPLE M-45 X 50</t>
  </si>
  <si>
    <t>FAQUETA SIMPLE M-50 X 50</t>
  </si>
  <si>
    <t>FAQUETA SIMPLE M-60 X 50</t>
  </si>
  <si>
    <t>FAQUETA SIMPLE M-70 X 50</t>
  </si>
  <si>
    <t>FAQUETA PLUS M-7 X 50</t>
  </si>
  <si>
    <t>FAQUETA PLUS M-8 X 50</t>
  </si>
  <si>
    <t>FAQUETA PLUS M-9 X 50</t>
  </si>
  <si>
    <t>FAQUETA PLUS M-10 X 50</t>
  </si>
  <si>
    <t>FAQUETA PLUS M-11 X 50</t>
  </si>
  <si>
    <t>FAQUETA PLUS M-12 X 50</t>
  </si>
  <si>
    <t>FAQUETA PLUS M-14 X 50</t>
  </si>
  <si>
    <t>FAQUETA PLUS M-15 X 50</t>
  </si>
  <si>
    <t>FAQUETA PLUS M-18 X 50</t>
  </si>
  <si>
    <t>FAQUETA PLUS M-19 X 50</t>
  </si>
  <si>
    <t>FAQUETA PLUS M-20 X 50</t>
  </si>
  <si>
    <t>FAQUETA PLUS M-22 X 50</t>
  </si>
  <si>
    <t>FAQUETA PLUS M-23 X 50</t>
  </si>
  <si>
    <t>FAQUETA PLUS M-25 X 50</t>
  </si>
  <si>
    <t>FAQUETA PLUS M-29 X 50</t>
  </si>
  <si>
    <t>FAQUETA PLUS M-30 X 50</t>
  </si>
  <si>
    <t>FAQUETA PLUS M-35 X 50</t>
  </si>
  <si>
    <t>FAQUETA PLUS M-38 X 50</t>
  </si>
  <si>
    <t>FAQUETA PLUS M-39 X 50</t>
  </si>
  <si>
    <t>FAQUETA PLUS M-40 X 50</t>
  </si>
  <si>
    <t>FAQUETA PLUS M-44 X 50</t>
  </si>
  <si>
    <t>FAQUETA PLUS M-45 X 50</t>
  </si>
  <si>
    <t>FAQUETA PLUS M-50 X 50</t>
  </si>
  <si>
    <t>FAQUETA PLUS M-68 X 50</t>
  </si>
  <si>
    <t>FAQUETA PLUS M-86 X 50</t>
  </si>
  <si>
    <t xml:space="preserve">ESCADA MARINHEIRO 240 CM </t>
  </si>
  <si>
    <t xml:space="preserve">ESCADA MARINHEIRO 260 CM </t>
  </si>
  <si>
    <t xml:space="preserve">ESCADA MARINHEIRO 270 CM </t>
  </si>
  <si>
    <t xml:space="preserve">ESCADA MARINHEIRO 280 CM </t>
  </si>
  <si>
    <t xml:space="preserve">ESCADA MARINHEIRO 290 CM </t>
  </si>
  <si>
    <t xml:space="preserve">ESCADA MARINHEIRO 300 CM </t>
  </si>
  <si>
    <t xml:space="preserve">ESCADA MARINHEIRO 310 CM </t>
  </si>
  <si>
    <t xml:space="preserve">ESCADA MARINHEIRO 320 CM </t>
  </si>
  <si>
    <t xml:space="preserve">ESCADA MARINHEIRO 330 CM </t>
  </si>
  <si>
    <t xml:space="preserve">ESCADA MARINHEIRO 340 CM </t>
  </si>
  <si>
    <t xml:space="preserve">ESCADA MARINHEIRO 350 CM </t>
  </si>
  <si>
    <t xml:space="preserve">ESCADA MARINHEIRO 360 CM </t>
  </si>
  <si>
    <t xml:space="preserve">ESCADA MARINHEIRO 370 CM </t>
  </si>
  <si>
    <t xml:space="preserve">ESCADA MARINHEIRO 380 CM </t>
  </si>
  <si>
    <t xml:space="preserve">ESCADA MARINHEIRO 390 CM </t>
  </si>
  <si>
    <t xml:space="preserve">ESCADA MARINHEIRO 400 CM </t>
  </si>
  <si>
    <t xml:space="preserve">ESCADA MARINHEIRO 430 CM </t>
  </si>
  <si>
    <t xml:space="preserve">ESCADA MARINHEIRO 500 CM </t>
  </si>
  <si>
    <t xml:space="preserve">ESCORA METALICA 60/48MM 180-300 </t>
  </si>
  <si>
    <t xml:space="preserve">ESCORA METALICA 60/48MM 200-350 </t>
  </si>
  <si>
    <t xml:space="preserve">ESCORA METALICA 60/48MM 250-400 </t>
  </si>
  <si>
    <t>TRAVA INTERNA F.PLY X 20</t>
  </si>
  <si>
    <t xml:space="preserve">PISO STD 100 X 10 </t>
  </si>
  <si>
    <t xml:space="preserve">PISO STD 100 X 30 </t>
  </si>
  <si>
    <t xml:space="preserve">PISO STD 100 X 50 </t>
  </si>
  <si>
    <t xml:space="preserve">ANDAIME DE ALINHAMIENTO + POSTE STD </t>
  </si>
  <si>
    <t xml:space="preserve">No Aplica </t>
  </si>
  <si>
    <t>ESPONJA DE A GR CAJA X 50 UN -I</t>
  </si>
  <si>
    <t>105185</t>
  </si>
  <si>
    <t>101673</t>
  </si>
  <si>
    <t>127728</t>
  </si>
  <si>
    <t>102423</t>
  </si>
  <si>
    <t xml:space="preserve"> CATALOGO ACCESORIOS Y CONSUMIBLES.pdf</t>
  </si>
  <si>
    <t>Catálogo para Clientes ESPAÑOL:</t>
  </si>
  <si>
    <t>Catálogo para Clientes INGLÉS:</t>
  </si>
  <si>
    <t>Catálogo para Clientes PORTUGUÉS: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</si>
</sst>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5" fillId="5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10" xfId="1" applyBorder="1" applyAlignment="1">
      <alignment vertical="center"/>
    </xf>
    <xf numFmtId="0" fontId="8" fillId="7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A6AEC.62EC726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4" name="Imagen 3" descr="​icono de pdf">
          <a:extLst>
            <a:ext uri="{FF2B5EF4-FFF2-40B4-BE49-F238E27FC236}">
              <a16:creationId xmlns:a16="http://schemas.microsoft.com/office/drawing/2014/main" id="{20EC8D89-8FBE-DD64-0C7C-B9A65A94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sapruebas-my.sharepoint.com/:b:/g/personal/angelicaespitia_forsa_net_co/EQZBH2CDxr5KtfeDLr6BPaoBBRgkszT7aeTsGwPsKYfk6g?e=t6KHn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86F-1F87-4D67-8EF4-2548FFABBC25}">
  <dimension ref="A1:I148"/>
  <sheetViews>
    <sheetView tabSelected="1" topLeftCell="B1" workbookViewId="0">
      <pane ySplit="5" topLeftCell="A6" activePane="bottomLeft" state="frozen"/>
      <selection pane="bottomLeft" activeCell="D12" sqref="D12"/>
    </sheetView>
  </sheetViews>
  <sheetFormatPr baseColWidth="10" defaultRowHeight="15" x14ac:dyDescent="0.25"/>
  <cols>
    <col min="1" max="1" width="13.7109375" style="11" hidden="1" customWidth="1"/>
    <col min="2" max="2" width="20" bestFit="1" customWidth="1"/>
    <col min="3" max="3" width="11.5703125" customWidth="1"/>
    <col min="4" max="4" width="45.85546875" customWidth="1"/>
    <col min="5" max="5" width="41.5703125" customWidth="1"/>
    <col min="6" max="6" width="31.42578125" style="8" customWidth="1"/>
    <col min="7" max="7" width="29" style="8" customWidth="1"/>
    <col min="8" max="8" width="14.140625" style="3" bestFit="1" customWidth="1"/>
    <col min="9" max="9" width="25.7109375" customWidth="1"/>
  </cols>
  <sheetData>
    <row r="1" spans="1:9" ht="31.5" customHeight="1" x14ac:dyDescent="0.25">
      <c r="B1" s="31" t="s">
        <v>316</v>
      </c>
      <c r="C1" s="31"/>
      <c r="D1" s="30" t="s">
        <v>315</v>
      </c>
    </row>
    <row r="2" spans="1:9" ht="31.5" hidden="1" customHeight="1" x14ac:dyDescent="0.25">
      <c r="B2" s="31" t="s">
        <v>317</v>
      </c>
      <c r="C2" s="31"/>
      <c r="D2" s="30"/>
      <c r="E2" s="29"/>
      <c r="G2" s="29"/>
    </row>
    <row r="3" spans="1:9" ht="30" hidden="1" customHeight="1" x14ac:dyDescent="0.25">
      <c r="B3" s="31" t="s">
        <v>318</v>
      </c>
      <c r="C3" s="31"/>
      <c r="D3" s="30"/>
      <c r="E3" s="29"/>
      <c r="G3" s="29"/>
    </row>
    <row r="4" spans="1:9" x14ac:dyDescent="0.25">
      <c r="A4" s="38" t="s">
        <v>63</v>
      </c>
      <c r="B4" s="39"/>
      <c r="C4" s="39"/>
      <c r="D4" s="39"/>
      <c r="E4" s="39"/>
      <c r="F4" s="39"/>
      <c r="G4" s="39"/>
      <c r="H4" s="39"/>
      <c r="I4" s="39"/>
    </row>
    <row r="5" spans="1:9" s="16" customFormat="1" ht="30" x14ac:dyDescent="0.25">
      <c r="A5" s="5" t="s">
        <v>65</v>
      </c>
      <c r="B5" s="15" t="s">
        <v>177</v>
      </c>
      <c r="C5" s="15" t="s">
        <v>179</v>
      </c>
      <c r="D5" s="5" t="s">
        <v>66</v>
      </c>
      <c r="E5" s="5" t="s">
        <v>67</v>
      </c>
      <c r="F5" s="5" t="s">
        <v>68</v>
      </c>
      <c r="G5" s="5" t="s">
        <v>69</v>
      </c>
      <c r="H5" s="5" t="s">
        <v>53</v>
      </c>
      <c r="I5" s="19" t="s">
        <v>176</v>
      </c>
    </row>
    <row r="6" spans="1:9" ht="14.45" customHeight="1" x14ac:dyDescent="0.25">
      <c r="A6" s="10">
        <v>33689</v>
      </c>
      <c r="B6" s="2">
        <v>220</v>
      </c>
      <c r="C6" s="25">
        <v>102318</v>
      </c>
      <c r="D6" s="1" t="s">
        <v>15</v>
      </c>
      <c r="E6" s="1" t="s">
        <v>221</v>
      </c>
      <c r="F6" s="6" t="s">
        <v>70</v>
      </c>
      <c r="G6" s="6">
        <v>100</v>
      </c>
      <c r="H6" s="32" t="s">
        <v>50</v>
      </c>
      <c r="I6" s="20"/>
    </row>
    <row r="7" spans="1:9" ht="14.45" customHeight="1" x14ac:dyDescent="0.25">
      <c r="A7" s="10">
        <v>59746</v>
      </c>
      <c r="B7" s="2">
        <v>354</v>
      </c>
      <c r="C7" s="26">
        <v>126992</v>
      </c>
      <c r="D7" s="1" t="s">
        <v>16</v>
      </c>
      <c r="E7" s="1" t="s">
        <v>222</v>
      </c>
      <c r="F7" s="6" t="s">
        <v>70</v>
      </c>
      <c r="G7" s="6">
        <v>100</v>
      </c>
      <c r="H7" s="33"/>
      <c r="I7" s="20"/>
    </row>
    <row r="8" spans="1:9" ht="14.45" customHeight="1" x14ac:dyDescent="0.25">
      <c r="A8" s="10">
        <v>3783</v>
      </c>
      <c r="B8" s="2">
        <v>221</v>
      </c>
      <c r="C8" s="26">
        <v>102352</v>
      </c>
      <c r="D8" s="1" t="s">
        <v>17</v>
      </c>
      <c r="E8" s="1" t="s">
        <v>223</v>
      </c>
      <c r="F8" s="6" t="s">
        <v>70</v>
      </c>
      <c r="G8" s="6">
        <v>100</v>
      </c>
      <c r="H8" s="33"/>
      <c r="I8" s="20"/>
    </row>
    <row r="9" spans="1:9" ht="14.45" customHeight="1" x14ac:dyDescent="0.25">
      <c r="A9" s="10">
        <v>33690</v>
      </c>
      <c r="B9" s="2">
        <v>171</v>
      </c>
      <c r="C9" s="25">
        <v>102356</v>
      </c>
      <c r="D9" s="1" t="s">
        <v>18</v>
      </c>
      <c r="E9" s="1" t="s">
        <v>224</v>
      </c>
      <c r="F9" s="6" t="s">
        <v>70</v>
      </c>
      <c r="G9" s="6">
        <v>100</v>
      </c>
      <c r="H9" s="33"/>
      <c r="I9" s="20"/>
    </row>
    <row r="10" spans="1:9" ht="14.45" customHeight="1" x14ac:dyDescent="0.25">
      <c r="A10" s="10">
        <v>4849</v>
      </c>
      <c r="B10" s="2">
        <v>226</v>
      </c>
      <c r="C10" s="26">
        <v>102315</v>
      </c>
      <c r="D10" s="1" t="s">
        <v>20</v>
      </c>
      <c r="E10" s="1" t="s">
        <v>225</v>
      </c>
      <c r="F10" s="6" t="s">
        <v>70</v>
      </c>
      <c r="G10" s="6">
        <v>100</v>
      </c>
      <c r="H10" s="33"/>
      <c r="I10" s="20"/>
    </row>
    <row r="11" spans="1:9" ht="14.45" customHeight="1" x14ac:dyDescent="0.25">
      <c r="A11" s="10">
        <v>4848</v>
      </c>
      <c r="B11" s="2">
        <v>5349</v>
      </c>
      <c r="C11" s="25">
        <v>102313</v>
      </c>
      <c r="D11" s="1" t="s">
        <v>21</v>
      </c>
      <c r="E11" s="1" t="s">
        <v>226</v>
      </c>
      <c r="F11" s="6" t="s">
        <v>70</v>
      </c>
      <c r="G11" s="6">
        <v>100</v>
      </c>
      <c r="H11" s="33"/>
      <c r="I11" s="20"/>
    </row>
    <row r="12" spans="1:9" ht="14.45" customHeight="1" x14ac:dyDescent="0.25">
      <c r="A12" s="10">
        <v>3694</v>
      </c>
      <c r="B12" s="2">
        <v>38</v>
      </c>
      <c r="C12" s="26">
        <v>112904</v>
      </c>
      <c r="D12" s="1" t="s">
        <v>5</v>
      </c>
      <c r="E12" s="1" t="s">
        <v>227</v>
      </c>
      <c r="F12" s="6" t="s">
        <v>70</v>
      </c>
      <c r="G12" s="6">
        <v>100</v>
      </c>
      <c r="H12" s="33"/>
      <c r="I12" s="20"/>
    </row>
    <row r="13" spans="1:9" ht="14.45" customHeight="1" x14ac:dyDescent="0.25">
      <c r="A13" s="10">
        <v>6953</v>
      </c>
      <c r="B13" s="2">
        <v>145</v>
      </c>
      <c r="C13" s="26">
        <v>127466</v>
      </c>
      <c r="D13" s="1" t="s">
        <v>8</v>
      </c>
      <c r="E13" s="1" t="s">
        <v>228</v>
      </c>
      <c r="F13" s="6" t="s">
        <v>70</v>
      </c>
      <c r="G13" s="6">
        <v>100</v>
      </c>
      <c r="H13" s="33"/>
      <c r="I13" s="20"/>
    </row>
    <row r="14" spans="1:9" ht="14.45" customHeight="1" x14ac:dyDescent="0.25">
      <c r="A14" s="10">
        <v>6253</v>
      </c>
      <c r="B14" s="2">
        <v>5351</v>
      </c>
      <c r="C14" s="25">
        <v>102409</v>
      </c>
      <c r="D14" s="1" t="s">
        <v>9</v>
      </c>
      <c r="E14" s="1" t="s">
        <v>229</v>
      </c>
      <c r="F14" s="6" t="s">
        <v>70</v>
      </c>
      <c r="G14" s="6">
        <v>300</v>
      </c>
      <c r="H14" s="33"/>
      <c r="I14" s="20"/>
    </row>
    <row r="15" spans="1:9" ht="14.45" customHeight="1" x14ac:dyDescent="0.25">
      <c r="A15" s="10">
        <v>66410</v>
      </c>
      <c r="B15" s="2">
        <v>175</v>
      </c>
      <c r="C15" s="27"/>
      <c r="D15" s="1" t="s">
        <v>78</v>
      </c>
      <c r="E15" s="1" t="s">
        <v>230</v>
      </c>
      <c r="F15" s="6" t="s">
        <v>71</v>
      </c>
      <c r="G15" s="6">
        <v>50</v>
      </c>
      <c r="H15" s="33"/>
      <c r="I15" s="20"/>
    </row>
    <row r="16" spans="1:9" ht="14.45" customHeight="1" x14ac:dyDescent="0.25">
      <c r="A16" s="10">
        <v>66411</v>
      </c>
      <c r="B16" s="2">
        <v>176</v>
      </c>
      <c r="C16" s="27"/>
      <c r="D16" s="1" t="s">
        <v>79</v>
      </c>
      <c r="E16" s="1" t="s">
        <v>231</v>
      </c>
      <c r="F16" s="6" t="s">
        <v>71</v>
      </c>
      <c r="G16" s="6">
        <v>50</v>
      </c>
      <c r="H16" s="33"/>
      <c r="I16" s="20"/>
    </row>
    <row r="17" spans="1:9" ht="14.45" customHeight="1" x14ac:dyDescent="0.25">
      <c r="A17" s="10">
        <v>64695</v>
      </c>
      <c r="B17" s="2">
        <v>177</v>
      </c>
      <c r="C17" s="26">
        <v>127461</v>
      </c>
      <c r="D17" s="1" t="s">
        <v>80</v>
      </c>
      <c r="E17" s="1" t="s">
        <v>232</v>
      </c>
      <c r="F17" s="6" t="s">
        <v>71</v>
      </c>
      <c r="G17" s="6">
        <v>50</v>
      </c>
      <c r="H17" s="33"/>
      <c r="I17" s="20"/>
    </row>
    <row r="18" spans="1:9" ht="14.45" customHeight="1" x14ac:dyDescent="0.25">
      <c r="A18" s="10">
        <v>64696</v>
      </c>
      <c r="B18" s="2">
        <v>178</v>
      </c>
      <c r="C18" s="25">
        <v>127462</v>
      </c>
      <c r="D18" s="1" t="s">
        <v>81</v>
      </c>
      <c r="E18" s="1" t="s">
        <v>233</v>
      </c>
      <c r="F18" s="6" t="s">
        <v>71</v>
      </c>
      <c r="G18" s="6">
        <v>50</v>
      </c>
      <c r="H18" s="33"/>
      <c r="I18" s="20"/>
    </row>
    <row r="19" spans="1:9" ht="14.45" customHeight="1" x14ac:dyDescent="0.25">
      <c r="A19" s="10">
        <v>66412</v>
      </c>
      <c r="B19" s="2">
        <v>179</v>
      </c>
      <c r="C19" s="26">
        <v>127463</v>
      </c>
      <c r="D19" s="1" t="s">
        <v>82</v>
      </c>
      <c r="E19" s="1" t="s">
        <v>234</v>
      </c>
      <c r="F19" s="6" t="s">
        <v>71</v>
      </c>
      <c r="G19" s="6">
        <v>50</v>
      </c>
      <c r="H19" s="33"/>
      <c r="I19" s="20"/>
    </row>
    <row r="20" spans="1:9" x14ac:dyDescent="0.25">
      <c r="A20" s="10">
        <v>66413</v>
      </c>
      <c r="B20" s="2">
        <v>523</v>
      </c>
      <c r="C20" s="25">
        <v>127464</v>
      </c>
      <c r="D20" s="1" t="s">
        <v>83</v>
      </c>
      <c r="E20" s="1" t="s">
        <v>235</v>
      </c>
      <c r="F20" s="6" t="s">
        <v>71</v>
      </c>
      <c r="G20" s="6">
        <v>50</v>
      </c>
      <c r="H20" s="33"/>
      <c r="I20" s="20"/>
    </row>
    <row r="21" spans="1:9" ht="14.45" customHeight="1" x14ac:dyDescent="0.25">
      <c r="A21" s="10">
        <v>37177</v>
      </c>
      <c r="B21" s="2">
        <v>437</v>
      </c>
      <c r="C21" s="25">
        <v>119810</v>
      </c>
      <c r="D21" s="1" t="s">
        <v>84</v>
      </c>
      <c r="E21" s="1" t="s">
        <v>236</v>
      </c>
      <c r="F21" s="6" t="s">
        <v>71</v>
      </c>
      <c r="G21" s="6">
        <v>50</v>
      </c>
      <c r="H21" s="33"/>
      <c r="I21" s="20"/>
    </row>
    <row r="22" spans="1:9" x14ac:dyDescent="0.25">
      <c r="A22" s="10">
        <v>28720</v>
      </c>
      <c r="B22" s="2">
        <v>524</v>
      </c>
      <c r="C22" s="25"/>
      <c r="D22" s="1" t="s">
        <v>87</v>
      </c>
      <c r="E22" s="1" t="s">
        <v>237</v>
      </c>
      <c r="F22" s="6" t="s">
        <v>71</v>
      </c>
      <c r="G22" s="6">
        <v>50</v>
      </c>
      <c r="H22" s="33"/>
      <c r="I22" s="20"/>
    </row>
    <row r="23" spans="1:9" ht="14.45" customHeight="1" x14ac:dyDescent="0.25">
      <c r="A23" s="10">
        <v>48517</v>
      </c>
      <c r="B23" s="2">
        <v>363</v>
      </c>
      <c r="C23" s="25">
        <v>102300</v>
      </c>
      <c r="D23" s="1" t="s">
        <v>85</v>
      </c>
      <c r="E23" s="1" t="s">
        <v>238</v>
      </c>
      <c r="F23" s="6" t="s">
        <v>71</v>
      </c>
      <c r="G23" s="6">
        <v>50</v>
      </c>
      <c r="H23" s="33"/>
      <c r="I23" s="20"/>
    </row>
    <row r="24" spans="1:9" ht="14.45" customHeight="1" x14ac:dyDescent="0.25">
      <c r="A24" s="10">
        <v>44169</v>
      </c>
      <c r="B24" s="2">
        <v>360</v>
      </c>
      <c r="C24" s="25">
        <v>119816</v>
      </c>
      <c r="D24" s="1" t="s">
        <v>86</v>
      </c>
      <c r="E24" s="1" t="s">
        <v>239</v>
      </c>
      <c r="F24" s="6" t="s">
        <v>71</v>
      </c>
      <c r="G24" s="6">
        <v>50</v>
      </c>
      <c r="H24" s="33"/>
      <c r="I24" s="20"/>
    </row>
    <row r="25" spans="1:9" x14ac:dyDescent="0.25">
      <c r="A25" s="10">
        <v>29190</v>
      </c>
      <c r="B25" s="2">
        <v>525</v>
      </c>
      <c r="C25" s="25"/>
      <c r="D25" s="1" t="s">
        <v>88</v>
      </c>
      <c r="E25" s="1" t="s">
        <v>240</v>
      </c>
      <c r="F25" s="6" t="s">
        <v>71</v>
      </c>
      <c r="G25" s="6">
        <v>50</v>
      </c>
      <c r="H25" s="33"/>
      <c r="I25" s="20"/>
    </row>
    <row r="26" spans="1:9" x14ac:dyDescent="0.25">
      <c r="A26" s="10">
        <v>30725</v>
      </c>
      <c r="B26" s="2">
        <v>526</v>
      </c>
      <c r="C26" s="25"/>
      <c r="D26" s="1" t="s">
        <v>95</v>
      </c>
      <c r="E26" s="1" t="s">
        <v>241</v>
      </c>
      <c r="F26" s="6" t="s">
        <v>71</v>
      </c>
      <c r="G26" s="6">
        <v>50</v>
      </c>
      <c r="H26" s="33"/>
      <c r="I26" s="20"/>
    </row>
    <row r="27" spans="1:9" ht="14.45" customHeight="1" x14ac:dyDescent="0.25">
      <c r="A27" s="10">
        <v>52425</v>
      </c>
      <c r="B27" s="21">
        <v>366</v>
      </c>
      <c r="C27" s="25">
        <v>100140</v>
      </c>
      <c r="D27" s="22" t="s">
        <v>96</v>
      </c>
      <c r="E27" s="1" t="s">
        <v>242</v>
      </c>
      <c r="F27" s="6" t="s">
        <v>71</v>
      </c>
      <c r="G27" s="6">
        <v>50</v>
      </c>
      <c r="H27" s="33"/>
      <c r="I27" s="20"/>
    </row>
    <row r="28" spans="1:9" x14ac:dyDescent="0.25">
      <c r="A28" s="10">
        <v>29665</v>
      </c>
      <c r="B28" s="2">
        <v>527</v>
      </c>
      <c r="C28" s="25"/>
      <c r="D28" s="1" t="s">
        <v>97</v>
      </c>
      <c r="E28" s="1" t="s">
        <v>243</v>
      </c>
      <c r="F28" s="6" t="s">
        <v>71</v>
      </c>
      <c r="G28" s="6">
        <v>50</v>
      </c>
      <c r="H28" s="33"/>
      <c r="I28" s="20"/>
    </row>
    <row r="29" spans="1:9" x14ac:dyDescent="0.25">
      <c r="A29" s="10">
        <v>30726</v>
      </c>
      <c r="B29" s="2">
        <v>528</v>
      </c>
      <c r="C29" s="25"/>
      <c r="D29" s="1" t="s">
        <v>89</v>
      </c>
      <c r="E29" s="1" t="s">
        <v>244</v>
      </c>
      <c r="F29" s="6" t="s">
        <v>71</v>
      </c>
      <c r="G29" s="6">
        <v>50</v>
      </c>
      <c r="H29" s="33"/>
      <c r="I29" s="20"/>
    </row>
    <row r="30" spans="1:9" ht="14.45" customHeight="1" x14ac:dyDescent="0.25">
      <c r="A30" s="10">
        <v>30727</v>
      </c>
      <c r="B30" s="2">
        <v>428</v>
      </c>
      <c r="C30" s="25"/>
      <c r="D30" s="1" t="s">
        <v>90</v>
      </c>
      <c r="E30" s="1" t="s">
        <v>245</v>
      </c>
      <c r="F30" s="6" t="s">
        <v>71</v>
      </c>
      <c r="G30" s="6">
        <v>50</v>
      </c>
      <c r="H30" s="33"/>
      <c r="I30" s="20"/>
    </row>
    <row r="31" spans="1:9" ht="14.45" customHeight="1" x14ac:dyDescent="0.25">
      <c r="A31" s="10">
        <v>28887</v>
      </c>
      <c r="B31" s="2">
        <v>369</v>
      </c>
      <c r="C31" s="25">
        <v>100650</v>
      </c>
      <c r="D31" s="1" t="s">
        <v>91</v>
      </c>
      <c r="E31" s="1" t="s">
        <v>246</v>
      </c>
      <c r="F31" s="6" t="s">
        <v>71</v>
      </c>
      <c r="G31" s="6">
        <v>50</v>
      </c>
      <c r="H31" s="33"/>
      <c r="I31" s="20"/>
    </row>
    <row r="32" spans="1:9" x14ac:dyDescent="0.25">
      <c r="A32" s="10">
        <v>30729</v>
      </c>
      <c r="B32" s="2">
        <v>541</v>
      </c>
      <c r="C32" s="25"/>
      <c r="D32" s="1" t="s">
        <v>92</v>
      </c>
      <c r="E32" s="1" t="s">
        <v>247</v>
      </c>
      <c r="F32" s="6" t="s">
        <v>71</v>
      </c>
      <c r="G32" s="6">
        <v>50</v>
      </c>
      <c r="H32" s="33"/>
      <c r="I32" s="20"/>
    </row>
    <row r="33" spans="1:9" ht="14.45" customHeight="1" x14ac:dyDescent="0.25">
      <c r="A33" s="10">
        <v>55546</v>
      </c>
      <c r="B33" s="2">
        <v>413</v>
      </c>
      <c r="C33" s="25"/>
      <c r="D33" s="1" t="s">
        <v>93</v>
      </c>
      <c r="E33" s="1" t="s">
        <v>248</v>
      </c>
      <c r="F33" s="6" t="s">
        <v>71</v>
      </c>
      <c r="G33" s="6">
        <v>50</v>
      </c>
      <c r="H33" s="33"/>
      <c r="I33" s="20"/>
    </row>
    <row r="34" spans="1:9" x14ac:dyDescent="0.25">
      <c r="A34" s="10">
        <v>34099</v>
      </c>
      <c r="B34" s="2">
        <v>543</v>
      </c>
      <c r="C34" s="25"/>
      <c r="D34" s="1" t="s">
        <v>94</v>
      </c>
      <c r="E34" s="1" t="s">
        <v>249</v>
      </c>
      <c r="F34" s="6" t="s">
        <v>71</v>
      </c>
      <c r="G34" s="6">
        <v>50</v>
      </c>
      <c r="H34" s="33"/>
      <c r="I34" s="20"/>
    </row>
    <row r="35" spans="1:9" ht="14.45" customHeight="1" x14ac:dyDescent="0.25">
      <c r="A35" s="10">
        <v>30091</v>
      </c>
      <c r="B35" s="2">
        <v>372</v>
      </c>
      <c r="C35" s="25"/>
      <c r="D35" s="1" t="s">
        <v>98</v>
      </c>
      <c r="E35" s="1" t="s">
        <v>250</v>
      </c>
      <c r="F35" s="6" t="s">
        <v>71</v>
      </c>
      <c r="G35" s="6">
        <v>50</v>
      </c>
      <c r="H35" s="33"/>
      <c r="I35" s="20"/>
    </row>
    <row r="36" spans="1:9" x14ac:dyDescent="0.25">
      <c r="A36" s="10">
        <v>15673</v>
      </c>
      <c r="B36" s="2">
        <v>531</v>
      </c>
      <c r="C36" s="25"/>
      <c r="D36" s="1" t="s">
        <v>99</v>
      </c>
      <c r="E36" s="1" t="s">
        <v>251</v>
      </c>
      <c r="F36" s="6" t="s">
        <v>71</v>
      </c>
      <c r="G36" s="6">
        <v>50</v>
      </c>
      <c r="H36" s="33"/>
      <c r="I36" s="20"/>
    </row>
    <row r="37" spans="1:9" x14ac:dyDescent="0.25">
      <c r="A37" s="10">
        <v>15674</v>
      </c>
      <c r="B37" s="2">
        <v>532</v>
      </c>
      <c r="C37" s="25"/>
      <c r="D37" s="1" t="s">
        <v>100</v>
      </c>
      <c r="E37" s="1" t="s">
        <v>252</v>
      </c>
      <c r="F37" s="6" t="s">
        <v>71</v>
      </c>
      <c r="G37" s="6">
        <v>50</v>
      </c>
      <c r="H37" s="33"/>
      <c r="I37" s="20"/>
    </row>
    <row r="38" spans="1:9" x14ac:dyDescent="0.25">
      <c r="A38" s="10">
        <v>77567</v>
      </c>
      <c r="B38" s="2">
        <v>533</v>
      </c>
      <c r="C38" s="25"/>
      <c r="D38" s="1" t="s">
        <v>101</v>
      </c>
      <c r="E38" s="1" t="s">
        <v>253</v>
      </c>
      <c r="F38" s="6" t="s">
        <v>71</v>
      </c>
      <c r="G38" s="6">
        <v>50</v>
      </c>
      <c r="H38" s="33"/>
      <c r="I38" s="20"/>
    </row>
    <row r="39" spans="1:9" x14ac:dyDescent="0.25">
      <c r="A39" s="10">
        <v>28578</v>
      </c>
      <c r="B39" s="2">
        <v>534</v>
      </c>
      <c r="C39" s="25"/>
      <c r="D39" s="1" t="s">
        <v>102</v>
      </c>
      <c r="E39" s="1" t="s">
        <v>254</v>
      </c>
      <c r="F39" s="6" t="s">
        <v>71</v>
      </c>
      <c r="G39" s="6">
        <v>50</v>
      </c>
      <c r="H39" s="33"/>
      <c r="I39" s="20"/>
    </row>
    <row r="40" spans="1:9" ht="14.45" customHeight="1" x14ac:dyDescent="0.25">
      <c r="A40" s="10">
        <v>66617</v>
      </c>
      <c r="B40" s="2">
        <v>433</v>
      </c>
      <c r="C40" s="25"/>
      <c r="D40" s="1" t="s">
        <v>103</v>
      </c>
      <c r="E40" s="1" t="s">
        <v>255</v>
      </c>
      <c r="F40" s="6" t="s">
        <v>71</v>
      </c>
      <c r="G40" s="6">
        <v>50</v>
      </c>
      <c r="H40" s="33"/>
      <c r="I40" s="20"/>
    </row>
    <row r="41" spans="1:9" x14ac:dyDescent="0.25">
      <c r="A41" s="10">
        <v>47623</v>
      </c>
      <c r="B41" s="2">
        <v>535</v>
      </c>
      <c r="C41" s="25"/>
      <c r="D41" s="1" t="s">
        <v>104</v>
      </c>
      <c r="E41" s="1" t="s">
        <v>256</v>
      </c>
      <c r="F41" s="6" t="s">
        <v>71</v>
      </c>
      <c r="G41" s="6">
        <v>50</v>
      </c>
      <c r="H41" s="33"/>
      <c r="I41" s="20"/>
    </row>
    <row r="42" spans="1:9" x14ac:dyDescent="0.25">
      <c r="A42" s="10">
        <v>64307</v>
      </c>
      <c r="B42" s="2">
        <v>536</v>
      </c>
      <c r="C42" s="25">
        <v>104287</v>
      </c>
      <c r="D42" s="1" t="s">
        <v>105</v>
      </c>
      <c r="E42" s="1" t="s">
        <v>257</v>
      </c>
      <c r="F42" s="6" t="s">
        <v>71</v>
      </c>
      <c r="G42" s="6">
        <v>50</v>
      </c>
      <c r="H42" s="33"/>
      <c r="I42" s="20"/>
    </row>
    <row r="43" spans="1:9" ht="14.45" customHeight="1" x14ac:dyDescent="0.25">
      <c r="A43" s="10">
        <v>62167</v>
      </c>
      <c r="B43" s="2">
        <v>492</v>
      </c>
      <c r="C43" s="25"/>
      <c r="D43" s="1" t="s">
        <v>106</v>
      </c>
      <c r="E43" s="1" t="s">
        <v>258</v>
      </c>
      <c r="F43" s="6" t="s">
        <v>71</v>
      </c>
      <c r="G43" s="6">
        <v>50</v>
      </c>
      <c r="H43" s="33"/>
      <c r="I43" s="20"/>
    </row>
    <row r="44" spans="1:9" ht="14.45" customHeight="1" x14ac:dyDescent="0.25">
      <c r="A44" s="10">
        <v>25609</v>
      </c>
      <c r="B44" s="2">
        <v>375</v>
      </c>
      <c r="C44" s="25">
        <v>102308</v>
      </c>
      <c r="D44" s="1" t="s">
        <v>107</v>
      </c>
      <c r="E44" s="1" t="s">
        <v>259</v>
      </c>
      <c r="F44" s="6" t="s">
        <v>71</v>
      </c>
      <c r="G44" s="6">
        <v>50</v>
      </c>
      <c r="H44" s="33"/>
      <c r="I44" s="20"/>
    </row>
    <row r="45" spans="1:9" x14ac:dyDescent="0.25">
      <c r="A45" s="10">
        <v>45382</v>
      </c>
      <c r="B45" s="2">
        <v>537</v>
      </c>
      <c r="C45" s="25">
        <v>124752</v>
      </c>
      <c r="D45" s="1" t="s">
        <v>108</v>
      </c>
      <c r="E45" s="1" t="s">
        <v>260</v>
      </c>
      <c r="F45" s="6" t="s">
        <v>71</v>
      </c>
      <c r="G45" s="6">
        <v>50</v>
      </c>
      <c r="H45" s="33"/>
      <c r="I45" s="20"/>
    </row>
    <row r="46" spans="1:9" ht="14.45" customHeight="1" x14ac:dyDescent="0.25">
      <c r="A46" s="10">
        <v>23707</v>
      </c>
      <c r="B46" s="2">
        <v>378</v>
      </c>
      <c r="C46" s="25">
        <v>102299</v>
      </c>
      <c r="D46" s="1" t="s">
        <v>109</v>
      </c>
      <c r="E46" s="1" t="s">
        <v>261</v>
      </c>
      <c r="F46" s="6" t="s">
        <v>71</v>
      </c>
      <c r="G46" s="6">
        <v>50</v>
      </c>
      <c r="H46" s="33"/>
      <c r="I46" s="20"/>
    </row>
    <row r="47" spans="1:9" x14ac:dyDescent="0.25">
      <c r="A47" s="10">
        <v>44319</v>
      </c>
      <c r="B47" s="2">
        <v>538</v>
      </c>
      <c r="C47" s="25" t="s">
        <v>311</v>
      </c>
      <c r="D47" s="1" t="s">
        <v>110</v>
      </c>
      <c r="E47" s="1" t="s">
        <v>262</v>
      </c>
      <c r="F47" s="6" t="s">
        <v>71</v>
      </c>
      <c r="G47" s="6">
        <v>50</v>
      </c>
      <c r="H47" s="33"/>
      <c r="I47" s="20"/>
    </row>
    <row r="48" spans="1:9" ht="14.45" customHeight="1" x14ac:dyDescent="0.25">
      <c r="A48" s="10">
        <v>28827</v>
      </c>
      <c r="B48" s="2">
        <v>381</v>
      </c>
      <c r="C48" s="25">
        <v>125200</v>
      </c>
      <c r="D48" s="1" t="s">
        <v>111</v>
      </c>
      <c r="E48" s="1" t="s">
        <v>263</v>
      </c>
      <c r="F48" s="6" t="s">
        <v>71</v>
      </c>
      <c r="G48" s="6">
        <v>50</v>
      </c>
      <c r="H48" s="33"/>
      <c r="I48" s="20"/>
    </row>
    <row r="49" spans="1:9" x14ac:dyDescent="0.25">
      <c r="A49" s="10">
        <v>30143</v>
      </c>
      <c r="B49" s="2">
        <v>539</v>
      </c>
      <c r="C49" s="25">
        <v>101202</v>
      </c>
      <c r="D49" s="1" t="s">
        <v>112</v>
      </c>
      <c r="E49" s="1" t="s">
        <v>264</v>
      </c>
      <c r="F49" s="6" t="s">
        <v>71</v>
      </c>
      <c r="G49" s="6">
        <v>50</v>
      </c>
      <c r="H49" s="33"/>
      <c r="I49" s="20"/>
    </row>
    <row r="50" spans="1:9" ht="14.45" customHeight="1" x14ac:dyDescent="0.25">
      <c r="A50" s="10">
        <v>23708</v>
      </c>
      <c r="B50" s="2">
        <v>384</v>
      </c>
      <c r="C50" s="25">
        <v>102138</v>
      </c>
      <c r="D50" s="1" t="s">
        <v>113</v>
      </c>
      <c r="E50" s="1" t="s">
        <v>265</v>
      </c>
      <c r="F50" s="6" t="s">
        <v>71</v>
      </c>
      <c r="G50" s="6">
        <v>50</v>
      </c>
      <c r="H50" s="33"/>
      <c r="I50" s="20"/>
    </row>
    <row r="51" spans="1:9" ht="14.45" customHeight="1" x14ac:dyDescent="0.25">
      <c r="A51" s="10">
        <v>43464</v>
      </c>
      <c r="B51" s="2">
        <v>426</v>
      </c>
      <c r="C51" s="25"/>
      <c r="D51" s="1" t="s">
        <v>114</v>
      </c>
      <c r="E51" s="1" t="s">
        <v>266</v>
      </c>
      <c r="F51" s="6" t="s">
        <v>71</v>
      </c>
      <c r="G51" s="6">
        <v>50</v>
      </c>
      <c r="H51" s="33"/>
      <c r="I51" s="20"/>
    </row>
    <row r="52" spans="1:9" x14ac:dyDescent="0.25">
      <c r="A52" s="10">
        <v>50383</v>
      </c>
      <c r="B52" s="2">
        <v>540</v>
      </c>
      <c r="C52" s="25">
        <v>111014</v>
      </c>
      <c r="D52" s="1" t="s">
        <v>115</v>
      </c>
      <c r="E52" s="1" t="s">
        <v>267</v>
      </c>
      <c r="F52" s="6" t="s">
        <v>71</v>
      </c>
      <c r="G52" s="6">
        <v>50</v>
      </c>
      <c r="H52" s="33"/>
      <c r="I52" s="20"/>
    </row>
    <row r="53" spans="1:9" ht="14.45" customHeight="1" x14ac:dyDescent="0.25">
      <c r="A53" s="10">
        <v>23709</v>
      </c>
      <c r="B53" s="2">
        <v>387</v>
      </c>
      <c r="C53" s="25">
        <v>104044</v>
      </c>
      <c r="D53" s="1" t="s">
        <v>116</v>
      </c>
      <c r="E53" s="1" t="s">
        <v>268</v>
      </c>
      <c r="F53" s="6" t="s">
        <v>71</v>
      </c>
      <c r="G53" s="6">
        <v>50</v>
      </c>
      <c r="H53" s="33"/>
      <c r="I53" s="20"/>
    </row>
    <row r="54" spans="1:9" x14ac:dyDescent="0.25">
      <c r="A54" s="10">
        <v>50191</v>
      </c>
      <c r="B54" s="2">
        <v>541</v>
      </c>
      <c r="C54" s="25">
        <v>119986</v>
      </c>
      <c r="D54" s="1" t="s">
        <v>117</v>
      </c>
      <c r="E54" s="1" t="s">
        <v>269</v>
      </c>
      <c r="F54" s="6" t="s">
        <v>71</v>
      </c>
      <c r="G54" s="6">
        <v>50</v>
      </c>
      <c r="H54" s="33"/>
      <c r="I54" s="20"/>
    </row>
    <row r="55" spans="1:9" x14ac:dyDescent="0.25">
      <c r="A55" s="10">
        <v>49175</v>
      </c>
      <c r="B55" s="2">
        <v>542</v>
      </c>
      <c r="C55" s="25"/>
      <c r="D55" s="1" t="s">
        <v>119</v>
      </c>
      <c r="E55" s="1" t="s">
        <v>270</v>
      </c>
      <c r="F55" s="6" t="s">
        <v>71</v>
      </c>
      <c r="G55" s="6">
        <v>50</v>
      </c>
      <c r="H55" s="33"/>
      <c r="I55" s="20"/>
    </row>
    <row r="56" spans="1:9" ht="14.45" customHeight="1" x14ac:dyDescent="0.25">
      <c r="A56" s="10">
        <v>25127</v>
      </c>
      <c r="B56" s="2">
        <v>390</v>
      </c>
      <c r="C56" s="25">
        <v>111015</v>
      </c>
      <c r="D56" s="1" t="s">
        <v>120</v>
      </c>
      <c r="E56" s="1" t="s">
        <v>271</v>
      </c>
      <c r="F56" s="6" t="s">
        <v>71</v>
      </c>
      <c r="G56" s="6">
        <v>50</v>
      </c>
      <c r="H56" s="33"/>
      <c r="I56" s="20"/>
    </row>
    <row r="57" spans="1:9" x14ac:dyDescent="0.25">
      <c r="A57" s="10">
        <v>67790</v>
      </c>
      <c r="B57" s="2">
        <v>543</v>
      </c>
      <c r="C57" s="25">
        <v>123294</v>
      </c>
      <c r="D57" s="1" t="s">
        <v>121</v>
      </c>
      <c r="E57" s="1" t="s">
        <v>272</v>
      </c>
      <c r="F57" s="6" t="s">
        <v>71</v>
      </c>
      <c r="G57" s="6">
        <v>50</v>
      </c>
      <c r="H57" s="33"/>
      <c r="I57" s="20"/>
    </row>
    <row r="58" spans="1:9" ht="14.45" customHeight="1" x14ac:dyDescent="0.25">
      <c r="A58" s="10">
        <v>30144</v>
      </c>
      <c r="B58" s="2">
        <v>393</v>
      </c>
      <c r="C58" s="25">
        <v>122208</v>
      </c>
      <c r="D58" s="1" t="s">
        <v>122</v>
      </c>
      <c r="E58" s="1" t="s">
        <v>273</v>
      </c>
      <c r="F58" s="6" t="s">
        <v>71</v>
      </c>
      <c r="G58" s="6">
        <v>50</v>
      </c>
      <c r="H58" s="33"/>
      <c r="I58" s="20"/>
    </row>
    <row r="59" spans="1:9" ht="14.45" customHeight="1" x14ac:dyDescent="0.25">
      <c r="A59" s="10">
        <v>30145</v>
      </c>
      <c r="B59" s="2">
        <v>435</v>
      </c>
      <c r="C59" s="25">
        <v>123296</v>
      </c>
      <c r="D59" s="1" t="s">
        <v>134</v>
      </c>
      <c r="E59" s="1" t="s">
        <v>274</v>
      </c>
      <c r="F59" s="6" t="s">
        <v>71</v>
      </c>
      <c r="G59" s="6">
        <v>50</v>
      </c>
      <c r="H59" s="33"/>
      <c r="I59" s="20"/>
    </row>
    <row r="60" spans="1:9" x14ac:dyDescent="0.25">
      <c r="A60" s="10">
        <v>66859</v>
      </c>
      <c r="B60" s="2">
        <v>544</v>
      </c>
      <c r="C60" s="25">
        <v>122209</v>
      </c>
      <c r="D60" s="1" t="s">
        <v>126</v>
      </c>
      <c r="E60" s="1" t="s">
        <v>275</v>
      </c>
      <c r="F60" s="6" t="s">
        <v>71</v>
      </c>
      <c r="G60" s="6">
        <v>50</v>
      </c>
      <c r="H60" s="33"/>
      <c r="I60" s="20"/>
    </row>
    <row r="61" spans="1:9" x14ac:dyDescent="0.25">
      <c r="A61" s="10">
        <v>71508</v>
      </c>
      <c r="B61" s="2">
        <v>501</v>
      </c>
      <c r="C61" s="25"/>
      <c r="D61" s="1" t="s">
        <v>127</v>
      </c>
      <c r="E61" s="1" t="s">
        <v>276</v>
      </c>
      <c r="F61" s="6" t="s">
        <v>71</v>
      </c>
      <c r="G61" s="6">
        <v>50</v>
      </c>
      <c r="H61" s="33"/>
      <c r="I61" s="20"/>
    </row>
    <row r="62" spans="1:9" x14ac:dyDescent="0.25">
      <c r="A62" s="10">
        <v>28131</v>
      </c>
      <c r="B62" s="2">
        <v>502</v>
      </c>
      <c r="C62" s="25">
        <v>102321</v>
      </c>
      <c r="D62" s="1" t="s">
        <v>128</v>
      </c>
      <c r="E62" s="1" t="s">
        <v>277</v>
      </c>
      <c r="F62" s="6" t="s">
        <v>71</v>
      </c>
      <c r="G62" s="6">
        <v>50</v>
      </c>
      <c r="H62" s="33"/>
      <c r="I62" s="20"/>
    </row>
    <row r="63" spans="1:9" x14ac:dyDescent="0.25">
      <c r="A63" s="10">
        <v>68950</v>
      </c>
      <c r="B63" s="2">
        <v>503</v>
      </c>
      <c r="C63" s="25"/>
      <c r="D63" s="1" t="s">
        <v>129</v>
      </c>
      <c r="E63" s="1" t="s">
        <v>278</v>
      </c>
      <c r="F63" s="6" t="s">
        <v>71</v>
      </c>
      <c r="G63" s="6">
        <v>50</v>
      </c>
      <c r="H63" s="33"/>
      <c r="I63" s="20"/>
    </row>
    <row r="64" spans="1:9" x14ac:dyDescent="0.25">
      <c r="A64" s="10">
        <v>67249</v>
      </c>
      <c r="B64" s="2">
        <v>504</v>
      </c>
      <c r="C64" s="25"/>
      <c r="D64" s="1" t="s">
        <v>130</v>
      </c>
      <c r="E64" s="1" t="s">
        <v>279</v>
      </c>
      <c r="F64" s="6" t="s">
        <v>71</v>
      </c>
      <c r="G64" s="6">
        <v>50</v>
      </c>
      <c r="H64" s="33"/>
      <c r="I64" s="20"/>
    </row>
    <row r="65" spans="1:9" x14ac:dyDescent="0.25">
      <c r="A65" s="10">
        <v>33559</v>
      </c>
      <c r="B65" s="2">
        <v>505</v>
      </c>
      <c r="C65" s="25">
        <v>104308</v>
      </c>
      <c r="D65" s="1" t="s">
        <v>131</v>
      </c>
      <c r="E65" s="1" t="s">
        <v>280</v>
      </c>
      <c r="F65" s="6" t="s">
        <v>71</v>
      </c>
      <c r="G65" s="6">
        <v>50</v>
      </c>
      <c r="H65" s="33"/>
      <c r="I65" s="20"/>
    </row>
    <row r="66" spans="1:9" x14ac:dyDescent="0.25">
      <c r="A66" s="10">
        <v>75534</v>
      </c>
      <c r="B66" s="2">
        <v>506</v>
      </c>
      <c r="C66" s="25"/>
      <c r="D66" s="1" t="s">
        <v>132</v>
      </c>
      <c r="E66" s="1" t="s">
        <v>281</v>
      </c>
      <c r="F66" s="6" t="s">
        <v>71</v>
      </c>
      <c r="G66" s="6">
        <v>50</v>
      </c>
      <c r="H66" s="33"/>
      <c r="I66" s="20"/>
    </row>
    <row r="67" spans="1:9" x14ac:dyDescent="0.25">
      <c r="A67" s="10">
        <v>80496</v>
      </c>
      <c r="B67" s="2">
        <v>507</v>
      </c>
      <c r="C67" s="25"/>
      <c r="D67" s="1" t="s">
        <v>133</v>
      </c>
      <c r="E67" s="1" t="s">
        <v>282</v>
      </c>
      <c r="F67" s="6" t="s">
        <v>71</v>
      </c>
      <c r="G67" s="6">
        <v>50</v>
      </c>
      <c r="H67" s="34"/>
      <c r="I67" s="20"/>
    </row>
    <row r="68" spans="1:9" x14ac:dyDescent="0.25">
      <c r="A68" s="10">
        <v>2612</v>
      </c>
      <c r="B68" s="2">
        <v>445</v>
      </c>
      <c r="C68" s="25">
        <v>102357</v>
      </c>
      <c r="D68" s="1" t="s">
        <v>135</v>
      </c>
      <c r="E68" s="1" t="s">
        <v>220</v>
      </c>
      <c r="F68" s="6" t="s">
        <v>70</v>
      </c>
      <c r="G68" s="6">
        <v>40</v>
      </c>
      <c r="H68" s="40" t="s">
        <v>51</v>
      </c>
      <c r="I68" s="20"/>
    </row>
    <row r="69" spans="1:9" x14ac:dyDescent="0.25">
      <c r="A69" s="10">
        <v>78619</v>
      </c>
      <c r="B69" s="2">
        <v>443</v>
      </c>
      <c r="C69" s="25">
        <v>102327</v>
      </c>
      <c r="D69" s="1" t="s">
        <v>27</v>
      </c>
      <c r="E69" s="1" t="s">
        <v>27</v>
      </c>
      <c r="F69" s="6" t="s">
        <v>70</v>
      </c>
      <c r="G69" s="6">
        <v>40</v>
      </c>
      <c r="H69" s="40"/>
      <c r="I69" s="20"/>
    </row>
    <row r="70" spans="1:9" x14ac:dyDescent="0.25">
      <c r="A70" s="10">
        <v>78620</v>
      </c>
      <c r="B70" s="2">
        <v>444</v>
      </c>
      <c r="C70" s="25">
        <v>102323</v>
      </c>
      <c r="D70" s="1" t="s">
        <v>28</v>
      </c>
      <c r="E70" s="1" t="s">
        <v>28</v>
      </c>
      <c r="F70" s="6" t="s">
        <v>70</v>
      </c>
      <c r="G70" s="6">
        <v>40</v>
      </c>
      <c r="H70" s="40"/>
      <c r="I70" s="20"/>
    </row>
    <row r="71" spans="1:9" x14ac:dyDescent="0.25">
      <c r="A71" s="10">
        <v>42291</v>
      </c>
      <c r="B71" s="2">
        <v>508</v>
      </c>
      <c r="C71" s="25"/>
      <c r="D71" s="1" t="s">
        <v>138</v>
      </c>
      <c r="E71" s="1" t="s">
        <v>219</v>
      </c>
      <c r="F71" s="6" t="s">
        <v>70</v>
      </c>
      <c r="G71" s="6">
        <v>25</v>
      </c>
      <c r="H71" s="40"/>
      <c r="I71" s="20"/>
    </row>
    <row r="72" spans="1:9" x14ac:dyDescent="0.25">
      <c r="A72" s="10">
        <v>42292</v>
      </c>
      <c r="B72" s="2">
        <v>157</v>
      </c>
      <c r="C72" s="26">
        <v>125539</v>
      </c>
      <c r="D72" s="1" t="s">
        <v>137</v>
      </c>
      <c r="E72" s="1" t="s">
        <v>218</v>
      </c>
      <c r="F72" s="6" t="s">
        <v>70</v>
      </c>
      <c r="G72" s="6">
        <v>25</v>
      </c>
      <c r="H72" s="40"/>
      <c r="I72" s="20"/>
    </row>
    <row r="73" spans="1:9" x14ac:dyDescent="0.25">
      <c r="A73" s="10">
        <v>42293</v>
      </c>
      <c r="B73" s="2">
        <v>158</v>
      </c>
      <c r="C73" s="26">
        <v>108943</v>
      </c>
      <c r="D73" s="1" t="s">
        <v>136</v>
      </c>
      <c r="E73" s="1" t="s">
        <v>217</v>
      </c>
      <c r="F73" s="6" t="s">
        <v>70</v>
      </c>
      <c r="G73" s="6">
        <v>100</v>
      </c>
      <c r="H73" s="40"/>
      <c r="I73" s="20"/>
    </row>
    <row r="74" spans="1:9" x14ac:dyDescent="0.25">
      <c r="A74" s="10">
        <v>42294</v>
      </c>
      <c r="B74" s="2">
        <v>509</v>
      </c>
      <c r="C74" s="28" t="s">
        <v>312</v>
      </c>
      <c r="D74" s="1" t="s">
        <v>139</v>
      </c>
      <c r="E74" s="1" t="s">
        <v>216</v>
      </c>
      <c r="F74" s="6" t="s">
        <v>70</v>
      </c>
      <c r="G74" s="6">
        <v>25</v>
      </c>
      <c r="H74" s="40"/>
      <c r="I74" s="20"/>
    </row>
    <row r="75" spans="1:9" x14ac:dyDescent="0.25">
      <c r="A75" s="10">
        <v>967</v>
      </c>
      <c r="B75" s="2">
        <v>99</v>
      </c>
      <c r="C75" s="28">
        <v>111188</v>
      </c>
      <c r="D75" s="1" t="s">
        <v>2</v>
      </c>
      <c r="E75" s="1" t="s">
        <v>203</v>
      </c>
      <c r="F75" s="6" t="s">
        <v>72</v>
      </c>
      <c r="G75" s="6">
        <v>1</v>
      </c>
      <c r="H75" s="40"/>
      <c r="I75" s="20"/>
    </row>
    <row r="76" spans="1:9" x14ac:dyDescent="0.25">
      <c r="A76" s="10">
        <v>44242</v>
      </c>
      <c r="B76" s="2">
        <v>89</v>
      </c>
      <c r="C76" s="28">
        <v>102335</v>
      </c>
      <c r="D76" s="1" t="s">
        <v>34</v>
      </c>
      <c r="E76" s="1" t="s">
        <v>215</v>
      </c>
      <c r="F76" s="6" t="s">
        <v>72</v>
      </c>
      <c r="G76" s="6">
        <v>1</v>
      </c>
      <c r="H76" s="40" t="s">
        <v>52</v>
      </c>
      <c r="I76" s="20"/>
    </row>
    <row r="77" spans="1:9" x14ac:dyDescent="0.25">
      <c r="A77" s="10">
        <v>14318</v>
      </c>
      <c r="B77" s="2">
        <v>126</v>
      </c>
      <c r="C77" s="28">
        <v>102339</v>
      </c>
      <c r="D77" s="1" t="s">
        <v>35</v>
      </c>
      <c r="E77" s="1" t="s">
        <v>214</v>
      </c>
      <c r="F77" s="6" t="s">
        <v>72</v>
      </c>
      <c r="G77" s="6">
        <v>1</v>
      </c>
      <c r="H77" s="40"/>
      <c r="I77" s="20"/>
    </row>
    <row r="78" spans="1:9" x14ac:dyDescent="0.25">
      <c r="A78" s="10">
        <v>29605</v>
      </c>
      <c r="B78" s="2">
        <v>125</v>
      </c>
      <c r="C78" s="28">
        <v>102338</v>
      </c>
      <c r="D78" s="1" t="s">
        <v>36</v>
      </c>
      <c r="E78" s="1" t="s">
        <v>213</v>
      </c>
      <c r="F78" s="6" t="s">
        <v>72</v>
      </c>
      <c r="G78" s="6">
        <v>1</v>
      </c>
      <c r="H78" s="40"/>
      <c r="I78" s="20"/>
    </row>
    <row r="79" spans="1:9" x14ac:dyDescent="0.25">
      <c r="A79" s="35" t="s">
        <v>73</v>
      </c>
      <c r="B79" s="35"/>
      <c r="C79" s="35"/>
      <c r="D79" s="35"/>
      <c r="E79" s="35"/>
      <c r="F79" s="35"/>
      <c r="G79" s="35"/>
      <c r="H79" s="36"/>
      <c r="I79" s="20"/>
    </row>
    <row r="80" spans="1:9" x14ac:dyDescent="0.25">
      <c r="A80" s="9" t="s">
        <v>65</v>
      </c>
      <c r="B80" s="4" t="s">
        <v>64</v>
      </c>
      <c r="C80" s="4"/>
      <c r="D80" s="4" t="s">
        <v>66</v>
      </c>
      <c r="E80" s="4" t="s">
        <v>67</v>
      </c>
      <c r="F80" s="7" t="s">
        <v>68</v>
      </c>
      <c r="G80" s="7" t="s">
        <v>69</v>
      </c>
      <c r="H80" s="17" t="s">
        <v>53</v>
      </c>
      <c r="I80" s="20"/>
    </row>
    <row r="81" spans="1:9" x14ac:dyDescent="0.25">
      <c r="A81" s="10">
        <v>74991</v>
      </c>
      <c r="B81" s="2">
        <v>114</v>
      </c>
      <c r="C81" s="6">
        <v>127468</v>
      </c>
      <c r="D81" s="1" t="s">
        <v>141</v>
      </c>
      <c r="E81" s="1" t="s">
        <v>212</v>
      </c>
      <c r="F81" s="6" t="s">
        <v>72</v>
      </c>
      <c r="G81" s="6">
        <v>1</v>
      </c>
      <c r="H81" s="40" t="s">
        <v>54</v>
      </c>
      <c r="I81" s="20"/>
    </row>
    <row r="82" spans="1:9" x14ac:dyDescent="0.25">
      <c r="A82" s="10">
        <v>32010</v>
      </c>
      <c r="B82" s="2">
        <v>216</v>
      </c>
      <c r="C82" s="6" t="s">
        <v>314</v>
      </c>
      <c r="D82" s="1" t="s">
        <v>140</v>
      </c>
      <c r="E82" s="1" t="s">
        <v>211</v>
      </c>
      <c r="F82" s="6" t="s">
        <v>72</v>
      </c>
      <c r="G82" s="6">
        <v>1</v>
      </c>
      <c r="H82" s="40"/>
      <c r="I82" s="20"/>
    </row>
    <row r="83" spans="1:9" x14ac:dyDescent="0.25">
      <c r="A83" s="10">
        <v>66485</v>
      </c>
      <c r="B83" s="2">
        <v>510</v>
      </c>
      <c r="C83" s="6" t="s">
        <v>313</v>
      </c>
      <c r="D83" s="1" t="s">
        <v>142</v>
      </c>
      <c r="E83" s="1" t="s">
        <v>210</v>
      </c>
      <c r="F83" s="6" t="s">
        <v>72</v>
      </c>
      <c r="G83" s="6">
        <v>1</v>
      </c>
      <c r="H83" s="40"/>
      <c r="I83" s="20"/>
    </row>
    <row r="84" spans="1:9" x14ac:dyDescent="0.25">
      <c r="A84" s="10">
        <v>66486</v>
      </c>
      <c r="B84" s="2">
        <v>398</v>
      </c>
      <c r="C84" s="6"/>
      <c r="D84" s="1" t="s">
        <v>3</v>
      </c>
      <c r="E84" s="1" t="s">
        <v>209</v>
      </c>
      <c r="F84" s="6" t="s">
        <v>72</v>
      </c>
      <c r="G84" s="6">
        <v>1</v>
      </c>
      <c r="H84" s="40"/>
      <c r="I84" s="20"/>
    </row>
    <row r="85" spans="1:9" ht="14.45" customHeight="1" x14ac:dyDescent="0.25">
      <c r="A85" s="10">
        <v>14333</v>
      </c>
      <c r="B85" s="2">
        <v>112</v>
      </c>
      <c r="C85" s="6">
        <v>102353</v>
      </c>
      <c r="D85" s="1" t="s">
        <v>14</v>
      </c>
      <c r="E85" s="1" t="s">
        <v>208</v>
      </c>
      <c r="F85" s="6" t="s">
        <v>72</v>
      </c>
      <c r="G85" s="6">
        <v>1</v>
      </c>
      <c r="H85" s="32" t="s">
        <v>52</v>
      </c>
      <c r="I85" s="20"/>
    </row>
    <row r="86" spans="1:9" ht="14.45" customHeight="1" x14ac:dyDescent="0.25">
      <c r="A86" s="10">
        <v>19696</v>
      </c>
      <c r="B86" s="2">
        <v>439</v>
      </c>
      <c r="C86" s="6"/>
      <c r="D86" s="1" t="s">
        <v>19</v>
      </c>
      <c r="E86" s="1" t="s">
        <v>207</v>
      </c>
      <c r="F86" s="6" t="s">
        <v>72</v>
      </c>
      <c r="G86" s="6">
        <v>1</v>
      </c>
      <c r="H86" s="33"/>
      <c r="I86" s="20"/>
    </row>
    <row r="87" spans="1:9" ht="14.45" customHeight="1" x14ac:dyDescent="0.25">
      <c r="A87" s="10">
        <v>62454</v>
      </c>
      <c r="B87" s="2">
        <v>451</v>
      </c>
      <c r="C87" s="6">
        <v>127457</v>
      </c>
      <c r="D87" s="1" t="s">
        <v>143</v>
      </c>
      <c r="E87" s="1" t="s">
        <v>283</v>
      </c>
      <c r="F87" s="6" t="s">
        <v>72</v>
      </c>
      <c r="G87" s="6">
        <v>1</v>
      </c>
      <c r="H87" s="33"/>
      <c r="I87" s="20"/>
    </row>
    <row r="88" spans="1:9" x14ac:dyDescent="0.25">
      <c r="A88" s="10">
        <v>57966</v>
      </c>
      <c r="B88" s="2">
        <v>511</v>
      </c>
      <c r="C88" s="6">
        <v>115462</v>
      </c>
      <c r="D88" s="1" t="s">
        <v>144</v>
      </c>
      <c r="E88" s="1" t="s">
        <v>284</v>
      </c>
      <c r="F88" s="6" t="s">
        <v>72</v>
      </c>
      <c r="G88" s="6">
        <v>1</v>
      </c>
      <c r="H88" s="33"/>
      <c r="I88" s="20"/>
    </row>
    <row r="89" spans="1:9" x14ac:dyDescent="0.25">
      <c r="A89" s="10">
        <v>58497</v>
      </c>
      <c r="B89" s="2">
        <v>512</v>
      </c>
      <c r="C89" s="6"/>
      <c r="D89" s="1" t="s">
        <v>145</v>
      </c>
      <c r="E89" s="1" t="s">
        <v>285</v>
      </c>
      <c r="F89" s="6" t="s">
        <v>72</v>
      </c>
      <c r="G89" s="6">
        <v>1</v>
      </c>
      <c r="H89" s="33"/>
      <c r="I89" s="20"/>
    </row>
    <row r="90" spans="1:9" ht="14.45" customHeight="1" x14ac:dyDescent="0.25">
      <c r="A90" s="10">
        <v>57515</v>
      </c>
      <c r="B90" s="2">
        <v>451</v>
      </c>
      <c r="C90" s="6"/>
      <c r="D90" s="1" t="s">
        <v>146</v>
      </c>
      <c r="E90" s="1" t="s">
        <v>286</v>
      </c>
      <c r="F90" s="6" t="s">
        <v>72</v>
      </c>
      <c r="G90" s="6">
        <v>1</v>
      </c>
      <c r="H90" s="33"/>
      <c r="I90" s="20"/>
    </row>
    <row r="91" spans="1:9" x14ac:dyDescent="0.25">
      <c r="A91" s="10">
        <v>57493</v>
      </c>
      <c r="B91" s="2">
        <v>513</v>
      </c>
      <c r="C91" s="6"/>
      <c r="D91" s="1" t="s">
        <v>147</v>
      </c>
      <c r="E91" s="1" t="s">
        <v>287</v>
      </c>
      <c r="F91" s="6" t="s">
        <v>72</v>
      </c>
      <c r="G91" s="6">
        <v>1</v>
      </c>
      <c r="H91" s="33"/>
      <c r="I91" s="20"/>
    </row>
    <row r="92" spans="1:9" x14ac:dyDescent="0.25">
      <c r="A92" s="10">
        <v>49279</v>
      </c>
      <c r="B92" s="2">
        <v>514</v>
      </c>
      <c r="C92" s="6">
        <v>111001</v>
      </c>
      <c r="D92" s="1" t="s">
        <v>148</v>
      </c>
      <c r="E92" s="1" t="s">
        <v>288</v>
      </c>
      <c r="F92" s="6" t="s">
        <v>72</v>
      </c>
      <c r="G92" s="6">
        <v>1</v>
      </c>
      <c r="H92" s="33"/>
      <c r="I92" s="20"/>
    </row>
    <row r="93" spans="1:9" x14ac:dyDescent="0.25">
      <c r="A93" s="10">
        <v>57494</v>
      </c>
      <c r="B93" s="2">
        <v>515</v>
      </c>
      <c r="C93" s="6">
        <v>113799</v>
      </c>
      <c r="D93" s="1" t="s">
        <v>149</v>
      </c>
      <c r="E93" s="1" t="s">
        <v>289</v>
      </c>
      <c r="F93" s="6" t="s">
        <v>72</v>
      </c>
      <c r="G93" s="6">
        <v>1</v>
      </c>
      <c r="H93" s="33"/>
      <c r="I93" s="20"/>
    </row>
    <row r="94" spans="1:9" x14ac:dyDescent="0.25">
      <c r="A94" s="10">
        <v>57491</v>
      </c>
      <c r="B94" s="2">
        <v>516</v>
      </c>
      <c r="C94" s="6">
        <v>114846</v>
      </c>
      <c r="D94" s="1" t="s">
        <v>150</v>
      </c>
      <c r="E94" s="1" t="s">
        <v>290</v>
      </c>
      <c r="F94" s="6" t="s">
        <v>72</v>
      </c>
      <c r="G94" s="6">
        <v>1</v>
      </c>
      <c r="H94" s="33"/>
      <c r="I94" s="20"/>
    </row>
    <row r="95" spans="1:9" x14ac:dyDescent="0.25">
      <c r="A95" s="10">
        <v>57496</v>
      </c>
      <c r="B95" s="2">
        <v>517</v>
      </c>
      <c r="C95" s="6">
        <v>117624</v>
      </c>
      <c r="D95" s="1" t="s">
        <v>151</v>
      </c>
      <c r="E95" s="1" t="s">
        <v>291</v>
      </c>
      <c r="F95" s="6" t="s">
        <v>72</v>
      </c>
      <c r="G95" s="6">
        <v>1</v>
      </c>
      <c r="H95" s="33"/>
      <c r="I95" s="20"/>
    </row>
    <row r="96" spans="1:9" x14ac:dyDescent="0.25">
      <c r="A96" s="10">
        <v>59774</v>
      </c>
      <c r="B96" s="2">
        <v>518</v>
      </c>
      <c r="C96" s="6">
        <v>120906</v>
      </c>
      <c r="D96" s="1" t="s">
        <v>152</v>
      </c>
      <c r="E96" s="1" t="s">
        <v>292</v>
      </c>
      <c r="F96" s="6" t="s">
        <v>72</v>
      </c>
      <c r="G96" s="6">
        <v>1</v>
      </c>
      <c r="H96" s="33"/>
      <c r="I96" s="20"/>
    </row>
    <row r="97" spans="1:9" x14ac:dyDescent="0.25">
      <c r="A97" s="10">
        <v>57775</v>
      </c>
      <c r="B97" s="2">
        <v>519</v>
      </c>
      <c r="C97" s="6"/>
      <c r="D97" s="1" t="s">
        <v>153</v>
      </c>
      <c r="E97" s="1" t="s">
        <v>293</v>
      </c>
      <c r="F97" s="6" t="s">
        <v>72</v>
      </c>
      <c r="G97" s="6">
        <v>1</v>
      </c>
      <c r="H97" s="33"/>
      <c r="I97" s="20"/>
    </row>
    <row r="98" spans="1:9" x14ac:dyDescent="0.25">
      <c r="A98" s="10">
        <v>57522</v>
      </c>
      <c r="B98" s="2">
        <v>520</v>
      </c>
      <c r="C98" s="6"/>
      <c r="D98" s="1" t="s">
        <v>154</v>
      </c>
      <c r="E98" s="1" t="s">
        <v>294</v>
      </c>
      <c r="F98" s="6" t="s">
        <v>72</v>
      </c>
      <c r="G98" s="6">
        <v>1</v>
      </c>
      <c r="H98" s="33"/>
      <c r="I98" s="20"/>
    </row>
    <row r="99" spans="1:9" x14ac:dyDescent="0.25">
      <c r="A99" s="10">
        <v>58471</v>
      </c>
      <c r="B99" s="2">
        <v>521</v>
      </c>
      <c r="C99" s="6">
        <v>116987</v>
      </c>
      <c r="D99" s="1" t="s">
        <v>155</v>
      </c>
      <c r="E99" s="1" t="s">
        <v>295</v>
      </c>
      <c r="F99" s="6" t="s">
        <v>72</v>
      </c>
      <c r="G99" s="6">
        <v>1</v>
      </c>
      <c r="H99" s="33"/>
      <c r="I99" s="20"/>
    </row>
    <row r="100" spans="1:9" x14ac:dyDescent="0.25">
      <c r="A100" s="10">
        <v>57514</v>
      </c>
      <c r="B100" s="2">
        <v>522</v>
      </c>
      <c r="C100" s="6"/>
      <c r="D100" s="1" t="s">
        <v>156</v>
      </c>
      <c r="E100" s="1" t="s">
        <v>296</v>
      </c>
      <c r="F100" s="6" t="s">
        <v>72</v>
      </c>
      <c r="G100" s="6">
        <v>1</v>
      </c>
      <c r="H100" s="33"/>
      <c r="I100" s="20"/>
    </row>
    <row r="101" spans="1:9" x14ac:dyDescent="0.25">
      <c r="A101" s="10">
        <v>58242</v>
      </c>
      <c r="B101" s="2">
        <v>496</v>
      </c>
      <c r="C101" s="6"/>
      <c r="D101" s="1" t="s">
        <v>157</v>
      </c>
      <c r="E101" s="1" t="s">
        <v>297</v>
      </c>
      <c r="F101" s="6" t="s">
        <v>72</v>
      </c>
      <c r="G101" s="6">
        <v>1</v>
      </c>
      <c r="H101" s="33"/>
      <c r="I101" s="20"/>
    </row>
    <row r="102" spans="1:9" x14ac:dyDescent="0.25">
      <c r="A102" s="10">
        <v>57642</v>
      </c>
      <c r="B102" s="2">
        <v>497</v>
      </c>
      <c r="C102" s="6"/>
      <c r="D102" s="1" t="s">
        <v>158</v>
      </c>
      <c r="E102" s="1" t="s">
        <v>298</v>
      </c>
      <c r="F102" s="6" t="s">
        <v>72</v>
      </c>
      <c r="G102" s="6">
        <v>1</v>
      </c>
      <c r="H102" s="33"/>
      <c r="I102" s="20"/>
    </row>
    <row r="103" spans="1:9" x14ac:dyDescent="0.25">
      <c r="A103" s="10">
        <v>57495</v>
      </c>
      <c r="B103" s="2">
        <v>498</v>
      </c>
      <c r="C103" s="6"/>
      <c r="D103" s="1" t="s">
        <v>159</v>
      </c>
      <c r="E103" s="1" t="s">
        <v>299</v>
      </c>
      <c r="F103" s="6" t="s">
        <v>72</v>
      </c>
      <c r="G103" s="6">
        <v>1</v>
      </c>
      <c r="H103" s="33"/>
      <c r="I103" s="20"/>
    </row>
    <row r="104" spans="1:9" x14ac:dyDescent="0.25">
      <c r="A104" s="10">
        <v>69906</v>
      </c>
      <c r="B104" s="2">
        <v>499</v>
      </c>
      <c r="C104" s="6"/>
      <c r="D104" s="1" t="s">
        <v>160</v>
      </c>
      <c r="E104" s="1" t="s">
        <v>300</v>
      </c>
      <c r="F104" s="6" t="s">
        <v>72</v>
      </c>
      <c r="G104" s="6">
        <v>1</v>
      </c>
      <c r="H104" s="33"/>
      <c r="I104" s="20"/>
    </row>
    <row r="105" spans="1:9" ht="14.45" customHeight="1" x14ac:dyDescent="0.25">
      <c r="A105" s="10">
        <v>3635</v>
      </c>
      <c r="B105" s="2">
        <v>154</v>
      </c>
      <c r="C105" s="6">
        <v>101684</v>
      </c>
      <c r="D105" s="1" t="s">
        <v>0</v>
      </c>
      <c r="E105" s="1" t="s">
        <v>204</v>
      </c>
      <c r="F105" s="6" t="s">
        <v>72</v>
      </c>
      <c r="G105" s="6">
        <v>1</v>
      </c>
      <c r="H105" s="33"/>
      <c r="I105" s="20"/>
    </row>
    <row r="106" spans="1:9" ht="14.45" customHeight="1" x14ac:dyDescent="0.25">
      <c r="A106" s="10">
        <v>948</v>
      </c>
      <c r="B106" s="2">
        <v>143</v>
      </c>
      <c r="C106" s="6">
        <v>102344</v>
      </c>
      <c r="D106" s="1" t="s">
        <v>1</v>
      </c>
      <c r="E106" s="1" t="s">
        <v>205</v>
      </c>
      <c r="F106" s="6" t="s">
        <v>72</v>
      </c>
      <c r="G106" s="6">
        <v>1</v>
      </c>
      <c r="H106" s="33"/>
      <c r="I106" s="20"/>
    </row>
    <row r="107" spans="1:9" ht="14.45" customHeight="1" x14ac:dyDescent="0.25">
      <c r="A107" s="10">
        <v>9211</v>
      </c>
      <c r="B107" s="2">
        <v>123</v>
      </c>
      <c r="C107" s="6">
        <v>102346</v>
      </c>
      <c r="D107" s="1" t="s">
        <v>33</v>
      </c>
      <c r="E107" s="1" t="s">
        <v>202</v>
      </c>
      <c r="F107" s="6" t="s">
        <v>72</v>
      </c>
      <c r="G107" s="6">
        <v>1</v>
      </c>
      <c r="H107" s="33"/>
      <c r="I107" s="20"/>
    </row>
    <row r="108" spans="1:9" ht="14.45" customHeight="1" x14ac:dyDescent="0.25">
      <c r="A108" s="10">
        <v>57398</v>
      </c>
      <c r="B108" s="2">
        <v>124</v>
      </c>
      <c r="C108" s="6"/>
      <c r="D108" s="1" t="s">
        <v>37</v>
      </c>
      <c r="E108" s="1" t="s">
        <v>206</v>
      </c>
      <c r="F108" s="6" t="s">
        <v>72</v>
      </c>
      <c r="G108" s="6">
        <v>1</v>
      </c>
      <c r="H108" s="34"/>
      <c r="I108" s="20"/>
    </row>
    <row r="109" spans="1:9" x14ac:dyDescent="0.25">
      <c r="A109" s="35" t="s">
        <v>74</v>
      </c>
      <c r="B109" s="35"/>
      <c r="C109" s="35"/>
      <c r="D109" s="35"/>
      <c r="E109" s="35"/>
      <c r="F109" s="35"/>
      <c r="G109" s="35"/>
      <c r="H109" s="36"/>
      <c r="I109" s="20"/>
    </row>
    <row r="110" spans="1:9" x14ac:dyDescent="0.25">
      <c r="A110" s="9" t="s">
        <v>65</v>
      </c>
      <c r="B110" s="4" t="s">
        <v>64</v>
      </c>
      <c r="C110" s="4"/>
      <c r="D110" s="4" t="s">
        <v>66</v>
      </c>
      <c r="E110" s="4" t="s">
        <v>67</v>
      </c>
      <c r="F110" s="7" t="s">
        <v>68</v>
      </c>
      <c r="G110" s="7" t="s">
        <v>69</v>
      </c>
      <c r="H110" s="17" t="s">
        <v>53</v>
      </c>
      <c r="I110" s="5" t="s">
        <v>176</v>
      </c>
    </row>
    <row r="111" spans="1:9" x14ac:dyDescent="0.25">
      <c r="A111" s="10">
        <v>4821</v>
      </c>
      <c r="B111" s="2">
        <v>5365</v>
      </c>
      <c r="C111" s="2" t="s">
        <v>309</v>
      </c>
      <c r="D111" s="1" t="s">
        <v>22</v>
      </c>
      <c r="E111" s="1" t="s">
        <v>183</v>
      </c>
      <c r="F111" s="6" t="s">
        <v>72</v>
      </c>
      <c r="G111" s="6">
        <v>1</v>
      </c>
      <c r="H111" s="18"/>
      <c r="I111" s="20"/>
    </row>
    <row r="112" spans="1:9" x14ac:dyDescent="0.25">
      <c r="A112" s="10">
        <v>4894</v>
      </c>
      <c r="B112" s="2">
        <v>5367</v>
      </c>
      <c r="C112" s="2" t="s">
        <v>309</v>
      </c>
      <c r="D112" s="1" t="s">
        <v>23</v>
      </c>
      <c r="E112" s="1" t="s">
        <v>184</v>
      </c>
      <c r="F112" s="6" t="s">
        <v>72</v>
      </c>
      <c r="G112" s="6">
        <v>1</v>
      </c>
      <c r="H112" s="18"/>
      <c r="I112" s="20"/>
    </row>
    <row r="113" spans="1:9" x14ac:dyDescent="0.25">
      <c r="A113" s="10">
        <v>4895</v>
      </c>
      <c r="B113" s="2">
        <v>5366</v>
      </c>
      <c r="C113" s="2" t="s">
        <v>309</v>
      </c>
      <c r="D113" s="1" t="s">
        <v>24</v>
      </c>
      <c r="E113" s="1" t="s">
        <v>185</v>
      </c>
      <c r="F113" s="6" t="s">
        <v>72</v>
      </c>
      <c r="G113" s="6">
        <v>1</v>
      </c>
      <c r="H113" s="18"/>
      <c r="I113" s="20"/>
    </row>
    <row r="114" spans="1:9" x14ac:dyDescent="0.25">
      <c r="A114" s="10">
        <v>4896</v>
      </c>
      <c r="B114" s="2">
        <v>2</v>
      </c>
      <c r="C114" s="2" t="s">
        <v>309</v>
      </c>
      <c r="D114" s="1" t="s">
        <v>25</v>
      </c>
      <c r="E114" s="1" t="s">
        <v>186</v>
      </c>
      <c r="F114" s="6" t="s">
        <v>72</v>
      </c>
      <c r="G114" s="6">
        <v>1</v>
      </c>
      <c r="H114" s="18"/>
      <c r="I114" s="20"/>
    </row>
    <row r="115" spans="1:9" x14ac:dyDescent="0.25">
      <c r="A115" s="10">
        <v>2604</v>
      </c>
      <c r="B115" s="2">
        <v>17</v>
      </c>
      <c r="C115" s="2" t="s">
        <v>309</v>
      </c>
      <c r="D115" s="1" t="s">
        <v>26</v>
      </c>
      <c r="E115" s="1" t="s">
        <v>187</v>
      </c>
      <c r="F115" s="6" t="s">
        <v>72</v>
      </c>
      <c r="G115" s="6">
        <v>1</v>
      </c>
      <c r="H115" s="18"/>
      <c r="I115" s="20"/>
    </row>
    <row r="116" spans="1:9" x14ac:dyDescent="0.25">
      <c r="A116" s="10">
        <v>76387</v>
      </c>
      <c r="B116" s="2">
        <v>314</v>
      </c>
      <c r="C116" s="2" t="s">
        <v>309</v>
      </c>
      <c r="D116" s="1" t="s">
        <v>38</v>
      </c>
      <c r="E116" s="2" t="s">
        <v>188</v>
      </c>
      <c r="F116" s="6" t="s">
        <v>70</v>
      </c>
      <c r="G116" s="6">
        <v>750</v>
      </c>
      <c r="H116" s="18"/>
      <c r="I116" s="20" t="s">
        <v>178</v>
      </c>
    </row>
    <row r="117" spans="1:9" x14ac:dyDescent="0.25">
      <c r="A117" s="10">
        <v>1001</v>
      </c>
      <c r="B117" s="2">
        <v>5361</v>
      </c>
      <c r="C117" s="2" t="s">
        <v>309</v>
      </c>
      <c r="D117" s="1" t="s">
        <v>39</v>
      </c>
      <c r="E117" s="2" t="s">
        <v>189</v>
      </c>
      <c r="F117" s="6" t="s">
        <v>70</v>
      </c>
      <c r="G117" s="6">
        <v>1800</v>
      </c>
      <c r="H117" s="18"/>
      <c r="I117" s="20" t="s">
        <v>178</v>
      </c>
    </row>
    <row r="118" spans="1:9" x14ac:dyDescent="0.25">
      <c r="A118" s="10">
        <v>13592</v>
      </c>
      <c r="B118" s="2">
        <v>5362</v>
      </c>
      <c r="C118" s="2" t="s">
        <v>309</v>
      </c>
      <c r="D118" s="1" t="s">
        <v>40</v>
      </c>
      <c r="E118" s="2" t="s">
        <v>190</v>
      </c>
      <c r="F118" s="6" t="s">
        <v>70</v>
      </c>
      <c r="G118" s="6">
        <v>1400</v>
      </c>
      <c r="H118" s="18"/>
      <c r="I118" s="20" t="s">
        <v>178</v>
      </c>
    </row>
    <row r="119" spans="1:9" x14ac:dyDescent="0.25">
      <c r="A119" s="10">
        <v>1003</v>
      </c>
      <c r="B119" s="2">
        <v>5360</v>
      </c>
      <c r="C119" s="2" t="s">
        <v>309</v>
      </c>
      <c r="D119" s="1" t="s">
        <v>41</v>
      </c>
      <c r="E119" s="2" t="s">
        <v>191</v>
      </c>
      <c r="F119" s="6" t="s">
        <v>70</v>
      </c>
      <c r="G119" s="6">
        <v>750</v>
      </c>
      <c r="H119" s="18"/>
      <c r="I119" s="20" t="s">
        <v>178</v>
      </c>
    </row>
    <row r="120" spans="1:9" x14ac:dyDescent="0.25">
      <c r="A120" s="10">
        <v>1004</v>
      </c>
      <c r="B120" s="2">
        <v>210</v>
      </c>
      <c r="C120" s="2" t="s">
        <v>309</v>
      </c>
      <c r="D120" s="1" t="s">
        <v>42</v>
      </c>
      <c r="E120" s="2" t="s">
        <v>192</v>
      </c>
      <c r="F120" s="6" t="s">
        <v>70</v>
      </c>
      <c r="G120" s="6">
        <v>2000</v>
      </c>
      <c r="H120" s="18"/>
      <c r="I120" s="20" t="s">
        <v>178</v>
      </c>
    </row>
    <row r="121" spans="1:9" x14ac:dyDescent="0.25">
      <c r="A121" s="10">
        <v>30584</v>
      </c>
      <c r="B121" s="2">
        <v>5364</v>
      </c>
      <c r="C121" s="2" t="s">
        <v>309</v>
      </c>
      <c r="D121" s="1" t="s">
        <v>43</v>
      </c>
      <c r="E121" s="2" t="s">
        <v>193</v>
      </c>
      <c r="F121" s="6" t="s">
        <v>70</v>
      </c>
      <c r="G121" s="6">
        <v>2000</v>
      </c>
      <c r="H121" s="18"/>
      <c r="I121" s="20" t="s">
        <v>178</v>
      </c>
    </row>
    <row r="122" spans="1:9" x14ac:dyDescent="0.25">
      <c r="A122" s="10">
        <v>30585</v>
      </c>
      <c r="B122" s="2">
        <v>5363</v>
      </c>
      <c r="C122" s="2" t="s">
        <v>309</v>
      </c>
      <c r="D122" s="1" t="s">
        <v>44</v>
      </c>
      <c r="E122" s="2" t="s">
        <v>194</v>
      </c>
      <c r="F122" s="6" t="s">
        <v>70</v>
      </c>
      <c r="G122" s="6">
        <v>1000</v>
      </c>
      <c r="H122" s="18"/>
      <c r="I122" s="20" t="s">
        <v>178</v>
      </c>
    </row>
    <row r="123" spans="1:9" x14ac:dyDescent="0.25">
      <c r="A123" s="10" t="s">
        <v>161</v>
      </c>
      <c r="B123" s="2">
        <v>153</v>
      </c>
      <c r="C123" s="2" t="s">
        <v>309</v>
      </c>
      <c r="D123" s="1" t="s">
        <v>45</v>
      </c>
      <c r="E123" s="2" t="s">
        <v>195</v>
      </c>
      <c r="F123" s="6" t="s">
        <v>70</v>
      </c>
      <c r="G123" s="6">
        <v>600</v>
      </c>
      <c r="H123" s="18"/>
      <c r="I123" s="20" t="s">
        <v>178</v>
      </c>
    </row>
    <row r="124" spans="1:9" x14ac:dyDescent="0.25">
      <c r="A124" s="10">
        <v>1005</v>
      </c>
      <c r="B124" s="2">
        <v>5368</v>
      </c>
      <c r="C124" s="2">
        <v>102389</v>
      </c>
      <c r="D124" s="1" t="s">
        <v>49</v>
      </c>
      <c r="E124" s="1" t="s">
        <v>196</v>
      </c>
      <c r="F124" s="6" t="s">
        <v>70</v>
      </c>
      <c r="G124" s="6">
        <v>50</v>
      </c>
      <c r="H124" s="18"/>
      <c r="I124" s="20"/>
    </row>
    <row r="125" spans="1:9" x14ac:dyDescent="0.25">
      <c r="A125" s="35" t="s">
        <v>75</v>
      </c>
      <c r="B125" s="35"/>
      <c r="C125" s="35"/>
      <c r="D125" s="35"/>
      <c r="E125" s="35"/>
      <c r="F125" s="35"/>
      <c r="G125" s="35"/>
      <c r="H125" s="36"/>
      <c r="I125" s="20"/>
    </row>
    <row r="126" spans="1:9" x14ac:dyDescent="0.25">
      <c r="A126" s="9" t="s">
        <v>65</v>
      </c>
      <c r="B126" s="4" t="s">
        <v>64</v>
      </c>
      <c r="C126" s="4"/>
      <c r="D126" s="4" t="s">
        <v>66</v>
      </c>
      <c r="E126" s="4" t="s">
        <v>67</v>
      </c>
      <c r="F126" s="7" t="s">
        <v>68</v>
      </c>
      <c r="G126" s="7" t="s">
        <v>69</v>
      </c>
      <c r="H126" s="17" t="s">
        <v>53</v>
      </c>
      <c r="I126" s="20"/>
    </row>
    <row r="127" spans="1:9" ht="14.45" customHeight="1" x14ac:dyDescent="0.25">
      <c r="A127" s="10">
        <v>22518</v>
      </c>
      <c r="B127" s="2">
        <v>127</v>
      </c>
      <c r="C127" s="6">
        <v>102359</v>
      </c>
      <c r="D127" s="1" t="s">
        <v>29</v>
      </c>
      <c r="E127" s="1" t="s">
        <v>301</v>
      </c>
      <c r="F127" s="6" t="s">
        <v>72</v>
      </c>
      <c r="G127" s="6">
        <v>1</v>
      </c>
      <c r="H127" s="37" t="s">
        <v>55</v>
      </c>
      <c r="I127" s="20"/>
    </row>
    <row r="128" spans="1:9" x14ac:dyDescent="0.25">
      <c r="A128" s="10">
        <v>59676</v>
      </c>
      <c r="B128" s="2">
        <v>128</v>
      </c>
      <c r="C128" s="6">
        <v>127341</v>
      </c>
      <c r="D128" s="1" t="s">
        <v>30</v>
      </c>
      <c r="E128" s="1" t="s">
        <v>302</v>
      </c>
      <c r="F128" s="6" t="s">
        <v>72</v>
      </c>
      <c r="G128" s="6">
        <v>1</v>
      </c>
      <c r="H128" s="37"/>
      <c r="I128" s="20"/>
    </row>
    <row r="129" spans="1:9" x14ac:dyDescent="0.25">
      <c r="A129" s="10">
        <v>58502</v>
      </c>
      <c r="B129" s="2">
        <v>129</v>
      </c>
      <c r="C129" s="6">
        <v>127342</v>
      </c>
      <c r="D129" s="1" t="s">
        <v>31</v>
      </c>
      <c r="E129" s="1" t="s">
        <v>303</v>
      </c>
      <c r="F129" s="6" t="s">
        <v>72</v>
      </c>
      <c r="G129" s="6">
        <v>1</v>
      </c>
      <c r="H129" s="37"/>
      <c r="I129" s="20"/>
    </row>
    <row r="130" spans="1:9" x14ac:dyDescent="0.25">
      <c r="A130" s="10">
        <v>19619</v>
      </c>
      <c r="B130" s="2">
        <v>152</v>
      </c>
      <c r="C130" s="6">
        <v>127344</v>
      </c>
      <c r="D130" s="1" t="s">
        <v>46</v>
      </c>
      <c r="E130" s="1" t="s">
        <v>198</v>
      </c>
      <c r="F130" s="6" t="s">
        <v>72</v>
      </c>
      <c r="G130" s="6">
        <v>1</v>
      </c>
      <c r="H130" s="37"/>
      <c r="I130" s="20"/>
    </row>
    <row r="131" spans="1:9" x14ac:dyDescent="0.25">
      <c r="A131" s="10">
        <v>41233</v>
      </c>
      <c r="B131" s="2">
        <v>172</v>
      </c>
      <c r="C131" s="6">
        <v>108602</v>
      </c>
      <c r="D131" s="1" t="s">
        <v>4</v>
      </c>
      <c r="E131" s="1" t="s">
        <v>201</v>
      </c>
      <c r="F131" s="6" t="s">
        <v>70</v>
      </c>
      <c r="G131" s="6">
        <v>40</v>
      </c>
      <c r="H131" s="37"/>
      <c r="I131" s="20"/>
    </row>
    <row r="132" spans="1:9" x14ac:dyDescent="0.25">
      <c r="A132" s="10">
        <v>3597</v>
      </c>
      <c r="B132" s="2">
        <v>181</v>
      </c>
      <c r="C132" s="6">
        <v>112904</v>
      </c>
      <c r="D132" s="1" t="s">
        <v>6</v>
      </c>
      <c r="E132" s="1" t="s">
        <v>304</v>
      </c>
      <c r="F132" s="6" t="s">
        <v>70</v>
      </c>
      <c r="G132" s="6">
        <v>20</v>
      </c>
      <c r="H132" s="37"/>
      <c r="I132" s="20"/>
    </row>
    <row r="133" spans="1:9" x14ac:dyDescent="0.25">
      <c r="A133" s="10">
        <v>922</v>
      </c>
      <c r="B133" s="2">
        <v>5352</v>
      </c>
      <c r="C133" s="6">
        <v>102302</v>
      </c>
      <c r="D133" s="1" t="s">
        <v>7</v>
      </c>
      <c r="E133" s="1" t="s">
        <v>200</v>
      </c>
      <c r="F133" s="6" t="s">
        <v>70</v>
      </c>
      <c r="G133" s="6">
        <v>50</v>
      </c>
      <c r="H133" s="37"/>
      <c r="I133" s="20"/>
    </row>
    <row r="134" spans="1:9" ht="14.45" customHeight="1" x14ac:dyDescent="0.25">
      <c r="A134" s="10">
        <v>75934</v>
      </c>
      <c r="B134" s="2">
        <v>228</v>
      </c>
      <c r="C134" s="6"/>
      <c r="D134" s="1" t="s">
        <v>10</v>
      </c>
      <c r="E134" s="2" t="s">
        <v>10</v>
      </c>
      <c r="F134" s="6" t="s">
        <v>72</v>
      </c>
      <c r="G134" s="6">
        <v>1</v>
      </c>
      <c r="H134" s="37" t="s">
        <v>56</v>
      </c>
      <c r="I134" s="20" t="s">
        <v>178</v>
      </c>
    </row>
    <row r="135" spans="1:9" x14ac:dyDescent="0.25">
      <c r="A135" s="10">
        <v>53407</v>
      </c>
      <c r="B135" s="2">
        <v>5370</v>
      </c>
      <c r="C135" s="6"/>
      <c r="D135" s="1" t="s">
        <v>11</v>
      </c>
      <c r="E135" s="2" t="s">
        <v>11</v>
      </c>
      <c r="F135" s="6" t="s">
        <v>72</v>
      </c>
      <c r="G135" s="6">
        <v>1</v>
      </c>
      <c r="H135" s="37"/>
      <c r="I135" s="20" t="s">
        <v>178</v>
      </c>
    </row>
    <row r="136" spans="1:9" ht="14.45" customHeight="1" x14ac:dyDescent="0.25">
      <c r="A136" s="10">
        <v>1199</v>
      </c>
      <c r="B136" s="2">
        <v>75</v>
      </c>
      <c r="C136" s="6"/>
      <c r="D136" s="1" t="s">
        <v>32</v>
      </c>
      <c r="E136" s="2" t="s">
        <v>32</v>
      </c>
      <c r="F136" s="6" t="s">
        <v>72</v>
      </c>
      <c r="G136" s="6">
        <v>1</v>
      </c>
      <c r="H136" s="37"/>
      <c r="I136" s="20" t="s">
        <v>178</v>
      </c>
    </row>
    <row r="137" spans="1:9" x14ac:dyDescent="0.25">
      <c r="A137" s="10" t="s">
        <v>161</v>
      </c>
      <c r="B137" s="2">
        <v>302</v>
      </c>
      <c r="C137" s="6"/>
      <c r="D137" s="1" t="s">
        <v>47</v>
      </c>
      <c r="E137" s="2" t="s">
        <v>47</v>
      </c>
      <c r="F137" s="6" t="s">
        <v>72</v>
      </c>
      <c r="G137" s="6">
        <v>1</v>
      </c>
      <c r="H137" s="37"/>
      <c r="I137" s="20" t="s">
        <v>178</v>
      </c>
    </row>
    <row r="138" spans="1:9" x14ac:dyDescent="0.25">
      <c r="A138" s="10">
        <v>81024</v>
      </c>
      <c r="B138" s="2">
        <v>468</v>
      </c>
      <c r="C138" s="6"/>
      <c r="D138" s="1" t="s">
        <v>48</v>
      </c>
      <c r="E138" s="1" t="s">
        <v>48</v>
      </c>
      <c r="F138" s="6" t="s">
        <v>72</v>
      </c>
      <c r="G138" s="6">
        <v>1</v>
      </c>
      <c r="H138" s="37"/>
      <c r="I138" s="20" t="s">
        <v>178</v>
      </c>
    </row>
    <row r="139" spans="1:9" x14ac:dyDescent="0.25">
      <c r="A139" s="35" t="s">
        <v>76</v>
      </c>
      <c r="B139" s="35"/>
      <c r="C139" s="35"/>
      <c r="D139" s="35"/>
      <c r="E139" s="35"/>
      <c r="F139" s="35"/>
      <c r="G139" s="35"/>
      <c r="H139" s="36"/>
      <c r="I139" s="20"/>
    </row>
    <row r="140" spans="1:9" x14ac:dyDescent="0.25">
      <c r="A140" s="9" t="s">
        <v>65</v>
      </c>
      <c r="B140" s="4" t="s">
        <v>64</v>
      </c>
      <c r="C140" s="4"/>
      <c r="D140" s="4" t="s">
        <v>66</v>
      </c>
      <c r="E140" s="4" t="s">
        <v>67</v>
      </c>
      <c r="F140" s="7" t="s">
        <v>68</v>
      </c>
      <c r="G140" s="7" t="s">
        <v>69</v>
      </c>
      <c r="H140" s="17" t="s">
        <v>53</v>
      </c>
      <c r="I140" s="20"/>
    </row>
    <row r="141" spans="1:9" x14ac:dyDescent="0.25">
      <c r="A141" s="10">
        <v>69644</v>
      </c>
      <c r="B141" s="2">
        <v>458</v>
      </c>
      <c r="C141" s="2"/>
      <c r="D141" s="1" t="s">
        <v>61</v>
      </c>
      <c r="E141" s="1" t="s">
        <v>199</v>
      </c>
      <c r="F141" s="6" t="s">
        <v>72</v>
      </c>
      <c r="G141" s="6">
        <v>1</v>
      </c>
      <c r="H141" s="18"/>
      <c r="I141" s="20"/>
    </row>
    <row r="142" spans="1:9" x14ac:dyDescent="0.25">
      <c r="A142" s="10" t="s">
        <v>62</v>
      </c>
      <c r="B142" s="2">
        <v>500</v>
      </c>
      <c r="C142" s="23">
        <v>122038</v>
      </c>
      <c r="D142" s="1" t="s">
        <v>60</v>
      </c>
      <c r="E142" s="1" t="s">
        <v>171</v>
      </c>
      <c r="F142" s="6" t="s">
        <v>72</v>
      </c>
      <c r="G142" s="6">
        <v>1</v>
      </c>
      <c r="H142" s="18"/>
      <c r="I142" s="20"/>
    </row>
    <row r="143" spans="1:9" x14ac:dyDescent="0.25">
      <c r="A143" s="10">
        <v>42284</v>
      </c>
      <c r="B143" s="2">
        <v>464</v>
      </c>
      <c r="C143" s="24">
        <v>122034</v>
      </c>
      <c r="D143" s="1" t="s">
        <v>12</v>
      </c>
      <c r="E143" s="1" t="s">
        <v>172</v>
      </c>
      <c r="F143" s="6" t="s">
        <v>72</v>
      </c>
      <c r="G143" s="6">
        <v>1</v>
      </c>
      <c r="H143" s="18"/>
      <c r="I143" s="20"/>
    </row>
    <row r="144" spans="1:9" x14ac:dyDescent="0.25">
      <c r="A144" s="10">
        <v>42281</v>
      </c>
      <c r="B144" s="2">
        <v>465</v>
      </c>
      <c r="C144" s="24">
        <v>101346</v>
      </c>
      <c r="D144" s="1" t="s">
        <v>13</v>
      </c>
      <c r="E144" s="1" t="s">
        <v>173</v>
      </c>
      <c r="F144" s="6" t="s">
        <v>72</v>
      </c>
      <c r="G144" s="6">
        <v>1</v>
      </c>
      <c r="H144" s="18"/>
      <c r="I144" s="20"/>
    </row>
    <row r="145" spans="1:9" x14ac:dyDescent="0.25">
      <c r="A145" s="10">
        <v>45954</v>
      </c>
      <c r="B145" s="2">
        <v>463</v>
      </c>
      <c r="C145" s="24">
        <v>122036</v>
      </c>
      <c r="D145" s="1" t="s">
        <v>57</v>
      </c>
      <c r="E145" s="1" t="s">
        <v>305</v>
      </c>
      <c r="F145" s="6" t="s">
        <v>72</v>
      </c>
      <c r="G145" s="6">
        <v>1</v>
      </c>
      <c r="H145" s="18"/>
      <c r="I145" s="20"/>
    </row>
    <row r="146" spans="1:9" x14ac:dyDescent="0.25">
      <c r="A146" s="10">
        <v>45965</v>
      </c>
      <c r="B146" s="2">
        <v>462</v>
      </c>
      <c r="C146" s="24">
        <v>122032</v>
      </c>
      <c r="D146" s="1" t="s">
        <v>58</v>
      </c>
      <c r="E146" s="1" t="s">
        <v>306</v>
      </c>
      <c r="F146" s="6" t="s">
        <v>72</v>
      </c>
      <c r="G146" s="6">
        <v>1</v>
      </c>
      <c r="H146" s="18"/>
      <c r="I146" s="20"/>
    </row>
    <row r="147" spans="1:9" x14ac:dyDescent="0.25">
      <c r="A147" s="10">
        <v>46058</v>
      </c>
      <c r="B147" s="2">
        <v>461</v>
      </c>
      <c r="C147" s="24"/>
      <c r="D147" s="1" t="s">
        <v>59</v>
      </c>
      <c r="E147" s="1" t="s">
        <v>307</v>
      </c>
      <c r="F147" s="6" t="s">
        <v>72</v>
      </c>
      <c r="G147" s="6">
        <v>1</v>
      </c>
      <c r="H147" s="18"/>
      <c r="I147" s="20"/>
    </row>
    <row r="148" spans="1:9" x14ac:dyDescent="0.25">
      <c r="A148" s="10">
        <v>966</v>
      </c>
      <c r="B148" s="2">
        <v>320</v>
      </c>
      <c r="C148" s="2"/>
      <c r="D148" s="1" t="s">
        <v>162</v>
      </c>
      <c r="E148" s="1" t="s">
        <v>308</v>
      </c>
      <c r="F148" s="6" t="s">
        <v>72</v>
      </c>
      <c r="G148" s="6">
        <v>1</v>
      </c>
      <c r="H148" s="18"/>
      <c r="I148" s="20"/>
    </row>
  </sheetData>
  <autoFilter ref="A5:I148" xr:uid="{155E386F-1F87-4D67-8EF4-2548FFABBC25}"/>
  <mergeCells count="15">
    <mergeCell ref="A109:H109"/>
    <mergeCell ref="A125:H125"/>
    <mergeCell ref="A139:H139"/>
    <mergeCell ref="H127:H133"/>
    <mergeCell ref="H134:H138"/>
    <mergeCell ref="B1:C1"/>
    <mergeCell ref="B2:C2"/>
    <mergeCell ref="B3:C3"/>
    <mergeCell ref="H85:H108"/>
    <mergeCell ref="A79:H79"/>
    <mergeCell ref="A4:I4"/>
    <mergeCell ref="H6:H67"/>
    <mergeCell ref="H68:H75"/>
    <mergeCell ref="H76:H78"/>
    <mergeCell ref="H81:H84"/>
  </mergeCells>
  <phoneticPr fontId="4" type="noConversion"/>
  <conditionalFormatting sqref="B5:C5 B6:B14 B15:C71 B72:B73 B142 B143:C1048576">
    <cfRule type="containsText" dxfId="2" priority="2" operator="containsText" text="PENDIENTE">
      <formula>NOT(ISERROR(SEARCH("PENDIENTE",B5)))</formula>
    </cfRule>
  </conditionalFormatting>
  <conditionalFormatting sqref="B74:C141">
    <cfRule type="containsText" dxfId="1" priority="1" operator="containsText" text="PENDIENTE">
      <formula>NOT(ISERROR(SEARCH("PENDIENTE",B74)))</formula>
    </cfRule>
  </conditionalFormatting>
  <hyperlinks>
    <hyperlink ref="D1" r:id="rId1" display="https://forsapruebas-my.sharepoint.com/:b:/g/personal/angelicaespitia_forsa_net_co/EQZBH2CDxr5KtfeDLr6BPaoBBRgkszT7aeTsGwPsKYfk6g?e=t6KHnC" xr:uid="{A4DA3C1C-654B-4EB5-89B9-6ED3FA4ECE5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131E-0C53-4ADF-8E78-E4F2396DB5C0}">
  <dimension ref="A1:F29"/>
  <sheetViews>
    <sheetView workbookViewId="0">
      <selection activeCell="C11" sqref="C11"/>
    </sheetView>
  </sheetViews>
  <sheetFormatPr baseColWidth="10" defaultRowHeight="15" x14ac:dyDescent="0.25"/>
  <cols>
    <col min="1" max="1" width="15.5703125" style="8" bestFit="1" customWidth="1"/>
    <col min="2" max="2" width="17.7109375" style="8" customWidth="1"/>
    <col min="3" max="3" width="41.140625" style="8" bestFit="1" customWidth="1"/>
    <col min="4" max="4" width="45.28515625" bestFit="1" customWidth="1"/>
    <col min="5" max="5" width="8.5703125" style="8" bestFit="1" customWidth="1"/>
    <col min="6" max="6" width="11.140625" style="8" customWidth="1"/>
  </cols>
  <sheetData>
    <row r="1" spans="1:6" ht="33.6" customHeight="1" x14ac:dyDescent="0.25">
      <c r="A1" s="41" t="s">
        <v>180</v>
      </c>
      <c r="B1" s="41"/>
      <c r="C1" s="42"/>
      <c r="D1" s="42"/>
      <c r="E1" s="42"/>
      <c r="F1" s="42"/>
    </row>
    <row r="2" spans="1:6" s="8" customFormat="1" ht="60" x14ac:dyDescent="0.25">
      <c r="A2" s="13" t="s">
        <v>181</v>
      </c>
      <c r="B2" s="13" t="s">
        <v>179</v>
      </c>
      <c r="C2" s="12" t="s">
        <v>66</v>
      </c>
      <c r="D2" s="12" t="s">
        <v>67</v>
      </c>
      <c r="E2" s="13" t="s">
        <v>174</v>
      </c>
      <c r="F2" s="13" t="s">
        <v>175</v>
      </c>
    </row>
    <row r="3" spans="1:6" x14ac:dyDescent="0.25">
      <c r="A3" s="14">
        <v>220</v>
      </c>
      <c r="B3" s="14">
        <v>102318</v>
      </c>
      <c r="C3" s="1" t="s">
        <v>15</v>
      </c>
      <c r="D3" s="20" t="s">
        <v>118</v>
      </c>
      <c r="E3" s="6">
        <v>4500</v>
      </c>
      <c r="F3" s="14">
        <f>E3/100</f>
        <v>45</v>
      </c>
    </row>
    <row r="4" spans="1:6" x14ac:dyDescent="0.25">
      <c r="A4" s="14">
        <v>5351</v>
      </c>
      <c r="B4" s="14">
        <v>102302</v>
      </c>
      <c r="C4" s="1" t="s">
        <v>9</v>
      </c>
      <c r="D4" s="20" t="s">
        <v>77</v>
      </c>
      <c r="E4" s="6">
        <v>4500</v>
      </c>
      <c r="F4" s="14">
        <f>E4/300</f>
        <v>15</v>
      </c>
    </row>
    <row r="5" spans="1:6" x14ac:dyDescent="0.25">
      <c r="A5" s="14">
        <v>5352</v>
      </c>
      <c r="B5" s="14">
        <v>102409</v>
      </c>
      <c r="C5" s="1" t="s">
        <v>7</v>
      </c>
      <c r="D5" s="20" t="s">
        <v>200</v>
      </c>
      <c r="E5" s="6">
        <v>150</v>
      </c>
      <c r="F5" s="14">
        <f>E5/50</f>
        <v>3</v>
      </c>
    </row>
    <row r="6" spans="1:6" x14ac:dyDescent="0.25">
      <c r="A6" s="14">
        <v>123</v>
      </c>
      <c r="B6" s="14">
        <v>102346</v>
      </c>
      <c r="C6" s="1" t="s">
        <v>123</v>
      </c>
      <c r="D6" s="20" t="s">
        <v>202</v>
      </c>
      <c r="E6" s="6">
        <v>4</v>
      </c>
      <c r="F6" s="14">
        <v>4</v>
      </c>
    </row>
    <row r="7" spans="1:6" x14ac:dyDescent="0.25">
      <c r="A7" s="14">
        <v>99</v>
      </c>
      <c r="B7" s="14">
        <v>111188</v>
      </c>
      <c r="C7" s="1" t="s">
        <v>124</v>
      </c>
      <c r="D7" s="20" t="s">
        <v>203</v>
      </c>
      <c r="E7" s="6">
        <v>50</v>
      </c>
      <c r="F7" s="14">
        <v>50</v>
      </c>
    </row>
    <row r="8" spans="1:6" x14ac:dyDescent="0.25">
      <c r="A8" s="14">
        <v>89</v>
      </c>
      <c r="B8" s="14">
        <v>102335</v>
      </c>
      <c r="C8" s="1" t="s">
        <v>125</v>
      </c>
      <c r="D8" s="20" t="s">
        <v>169</v>
      </c>
      <c r="E8" s="6">
        <v>8</v>
      </c>
      <c r="F8" s="14">
        <v>8</v>
      </c>
    </row>
    <row r="9" spans="1:6" x14ac:dyDescent="0.25">
      <c r="A9" s="14">
        <v>378</v>
      </c>
      <c r="B9" s="14">
        <v>102299</v>
      </c>
      <c r="C9" s="1" t="s">
        <v>109</v>
      </c>
      <c r="D9" s="20" t="s">
        <v>163</v>
      </c>
      <c r="E9" s="6">
        <v>800</v>
      </c>
      <c r="F9" s="14">
        <f>E9/50</f>
        <v>16</v>
      </c>
    </row>
    <row r="10" spans="1:6" x14ac:dyDescent="0.25">
      <c r="A10" s="14">
        <v>384</v>
      </c>
      <c r="B10" s="14">
        <v>102138</v>
      </c>
      <c r="C10" s="1" t="s">
        <v>113</v>
      </c>
      <c r="D10" s="20" t="s">
        <v>165</v>
      </c>
      <c r="E10" s="6">
        <v>800</v>
      </c>
      <c r="F10" s="14">
        <f t="shared" ref="F10:F12" si="0">E10/50</f>
        <v>16</v>
      </c>
    </row>
    <row r="11" spans="1:6" x14ac:dyDescent="0.25">
      <c r="A11" s="14">
        <v>387</v>
      </c>
      <c r="B11" s="14">
        <v>104044</v>
      </c>
      <c r="C11" s="1" t="s">
        <v>116</v>
      </c>
      <c r="D11" s="20" t="s">
        <v>166</v>
      </c>
      <c r="E11" s="6">
        <v>800</v>
      </c>
      <c r="F11" s="14">
        <f t="shared" si="0"/>
        <v>16</v>
      </c>
    </row>
    <row r="12" spans="1:6" x14ac:dyDescent="0.25">
      <c r="A12" s="14">
        <v>381</v>
      </c>
      <c r="B12" s="14">
        <v>106567</v>
      </c>
      <c r="C12" s="1" t="s">
        <v>111</v>
      </c>
      <c r="D12" s="20" t="s">
        <v>164</v>
      </c>
      <c r="E12" s="6">
        <v>800</v>
      </c>
      <c r="F12" s="14">
        <f t="shared" si="0"/>
        <v>16</v>
      </c>
    </row>
    <row r="13" spans="1:6" x14ac:dyDescent="0.25">
      <c r="A13" s="14">
        <v>125</v>
      </c>
      <c r="B13" s="14">
        <v>102338</v>
      </c>
      <c r="C13" s="1" t="s">
        <v>36</v>
      </c>
      <c r="D13" s="20" t="s">
        <v>170</v>
      </c>
      <c r="E13" s="6">
        <v>12</v>
      </c>
      <c r="F13" s="14">
        <v>12</v>
      </c>
    </row>
    <row r="14" spans="1:6" x14ac:dyDescent="0.25">
      <c r="A14" s="14">
        <v>443</v>
      </c>
      <c r="B14" s="14">
        <v>102327</v>
      </c>
      <c r="C14" s="1" t="s">
        <v>27</v>
      </c>
      <c r="D14" s="20" t="s">
        <v>167</v>
      </c>
      <c r="E14" s="6">
        <v>520</v>
      </c>
      <c r="F14" s="14">
        <f>E14/40</f>
        <v>13</v>
      </c>
    </row>
    <row r="15" spans="1:6" x14ac:dyDescent="0.25">
      <c r="A15" s="14">
        <v>444</v>
      </c>
      <c r="B15" s="14">
        <v>102323</v>
      </c>
      <c r="C15" s="1" t="s">
        <v>28</v>
      </c>
      <c r="D15" s="20" t="s">
        <v>168</v>
      </c>
      <c r="E15" s="6">
        <v>520</v>
      </c>
      <c r="F15" s="14">
        <f>E15/40</f>
        <v>13</v>
      </c>
    </row>
    <row r="16" spans="1:6" x14ac:dyDescent="0.25">
      <c r="A16" s="14">
        <v>127</v>
      </c>
      <c r="B16" s="14">
        <v>102359</v>
      </c>
      <c r="C16" s="1" t="s">
        <v>29</v>
      </c>
      <c r="D16" s="20" t="s">
        <v>197</v>
      </c>
      <c r="E16" s="6">
        <v>250</v>
      </c>
      <c r="F16" s="14">
        <v>250</v>
      </c>
    </row>
    <row r="17" spans="1:6" x14ac:dyDescent="0.25">
      <c r="A17" s="14">
        <v>216</v>
      </c>
      <c r="B17" s="14">
        <v>127468</v>
      </c>
      <c r="C17" s="1" t="s">
        <v>140</v>
      </c>
      <c r="D17" s="20" t="s">
        <v>182</v>
      </c>
      <c r="E17" s="6">
        <v>30</v>
      </c>
      <c r="F17" s="14">
        <v>30</v>
      </c>
    </row>
    <row r="18" spans="1:6" x14ac:dyDescent="0.25">
      <c r="A18" s="14">
        <v>5368</v>
      </c>
      <c r="B18" s="14">
        <v>102389</v>
      </c>
      <c r="C18" s="1" t="s">
        <v>49</v>
      </c>
      <c r="D18" s="20" t="s">
        <v>310</v>
      </c>
      <c r="E18" s="6">
        <v>100</v>
      </c>
      <c r="F18" s="14">
        <v>2</v>
      </c>
    </row>
    <row r="19" spans="1:6" x14ac:dyDescent="0.25">
      <c r="A19" s="14">
        <v>5364</v>
      </c>
      <c r="B19" s="14"/>
      <c r="C19" s="1" t="s">
        <v>43</v>
      </c>
      <c r="D19" s="20" t="s">
        <v>178</v>
      </c>
      <c r="E19" s="6">
        <v>4000</v>
      </c>
      <c r="F19" s="14">
        <f>E19/2000</f>
        <v>2</v>
      </c>
    </row>
    <row r="20" spans="1:6" x14ac:dyDescent="0.25">
      <c r="A20" s="14">
        <v>5363</v>
      </c>
      <c r="B20" s="14"/>
      <c r="C20" s="1" t="s">
        <v>44</v>
      </c>
      <c r="D20" s="20" t="s">
        <v>178</v>
      </c>
      <c r="E20" s="6">
        <v>2000</v>
      </c>
      <c r="F20" s="14">
        <f>E20/1000</f>
        <v>2</v>
      </c>
    </row>
    <row r="21" spans="1:6" x14ac:dyDescent="0.25">
      <c r="A21" s="14">
        <v>5361</v>
      </c>
      <c r="B21" s="14"/>
      <c r="C21" s="1" t="s">
        <v>39</v>
      </c>
      <c r="D21" s="20" t="s">
        <v>178</v>
      </c>
      <c r="E21" s="6">
        <v>1800</v>
      </c>
      <c r="F21" s="14">
        <v>1</v>
      </c>
    </row>
    <row r="22" spans="1:6" x14ac:dyDescent="0.25">
      <c r="A22" s="14">
        <v>5360</v>
      </c>
      <c r="B22" s="14"/>
      <c r="C22" s="1" t="s">
        <v>41</v>
      </c>
      <c r="D22" s="20" t="s">
        <v>178</v>
      </c>
      <c r="E22" s="6">
        <v>1500</v>
      </c>
      <c r="F22" s="14">
        <f>E22/750</f>
        <v>2</v>
      </c>
    </row>
    <row r="23" spans="1:6" x14ac:dyDescent="0.25">
      <c r="A23" s="14">
        <v>210</v>
      </c>
      <c r="B23" s="14"/>
      <c r="C23" s="1" t="s">
        <v>42</v>
      </c>
      <c r="D23" s="20" t="s">
        <v>178</v>
      </c>
      <c r="E23" s="6">
        <v>2000</v>
      </c>
      <c r="F23" s="14">
        <v>1</v>
      </c>
    </row>
    <row r="24" spans="1:6" x14ac:dyDescent="0.25">
      <c r="A24" s="14">
        <v>5362</v>
      </c>
      <c r="B24" s="14"/>
      <c r="C24" s="1" t="s">
        <v>40</v>
      </c>
      <c r="D24" s="20" t="s">
        <v>178</v>
      </c>
      <c r="E24" s="6">
        <v>1400</v>
      </c>
      <c r="F24" s="14">
        <v>1</v>
      </c>
    </row>
    <row r="25" spans="1:6" x14ac:dyDescent="0.25">
      <c r="A25" s="14">
        <v>5370</v>
      </c>
      <c r="B25" s="14"/>
      <c r="C25" s="1" t="s">
        <v>11</v>
      </c>
      <c r="D25" s="20" t="s">
        <v>178</v>
      </c>
      <c r="E25" s="6">
        <v>1</v>
      </c>
      <c r="F25" s="14">
        <v>1</v>
      </c>
    </row>
    <row r="29" spans="1:6" x14ac:dyDescent="0.25">
      <c r="B29" s="2">
        <v>102389</v>
      </c>
      <c r="C29" s="1" t="s">
        <v>49</v>
      </c>
    </row>
  </sheetData>
  <mergeCells count="1">
    <mergeCell ref="A1:F1"/>
  </mergeCells>
  <conditionalFormatting sqref="B29">
    <cfRule type="containsText" dxfId="0" priority="1" operator="containsText" text="PENDIENTE">
      <formula>NOT(ISERROR(SEARCH("PENDIENTE",B29)))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ITEMS</vt:lpstr>
      <vt:lpstr>CONTENEDOR SUGERIDO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Olmos</dc:creator>
  <cp:lastModifiedBy>Angie Echeverry</cp:lastModifiedBy>
  <dcterms:created xsi:type="dcterms:W3CDTF">2023-08-18T18:44:24Z</dcterms:created>
  <dcterms:modified xsi:type="dcterms:W3CDTF">2024-03-01T20:36:05Z</dcterms:modified>
</cp:coreProperties>
</file>