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3D0F9F9-20A9-4D72-B03E-7913AFD1E4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jercicio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1" l="1"/>
  <c r="I81" i="1"/>
  <c r="I82" i="1"/>
  <c r="I83" i="1"/>
  <c r="I84" i="1"/>
  <c r="I85" i="1"/>
  <c r="I86" i="1"/>
  <c r="I87" i="1"/>
  <c r="I88" i="1"/>
  <c r="I79" i="1"/>
</calcChain>
</file>

<file path=xl/sharedStrings.xml><?xml version="1.0" encoding="utf-8"?>
<sst xmlns="http://schemas.openxmlformats.org/spreadsheetml/2006/main" count="414" uniqueCount="254">
  <si>
    <t>Usuario</t>
  </si>
  <si>
    <t>Cliente</t>
  </si>
  <si>
    <t>Empleado</t>
  </si>
  <si>
    <t>Oficina</t>
  </si>
  <si>
    <t>Cuenta</t>
  </si>
  <si>
    <t>PuntoAtencion</t>
  </si>
  <si>
    <t>Prestamo</t>
  </si>
  <si>
    <t>OperacionBancaria</t>
  </si>
  <si>
    <t>OperacionCuenta</t>
  </si>
  <si>
    <t>OperacionPrestamo</t>
  </si>
  <si>
    <t>tipoIdentificacion</t>
  </si>
  <si>
    <t>numIdentificacion</t>
  </si>
  <si>
    <t>contraseña</t>
  </si>
  <si>
    <t>nombre</t>
  </si>
  <si>
    <t>nacionalidad</t>
  </si>
  <si>
    <t>direccion</t>
  </si>
  <si>
    <t>email</t>
  </si>
  <si>
    <t>telefono</t>
  </si>
  <si>
    <t>ciudad</t>
  </si>
  <si>
    <t>codePostal</t>
  </si>
  <si>
    <t>departamento</t>
  </si>
  <si>
    <t>Persona:TipoPersona</t>
  </si>
  <si>
    <t>Tipo:TipoEmpleado</t>
  </si>
  <si>
    <t>numPuntosAtencion</t>
  </si>
  <si>
    <t>horario</t>
  </si>
  <si>
    <t>tipo:TipoCuenta</t>
  </si>
  <si>
    <t>estado:EstadoCuenta</t>
  </si>
  <si>
    <t>saldo</t>
  </si>
  <si>
    <t>fechaUltimaTransaccion</t>
  </si>
  <si>
    <t>fechaCreacion</t>
  </si>
  <si>
    <t>ubicacionGeografica</t>
  </si>
  <si>
    <t>operacionesRealizadas</t>
  </si>
  <si>
    <t>tipo:TipoPrestamo</t>
  </si>
  <si>
    <t>estado:EstadoPrestamo</t>
  </si>
  <si>
    <t>monto</t>
  </si>
  <si>
    <t>interes</t>
  </si>
  <si>
    <t>diaPago</t>
  </si>
  <si>
    <t>valorCuota</t>
  </si>
  <si>
    <t>id</t>
  </si>
  <si>
    <t>fecha</t>
  </si>
  <si>
    <t>hora</t>
  </si>
  <si>
    <t>idOperacion</t>
  </si>
  <si>
    <t>TipoOperacion:OperacionesCuenta</t>
  </si>
  <si>
    <t>TipoOperacion:OperacionesPrestamo</t>
  </si>
  <si>
    <t>PK,NN,UA</t>
  </si>
  <si>
    <t>NN</t>
  </si>
  <si>
    <t>numCuotas</t>
  </si>
  <si>
    <t>tipo:TipoPuntoAtencion</t>
  </si>
  <si>
    <t>PK</t>
  </si>
  <si>
    <t>NN, ENUM(cajero_automatico, AppWeb)</t>
  </si>
  <si>
    <t>idPrestamo</t>
  </si>
  <si>
    <t>NN, ENUM(vivienda, estudio, automovil, libre_inversion)</t>
  </si>
  <si>
    <t>NN, ENUM(solicitado, aprobado, rechazado, pagado)</t>
  </si>
  <si>
    <t>tipoIdentificacionCliente</t>
  </si>
  <si>
    <t>numIdentificacionCliente</t>
  </si>
  <si>
    <t>NN, ENUM(deposito, retiro, transferencia)</t>
  </si>
  <si>
    <t>numCuenta</t>
  </si>
  <si>
    <t>NN, ENUM(pago_extraordinario, pago_ordinario)</t>
  </si>
  <si>
    <t>PK,NN,UA, CK[XXXXXXX], ND</t>
  </si>
  <si>
    <t>NN,ENUM(natural,juridica), UA</t>
  </si>
  <si>
    <t>NN, ENUM(cajero, gerente_oficina, gerente_general), UA</t>
  </si>
  <si>
    <t>NN, CK[Calle  X #Carrera Y - W]</t>
  </si>
  <si>
    <t>NN, CK[XXXXXXXXXX]</t>
  </si>
  <si>
    <t>NN, CK[&gt;=1]</t>
  </si>
  <si>
    <t>PK,SA,NN</t>
  </si>
  <si>
    <t>NN, ENUM(ahorro, corriente, AFC), UA</t>
  </si>
  <si>
    <t>NN, ENUM(activa, cerrada, desactivada), UA</t>
  </si>
  <si>
    <t>CK[0,inf], NN</t>
  </si>
  <si>
    <t>PK,NN,SA</t>
  </si>
  <si>
    <t>apellido</t>
  </si>
  <si>
    <t>1075819487</t>
  </si>
  <si>
    <t>u1RDt&amp;iD)L</t>
  </si>
  <si>
    <t>Robert</t>
  </si>
  <si>
    <t>Stuart</t>
  </si>
  <si>
    <t>Colombiana</t>
  </si>
  <si>
    <t>Calle 41 # 44, 49</t>
  </si>
  <si>
    <t>lroberts@morris-vance.info</t>
  </si>
  <si>
    <t>3905686236</t>
  </si>
  <si>
    <t>Cali</t>
  </si>
  <si>
    <t>484196</t>
  </si>
  <si>
    <t>1014096185</t>
  </si>
  <si>
    <t>SNADhKfk)1</t>
  </si>
  <si>
    <t>Heather</t>
  </si>
  <si>
    <t>Calhoun</t>
  </si>
  <si>
    <t>Calle 50 # 15, 27</t>
  </si>
  <si>
    <t>hmclaughlin@osborn.biz</t>
  </si>
  <si>
    <t>3385233170</t>
  </si>
  <si>
    <t>Antioquia</t>
  </si>
  <si>
    <t>156309</t>
  </si>
  <si>
    <t>1030768108</t>
  </si>
  <si>
    <t>Tw@KwxPM)9</t>
  </si>
  <si>
    <t>Darin</t>
  </si>
  <si>
    <t>Carson</t>
  </si>
  <si>
    <t>Calle 50 # 4, 7</t>
  </si>
  <si>
    <t>brownjohnathan@yahoo.com</t>
  </si>
  <si>
    <t>3384502062</t>
  </si>
  <si>
    <t>Bogotá</t>
  </si>
  <si>
    <t>809770</t>
  </si>
  <si>
    <t>1054630419</t>
  </si>
  <si>
    <t>sb&amp;M9LVsVp</t>
  </si>
  <si>
    <t>Elizabeth</t>
  </si>
  <si>
    <t>Miller</t>
  </si>
  <si>
    <t>Calle 66 # 28, 30</t>
  </si>
  <si>
    <t>teresa81@hotmail.com</t>
  </si>
  <si>
    <t>3972871787</t>
  </si>
  <si>
    <t>Atlántico</t>
  </si>
  <si>
    <t>142718</t>
  </si>
  <si>
    <t>CC</t>
  </si>
  <si>
    <t>1023578186</t>
  </si>
  <si>
    <t>ob4#Xj2a$b</t>
  </si>
  <si>
    <t>Justin</t>
  </si>
  <si>
    <t>Larson</t>
  </si>
  <si>
    <t>Calle 86 # 44, 43</t>
  </si>
  <si>
    <t>amcfarland@gmail.com</t>
  </si>
  <si>
    <t>3900459092</t>
  </si>
  <si>
    <t>Barranquilla</t>
  </si>
  <si>
    <t>478161</t>
  </si>
  <si>
    <t>1074413616</t>
  </si>
  <si>
    <t>e!sz3M0oi+</t>
  </si>
  <si>
    <t>Charles</t>
  </si>
  <si>
    <t>Morgan</t>
  </si>
  <si>
    <t>Calle 56 # 6, 30</t>
  </si>
  <si>
    <t>nicole85@gmail.com</t>
  </si>
  <si>
    <t>3886907919</t>
  </si>
  <si>
    <t>Valle del Cauca</t>
  </si>
  <si>
    <t>112238</t>
  </si>
  <si>
    <t>1038656617</t>
  </si>
  <si>
    <t>9BFT9Kp%_j</t>
  </si>
  <si>
    <t>Courtney</t>
  </si>
  <si>
    <t>Kramer</t>
  </si>
  <si>
    <t>Calle 44 # 12, 8</t>
  </si>
  <si>
    <t>donnacarr@williams.com</t>
  </si>
  <si>
    <t>3197141776</t>
  </si>
  <si>
    <t>Medellín</t>
  </si>
  <si>
    <t>769903</t>
  </si>
  <si>
    <t>1061627499</t>
  </si>
  <si>
    <t>Ii_f6IZkI1</t>
  </si>
  <si>
    <t>Brittany</t>
  </si>
  <si>
    <t>Jefferson</t>
  </si>
  <si>
    <t>Calle 6 # 19, 25</t>
  </si>
  <si>
    <t>copelandmelanie@yahoo.com</t>
  </si>
  <si>
    <t>3686591902</t>
  </si>
  <si>
    <t>529764</t>
  </si>
  <si>
    <t>1082244024</t>
  </si>
  <si>
    <t>m&amp;6(YRGdv^</t>
  </si>
  <si>
    <t>Sharon</t>
  </si>
  <si>
    <t>Calle 88 # 1, 31</t>
  </si>
  <si>
    <t>sadkins@pacheco.net</t>
  </si>
  <si>
    <t>3751839560</t>
  </si>
  <si>
    <t>202412</t>
  </si>
  <si>
    <t>1093433030</t>
  </si>
  <si>
    <t>2_49G^Fhic</t>
  </si>
  <si>
    <t>Keith</t>
  </si>
  <si>
    <t>Harris</t>
  </si>
  <si>
    <t>Calle 4 # 20, 1</t>
  </si>
  <si>
    <t>tinabrown@madden-lester.net</t>
  </si>
  <si>
    <t>3301079062</t>
  </si>
  <si>
    <t>954805</t>
  </si>
  <si>
    <t xml:space="preserve">TI </t>
  </si>
  <si>
    <t>juridica</t>
  </si>
  <si>
    <t>natural</t>
  </si>
  <si>
    <t>cajero</t>
  </si>
  <si>
    <t>gerente_oficina</t>
  </si>
  <si>
    <t>gerente_general</t>
  </si>
  <si>
    <t>Oficina Lake Michaelmouth</t>
  </si>
  <si>
    <t>Calle 84 # 17, 49</t>
  </si>
  <si>
    <t>8AM - 6PM</t>
  </si>
  <si>
    <t>Oficina Perryfort</t>
  </si>
  <si>
    <t>Calle 36 # 6, 8</t>
  </si>
  <si>
    <t>8AM - 5PM</t>
  </si>
  <si>
    <t>Oficina East Timothyview</t>
  </si>
  <si>
    <t>Calle 23 # 40, 20</t>
  </si>
  <si>
    <t>9AM - 8PM</t>
  </si>
  <si>
    <t>Oficina West Eric</t>
  </si>
  <si>
    <t>Calle 74 # 22, 39</t>
  </si>
  <si>
    <t>Oficina Port Johnfort</t>
  </si>
  <si>
    <t>Calle 47 # 40, 17</t>
  </si>
  <si>
    <t>Oficina North Christopherfurt</t>
  </si>
  <si>
    <t>Calle 84 # 26, 3</t>
  </si>
  <si>
    <t>8AM - 8PM</t>
  </si>
  <si>
    <t>Oficina Kristinborough</t>
  </si>
  <si>
    <t>Calle 9 # 30, 24</t>
  </si>
  <si>
    <t>9AM - 6PM</t>
  </si>
  <si>
    <t>Oficina North Johnside</t>
  </si>
  <si>
    <t>Calle 63 # 30, 21</t>
  </si>
  <si>
    <t>Oficina Torresshire</t>
  </si>
  <si>
    <t>Calle 72 # 7, 29</t>
  </si>
  <si>
    <t>9AM - 7PM</t>
  </si>
  <si>
    <t>Oficina West Christopherport</t>
  </si>
  <si>
    <t>Calle 85 # 38, 43</t>
  </si>
  <si>
    <t>10AM - 5PM</t>
  </si>
  <si>
    <t>cerrada</t>
  </si>
  <si>
    <t>ahorro</t>
  </si>
  <si>
    <t>desactivada</t>
  </si>
  <si>
    <t>corriente</t>
  </si>
  <si>
    <t>activa</t>
  </si>
  <si>
    <t>NN, CK[DD/MM/AAAA]</t>
  </si>
  <si>
    <t>-53.9086915 , 15.664848</t>
  </si>
  <si>
    <t>AppWeb</t>
  </si>
  <si>
    <t>-47.387398 , 66.666681</t>
  </si>
  <si>
    <t>cajero_automatico</t>
  </si>
  <si>
    <t>-70.7604155 , 2.358511</t>
  </si>
  <si>
    <t>-41.978842 , 114.518774</t>
  </si>
  <si>
    <t>19.215057 , -39.742208</t>
  </si>
  <si>
    <t>47.018013 , 91.634821</t>
  </si>
  <si>
    <t>-68.2183505 , 57.657214</t>
  </si>
  <si>
    <t>47.429962 , -167.213314</t>
  </si>
  <si>
    <t>-89.5736245 , 3.699025</t>
  </si>
  <si>
    <t>11.953283 , 31.806022</t>
  </si>
  <si>
    <t>PK, NN, CK[X,X]</t>
  </si>
  <si>
    <t>automovil</t>
  </si>
  <si>
    <t>rechazado</t>
  </si>
  <si>
    <t>vivienda</t>
  </si>
  <si>
    <t>aprobado</t>
  </si>
  <si>
    <t>estudio</t>
  </si>
  <si>
    <t>pagado</t>
  </si>
  <si>
    <t>solicitado</t>
  </si>
  <si>
    <t>libre_inversion</t>
  </si>
  <si>
    <t>CK[0,72], NN</t>
  </si>
  <si>
    <t>CK[0,31], NN</t>
  </si>
  <si>
    <t>00:25:05.233952</t>
  </si>
  <si>
    <t>02:56:05.233961</t>
  </si>
  <si>
    <t>00:01:05.233966</t>
  </si>
  <si>
    <t>13:58:05.233971</t>
  </si>
  <si>
    <t>19:08:05.233975</t>
  </si>
  <si>
    <t>13:22:05.233980</t>
  </si>
  <si>
    <t>04:02:05.233985</t>
  </si>
  <si>
    <t>09:13:05.233989</t>
  </si>
  <si>
    <t>19:38:05.233994</t>
  </si>
  <si>
    <t>07:08:05.233999</t>
  </si>
  <si>
    <t>NN, CK[HH:MM:SS]</t>
  </si>
  <si>
    <t>retiro</t>
  </si>
  <si>
    <t>transferencia</t>
  </si>
  <si>
    <t>deposito</t>
  </si>
  <si>
    <t>pago_extraordinario</t>
  </si>
  <si>
    <t>pago_ordinario</t>
  </si>
  <si>
    <t>PK, FK[Usuario.tipoIdentificacion], NN, UA</t>
  </si>
  <si>
    <t>PK, FK[Usuario.numIdentificacion],NN,UA, CK[XXXXXXX], ND</t>
  </si>
  <si>
    <t>NN, FK[PuntoAtencion.ubicaciónGeografica]</t>
  </si>
  <si>
    <t>PK,FK[Usuario.numIdentificacion],NN,UA, CK[XXXXXXX], ND</t>
  </si>
  <si>
    <t>FK[Cliente.tipoIdentificacion], NN, UA</t>
  </si>
  <si>
    <t>FK[Cliente.numIdentificacion],NN,UA, CK[XXXXXXX], ND</t>
  </si>
  <si>
    <t>FK[Oficina.nombre]</t>
  </si>
  <si>
    <t>SA,NN, FK[Cuenta.numCuenta]</t>
  </si>
  <si>
    <t>NN,SA, FK[OperacionBancaria.id]</t>
  </si>
  <si>
    <t>FK[Prestamo.idPrestamo], NN</t>
  </si>
  <si>
    <t>CK[X@X.X]</t>
  </si>
  <si>
    <t>FK[Oficina.nombre], ND</t>
  </si>
  <si>
    <t>ubicacionGeoPuntoAtecionAsistido</t>
  </si>
  <si>
    <t>nombreOficinaAtendida</t>
  </si>
  <si>
    <t>nombreOficina</t>
  </si>
  <si>
    <t>ubicacionGeograficaTransaccionRealizada</t>
  </si>
  <si>
    <t>FK[PuntoAtencion.ubicacionGeografica], NN, CK[X,X]</t>
  </si>
  <si>
    <t>numCuentaBanco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</si>
</sst>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8"/>
      <name val="Calibri"/>
      <family val="2"/>
      <scheme val="minor"/>
    </font>
    <font>
      <u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4" fontId="2" fillId="4" borderId="3" xfId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/>
    </xf>
    <xf numFmtId="44" fontId="2" fillId="4" borderId="1" xfId="1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  <xf numFmtId="44" fontId="0" fillId="0" borderId="0" xfId="0" applyNumberFormat="1"/>
    <xf numFmtId="0" fontId="2" fillId="4" borderId="4" xfId="0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2" fontId="2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</cellXfs>
  <cellStyles count="4">
    <cellStyle name="Moneda" xfId="1" builtinId="4"/>
    <cellStyle name="Normal" xfId="0" builtinId="0"/>
    <cellStyle name="Normal 2" xfId="3" xr:uid="{A20DCBD2-3062-4D35-B15A-F7A4315C5251}"/>
    <cellStyle name="Porcentaje" xfId="2" builtinId="5"/>
  </cellStyles>
  <dxfs count="0"/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880110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0"/>
  <sheetViews>
    <sheetView showGridLines="0" tabSelected="1" topLeftCell="A97" zoomScale="70" zoomScaleNormal="70" workbookViewId="0">
      <selection activeCell="I41" sqref="I41"/>
    </sheetView>
  </sheetViews>
  <sheetFormatPr baseColWidth="10" defaultColWidth="14.44140625" defaultRowHeight="15" customHeight="1" x14ac:dyDescent="0.3"/>
  <cols>
    <col min="1" max="1" width="3.5546875" customWidth="1"/>
    <col min="2" max="2" width="18.33203125" customWidth="1"/>
    <col min="3" max="3" width="20.33203125" customWidth="1"/>
    <col min="4" max="4" width="19.6640625" customWidth="1"/>
    <col min="5" max="5" width="18.33203125" customWidth="1"/>
    <col min="6" max="7" width="22.5546875" customWidth="1"/>
    <col min="8" max="8" width="20.109375" bestFit="1" customWidth="1"/>
    <col min="9" max="9" width="24.21875" bestFit="1" customWidth="1"/>
    <col min="10" max="12" width="18.33203125" customWidth="1"/>
    <col min="13" max="26" width="8.6640625" customWidth="1"/>
  </cols>
  <sheetData>
    <row r="1" spans="1:26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1">
        <v>1</v>
      </c>
      <c r="B6" s="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8"/>
      <c r="B7" s="3" t="s">
        <v>10</v>
      </c>
      <c r="C7" s="3" t="s">
        <v>11</v>
      </c>
      <c r="D7" s="3" t="s">
        <v>12</v>
      </c>
      <c r="E7" s="3" t="s">
        <v>13</v>
      </c>
      <c r="F7" s="3" t="s">
        <v>69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20</v>
      </c>
      <c r="M7" s="3" t="s">
        <v>19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6" x14ac:dyDescent="0.3">
      <c r="A8" s="1"/>
      <c r="B8" s="4" t="s">
        <v>44</v>
      </c>
      <c r="C8" s="4" t="s">
        <v>58</v>
      </c>
      <c r="D8" s="4" t="s">
        <v>45</v>
      </c>
      <c r="E8" s="4" t="s">
        <v>45</v>
      </c>
      <c r="F8" s="4" t="s">
        <v>45</v>
      </c>
      <c r="G8" s="4" t="s">
        <v>45</v>
      </c>
      <c r="H8" s="4" t="s">
        <v>61</v>
      </c>
      <c r="I8" s="4" t="s">
        <v>246</v>
      </c>
      <c r="J8" s="4" t="s">
        <v>62</v>
      </c>
      <c r="K8" s="4" t="s">
        <v>45</v>
      </c>
      <c r="L8" s="4" t="s">
        <v>45</v>
      </c>
      <c r="M8" s="4" t="s">
        <v>45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1"/>
      <c r="B9" s="5" t="s">
        <v>158</v>
      </c>
      <c r="C9" s="9" t="s">
        <v>70</v>
      </c>
      <c r="D9" s="9" t="s">
        <v>71</v>
      </c>
      <c r="E9" s="9" t="s">
        <v>72</v>
      </c>
      <c r="F9" s="9" t="s">
        <v>73</v>
      </c>
      <c r="G9" s="9" t="s">
        <v>74</v>
      </c>
      <c r="H9" s="9" t="s">
        <v>75</v>
      </c>
      <c r="I9" s="9" t="s">
        <v>76</v>
      </c>
      <c r="J9" s="9" t="s">
        <v>77</v>
      </c>
      <c r="K9" s="9" t="s">
        <v>78</v>
      </c>
      <c r="L9" s="9" t="s">
        <v>124</v>
      </c>
      <c r="M9" s="9" t="s">
        <v>79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1"/>
      <c r="B10" s="5" t="s">
        <v>107</v>
      </c>
      <c r="C10" s="9" t="s">
        <v>80</v>
      </c>
      <c r="D10" s="9" t="s">
        <v>81</v>
      </c>
      <c r="E10" s="9" t="s">
        <v>82</v>
      </c>
      <c r="F10" s="9" t="s">
        <v>83</v>
      </c>
      <c r="G10" s="9" t="s">
        <v>74</v>
      </c>
      <c r="H10" s="9" t="s">
        <v>84</v>
      </c>
      <c r="I10" s="9" t="s">
        <v>85</v>
      </c>
      <c r="J10" s="9" t="s">
        <v>86</v>
      </c>
      <c r="K10" s="9" t="s">
        <v>133</v>
      </c>
      <c r="L10" s="9" t="s">
        <v>87</v>
      </c>
      <c r="M10" s="9" t="s">
        <v>88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1"/>
      <c r="B11" s="5" t="s">
        <v>158</v>
      </c>
      <c r="C11" s="9" t="s">
        <v>89</v>
      </c>
      <c r="D11" s="9" t="s">
        <v>90</v>
      </c>
      <c r="E11" s="9" t="s">
        <v>91</v>
      </c>
      <c r="F11" s="9" t="s">
        <v>92</v>
      </c>
      <c r="G11" s="9" t="s">
        <v>74</v>
      </c>
      <c r="H11" s="9" t="s">
        <v>93</v>
      </c>
      <c r="I11" s="9" t="s">
        <v>94</v>
      </c>
      <c r="J11" s="9" t="s">
        <v>95</v>
      </c>
      <c r="K11" s="9" t="s">
        <v>96</v>
      </c>
      <c r="L11" s="9" t="s">
        <v>96</v>
      </c>
      <c r="M11" s="9" t="s">
        <v>97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1"/>
      <c r="B12" s="5" t="s">
        <v>107</v>
      </c>
      <c r="C12" s="9" t="s">
        <v>98</v>
      </c>
      <c r="D12" s="9" t="s">
        <v>99</v>
      </c>
      <c r="E12" s="9" t="s">
        <v>100</v>
      </c>
      <c r="F12" s="9" t="s">
        <v>101</v>
      </c>
      <c r="G12" s="9" t="s">
        <v>74</v>
      </c>
      <c r="H12" s="9" t="s">
        <v>102</v>
      </c>
      <c r="I12" s="9" t="s">
        <v>103</v>
      </c>
      <c r="J12" s="9" t="s">
        <v>104</v>
      </c>
      <c r="K12" s="9" t="s">
        <v>78</v>
      </c>
      <c r="L12" s="9" t="s">
        <v>124</v>
      </c>
      <c r="M12" s="9" t="s">
        <v>106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1"/>
      <c r="B13" s="5" t="s">
        <v>158</v>
      </c>
      <c r="C13" s="9" t="s">
        <v>108</v>
      </c>
      <c r="D13" s="9" t="s">
        <v>109</v>
      </c>
      <c r="E13" s="9" t="s">
        <v>110</v>
      </c>
      <c r="F13" s="9" t="s">
        <v>111</v>
      </c>
      <c r="G13" s="9" t="s">
        <v>74</v>
      </c>
      <c r="H13" s="9" t="s">
        <v>112</v>
      </c>
      <c r="I13" s="9" t="s">
        <v>113</v>
      </c>
      <c r="J13" s="9" t="s">
        <v>114</v>
      </c>
      <c r="K13" s="9" t="s">
        <v>115</v>
      </c>
      <c r="L13" s="9" t="s">
        <v>105</v>
      </c>
      <c r="M13" s="9" t="s">
        <v>116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">
      <c r="A14" s="1"/>
      <c r="B14" s="5" t="s">
        <v>107</v>
      </c>
      <c r="C14" s="9" t="s">
        <v>117</v>
      </c>
      <c r="D14" s="9" t="s">
        <v>118</v>
      </c>
      <c r="E14" s="9" t="s">
        <v>119</v>
      </c>
      <c r="F14" s="9" t="s">
        <v>120</v>
      </c>
      <c r="G14" s="9" t="s">
        <v>74</v>
      </c>
      <c r="H14" s="9" t="s">
        <v>121</v>
      </c>
      <c r="I14" s="9" t="s">
        <v>122</v>
      </c>
      <c r="J14" s="9" t="s">
        <v>123</v>
      </c>
      <c r="K14" s="9" t="s">
        <v>78</v>
      </c>
      <c r="L14" s="9" t="s">
        <v>124</v>
      </c>
      <c r="M14" s="9" t="s">
        <v>125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1"/>
      <c r="B15" s="5" t="s">
        <v>107</v>
      </c>
      <c r="C15" s="9" t="s">
        <v>126</v>
      </c>
      <c r="D15" s="9" t="s">
        <v>127</v>
      </c>
      <c r="E15" s="9" t="s">
        <v>128</v>
      </c>
      <c r="F15" s="9" t="s">
        <v>129</v>
      </c>
      <c r="G15" s="9" t="s">
        <v>74</v>
      </c>
      <c r="H15" s="9" t="s">
        <v>130</v>
      </c>
      <c r="I15" s="9" t="s">
        <v>131</v>
      </c>
      <c r="J15" s="9" t="s">
        <v>132</v>
      </c>
      <c r="K15" s="9" t="s">
        <v>133</v>
      </c>
      <c r="L15" s="9" t="s">
        <v>87</v>
      </c>
      <c r="M15" s="9" t="s">
        <v>134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">
      <c r="A16" s="1"/>
      <c r="B16" s="5" t="s">
        <v>107</v>
      </c>
      <c r="C16" s="9" t="s">
        <v>135</v>
      </c>
      <c r="D16" s="9" t="s">
        <v>136</v>
      </c>
      <c r="E16" s="9" t="s">
        <v>137</v>
      </c>
      <c r="F16" s="9" t="s">
        <v>138</v>
      </c>
      <c r="G16" s="9" t="s">
        <v>74</v>
      </c>
      <c r="H16" s="9" t="s">
        <v>139</v>
      </c>
      <c r="I16" s="9" t="s">
        <v>140</v>
      </c>
      <c r="J16" s="9" t="s">
        <v>141</v>
      </c>
      <c r="K16" s="9" t="s">
        <v>133</v>
      </c>
      <c r="L16" s="9" t="s">
        <v>87</v>
      </c>
      <c r="M16" s="9" t="s">
        <v>142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5" t="s">
        <v>158</v>
      </c>
      <c r="C17" s="9" t="s">
        <v>143</v>
      </c>
      <c r="D17" s="9" t="s">
        <v>144</v>
      </c>
      <c r="E17" s="9" t="s">
        <v>145</v>
      </c>
      <c r="F17" s="9" t="s">
        <v>83</v>
      </c>
      <c r="G17" s="9" t="s">
        <v>74</v>
      </c>
      <c r="H17" s="9" t="s">
        <v>146</v>
      </c>
      <c r="I17" s="9" t="s">
        <v>147</v>
      </c>
      <c r="J17" s="9" t="s">
        <v>148</v>
      </c>
      <c r="K17" s="9" t="s">
        <v>133</v>
      </c>
      <c r="L17" s="9" t="s">
        <v>87</v>
      </c>
      <c r="M17" s="9" t="s">
        <v>149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B18" s="5" t="s">
        <v>107</v>
      </c>
      <c r="C18" s="9" t="s">
        <v>150</v>
      </c>
      <c r="D18" s="9" t="s">
        <v>151</v>
      </c>
      <c r="E18" s="9" t="s">
        <v>152</v>
      </c>
      <c r="F18" s="9" t="s">
        <v>153</v>
      </c>
      <c r="G18" s="9" t="s">
        <v>74</v>
      </c>
      <c r="H18" s="9" t="s">
        <v>154</v>
      </c>
      <c r="I18" s="9" t="s">
        <v>155</v>
      </c>
      <c r="J18" s="9" t="s">
        <v>156</v>
      </c>
      <c r="K18" s="9" t="s">
        <v>78</v>
      </c>
      <c r="L18" s="9" t="s">
        <v>124</v>
      </c>
      <c r="M18" s="9" t="s">
        <v>157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">
        <v>2</v>
      </c>
      <c r="B19" s="2" t="s">
        <v>1</v>
      </c>
      <c r="C19" s="1"/>
      <c r="D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.6" x14ac:dyDescent="0.3">
      <c r="A20" s="1"/>
      <c r="B20" s="3" t="s">
        <v>21</v>
      </c>
      <c r="C20" s="20" t="s">
        <v>10</v>
      </c>
      <c r="D20" s="20" t="s">
        <v>11</v>
      </c>
      <c r="E20" s="7" t="s">
        <v>248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5.2" x14ac:dyDescent="0.3">
      <c r="A21" s="1"/>
      <c r="B21" s="4" t="s">
        <v>59</v>
      </c>
      <c r="C21" s="4" t="s">
        <v>236</v>
      </c>
      <c r="D21" s="4" t="s">
        <v>237</v>
      </c>
      <c r="E21" s="4" t="s">
        <v>238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">
      <c r="A22" s="1"/>
      <c r="B22" s="5" t="s">
        <v>159</v>
      </c>
      <c r="C22" s="5" t="s">
        <v>158</v>
      </c>
      <c r="D22" s="9" t="s">
        <v>70</v>
      </c>
      <c r="E22" s="5" t="s">
        <v>197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">
      <c r="A23" s="1"/>
      <c r="B23" s="5" t="s">
        <v>160</v>
      </c>
      <c r="C23" s="5" t="s">
        <v>107</v>
      </c>
      <c r="D23" s="9" t="s">
        <v>80</v>
      </c>
      <c r="E23" s="5" t="s">
        <v>199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">
      <c r="A24" s="1"/>
      <c r="B24" s="5" t="s">
        <v>159</v>
      </c>
      <c r="C24" s="5" t="s">
        <v>158</v>
      </c>
      <c r="D24" s="9" t="s">
        <v>89</v>
      </c>
      <c r="E24" s="5" t="s">
        <v>201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">
      <c r="A25" s="1"/>
      <c r="B25" s="5" t="s">
        <v>160</v>
      </c>
      <c r="C25" s="5" t="s">
        <v>107</v>
      </c>
      <c r="D25" s="9" t="s">
        <v>98</v>
      </c>
      <c r="E25" s="5" t="s">
        <v>202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">
      <c r="A26" s="1"/>
      <c r="B26" s="5" t="s">
        <v>159</v>
      </c>
      <c r="C26" s="5" t="s">
        <v>158</v>
      </c>
      <c r="D26" s="9" t="s">
        <v>108</v>
      </c>
      <c r="E26" s="5" t="s">
        <v>203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1"/>
      <c r="B27" s="1"/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1">
        <v>3</v>
      </c>
      <c r="B28" s="2" t="s">
        <v>2</v>
      </c>
      <c r="C28" s="1"/>
      <c r="D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3" t="s">
        <v>22</v>
      </c>
      <c r="C29" s="20" t="s">
        <v>10</v>
      </c>
      <c r="D29" s="20" t="s">
        <v>11</v>
      </c>
      <c r="E29" s="3" t="s">
        <v>249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1.4" x14ac:dyDescent="0.3">
      <c r="A30" s="1"/>
      <c r="B30" s="4" t="s">
        <v>60</v>
      </c>
      <c r="C30" s="4" t="s">
        <v>236</v>
      </c>
      <c r="D30" s="4" t="s">
        <v>239</v>
      </c>
      <c r="E30" s="4" t="s">
        <v>247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6" x14ac:dyDescent="0.3">
      <c r="A31" s="1"/>
      <c r="B31" s="5" t="s">
        <v>161</v>
      </c>
      <c r="C31" s="5" t="s">
        <v>107</v>
      </c>
      <c r="D31" s="9" t="s">
        <v>117</v>
      </c>
      <c r="E31" s="10" t="s">
        <v>164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5" t="s">
        <v>162</v>
      </c>
      <c r="C32" s="5" t="s">
        <v>107</v>
      </c>
      <c r="D32" s="9" t="s">
        <v>126</v>
      </c>
      <c r="E32" s="10" t="s">
        <v>167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6" x14ac:dyDescent="0.3">
      <c r="A33" s="1"/>
      <c r="B33" s="5" t="s">
        <v>163</v>
      </c>
      <c r="C33" s="5" t="s">
        <v>107</v>
      </c>
      <c r="D33" s="9" t="s">
        <v>135</v>
      </c>
      <c r="E33" s="10" t="s">
        <v>170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5" t="s">
        <v>162</v>
      </c>
      <c r="C34" s="5" t="s">
        <v>158</v>
      </c>
      <c r="D34" s="9" t="s">
        <v>143</v>
      </c>
      <c r="E34" s="10" t="s">
        <v>173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1"/>
      <c r="B35" s="5" t="s">
        <v>162</v>
      </c>
      <c r="C35" s="5" t="s">
        <v>107</v>
      </c>
      <c r="D35" s="9" t="s">
        <v>150</v>
      </c>
      <c r="E35" s="10" t="s">
        <v>175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>
        <v>4</v>
      </c>
      <c r="B37" s="2" t="s">
        <v>3</v>
      </c>
      <c r="C37" s="1"/>
      <c r="D37" s="1"/>
      <c r="E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3" t="s">
        <v>13</v>
      </c>
      <c r="C38" s="3" t="s">
        <v>23</v>
      </c>
      <c r="D38" s="3" t="s">
        <v>15</v>
      </c>
      <c r="E38" s="3" t="s">
        <v>24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6" x14ac:dyDescent="0.3">
      <c r="A39" s="1"/>
      <c r="B39" s="4" t="s">
        <v>48</v>
      </c>
      <c r="C39" s="4" t="s">
        <v>63</v>
      </c>
      <c r="D39" s="4" t="s">
        <v>61</v>
      </c>
      <c r="E39" s="4" t="s">
        <v>45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6" x14ac:dyDescent="0.3">
      <c r="A40" s="1"/>
      <c r="B40" s="10" t="s">
        <v>164</v>
      </c>
      <c r="C40" s="10">
        <v>10</v>
      </c>
      <c r="D40" s="10" t="s">
        <v>165</v>
      </c>
      <c r="E40" s="10" t="s">
        <v>166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1"/>
      <c r="B41" s="10" t="s">
        <v>167</v>
      </c>
      <c r="C41" s="10">
        <v>3</v>
      </c>
      <c r="D41" s="10" t="s">
        <v>168</v>
      </c>
      <c r="E41" s="10" t="s">
        <v>169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6" x14ac:dyDescent="0.3">
      <c r="A42" s="1"/>
      <c r="B42" s="10" t="s">
        <v>170</v>
      </c>
      <c r="C42" s="10">
        <v>2</v>
      </c>
      <c r="D42" s="10" t="s">
        <v>171</v>
      </c>
      <c r="E42" s="10" t="s">
        <v>172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10" t="s">
        <v>173</v>
      </c>
      <c r="C43" s="10">
        <v>7</v>
      </c>
      <c r="D43" s="10" t="s">
        <v>174</v>
      </c>
      <c r="E43" s="10" t="s">
        <v>166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10" t="s">
        <v>175</v>
      </c>
      <c r="C44" s="10">
        <v>3</v>
      </c>
      <c r="D44" s="10" t="s">
        <v>176</v>
      </c>
      <c r="E44" s="10" t="s">
        <v>172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6" x14ac:dyDescent="0.3">
      <c r="A45" s="1"/>
      <c r="B45" s="10" t="s">
        <v>177</v>
      </c>
      <c r="C45" s="10">
        <v>1</v>
      </c>
      <c r="D45" s="10" t="s">
        <v>178</v>
      </c>
      <c r="E45" s="10" t="s">
        <v>179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0" t="s">
        <v>180</v>
      </c>
      <c r="C46" s="10">
        <v>2</v>
      </c>
      <c r="D46" s="10" t="s">
        <v>181</v>
      </c>
      <c r="E46" s="10" t="s">
        <v>182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10" t="s">
        <v>183</v>
      </c>
      <c r="C47" s="10">
        <v>5</v>
      </c>
      <c r="D47" s="10" t="s">
        <v>184</v>
      </c>
      <c r="E47" s="10" t="s">
        <v>169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0" t="s">
        <v>185</v>
      </c>
      <c r="C48" s="10">
        <v>6</v>
      </c>
      <c r="D48" s="10" t="s">
        <v>186</v>
      </c>
      <c r="E48" s="10" t="s">
        <v>187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6" x14ac:dyDescent="0.3">
      <c r="A49" s="1"/>
      <c r="B49" s="10" t="s">
        <v>188</v>
      </c>
      <c r="C49" s="10">
        <v>9</v>
      </c>
      <c r="D49" s="10" t="s">
        <v>189</v>
      </c>
      <c r="E49" s="10" t="s">
        <v>190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>
        <v>5</v>
      </c>
      <c r="B51" s="2" t="s">
        <v>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2.25" customHeight="1" x14ac:dyDescent="0.3">
      <c r="A52" s="1"/>
      <c r="B52" s="7" t="s">
        <v>56</v>
      </c>
      <c r="C52" s="7" t="s">
        <v>25</v>
      </c>
      <c r="D52" s="7" t="s">
        <v>26</v>
      </c>
      <c r="E52" s="7" t="s">
        <v>27</v>
      </c>
      <c r="F52" s="7" t="s">
        <v>28</v>
      </c>
      <c r="G52" s="7" t="s">
        <v>29</v>
      </c>
      <c r="H52" s="7" t="s">
        <v>53</v>
      </c>
      <c r="I52" s="7" t="s">
        <v>54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.6" x14ac:dyDescent="0.3">
      <c r="A53" s="1"/>
      <c r="B53" s="4" t="s">
        <v>64</v>
      </c>
      <c r="C53" s="4" t="s">
        <v>65</v>
      </c>
      <c r="D53" s="4" t="s">
        <v>66</v>
      </c>
      <c r="E53" s="4" t="s">
        <v>67</v>
      </c>
      <c r="F53" s="11" t="s">
        <v>196</v>
      </c>
      <c r="G53" s="11" t="s">
        <v>196</v>
      </c>
      <c r="H53" s="4" t="s">
        <v>240</v>
      </c>
      <c r="I53" s="4" t="s">
        <v>241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5">
        <v>122187</v>
      </c>
      <c r="C54" s="5" t="s">
        <v>194</v>
      </c>
      <c r="D54" s="5" t="s">
        <v>195</v>
      </c>
      <c r="E54" s="12">
        <v>54788000</v>
      </c>
      <c r="F54" s="13">
        <v>45134</v>
      </c>
      <c r="G54" s="13">
        <v>45059</v>
      </c>
      <c r="H54" s="5" t="s">
        <v>158</v>
      </c>
      <c r="I54" s="9" t="s">
        <v>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5">
        <v>148928</v>
      </c>
      <c r="C55" s="5" t="s">
        <v>192</v>
      </c>
      <c r="D55" s="5" t="s">
        <v>191</v>
      </c>
      <c r="E55" s="19">
        <v>0</v>
      </c>
      <c r="F55" s="13">
        <v>45050</v>
      </c>
      <c r="G55" s="13">
        <v>44528</v>
      </c>
      <c r="H55" s="5" t="s">
        <v>107</v>
      </c>
      <c r="I55" s="9" t="s">
        <v>80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5">
        <v>134571</v>
      </c>
      <c r="C56" s="5" t="s">
        <v>194</v>
      </c>
      <c r="D56" s="5" t="s">
        <v>195</v>
      </c>
      <c r="E56" s="12">
        <v>830250000</v>
      </c>
      <c r="F56" s="13">
        <v>45274</v>
      </c>
      <c r="G56" s="13">
        <v>43805</v>
      </c>
      <c r="H56" s="5" t="s">
        <v>158</v>
      </c>
      <c r="I56" s="9" t="s">
        <v>89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5">
        <v>108087</v>
      </c>
      <c r="C57" s="5" t="s">
        <v>192</v>
      </c>
      <c r="D57" s="5" t="s">
        <v>195</v>
      </c>
      <c r="E57" s="12">
        <v>39724000</v>
      </c>
      <c r="F57" s="13">
        <v>45015</v>
      </c>
      <c r="G57" s="13">
        <v>43585</v>
      </c>
      <c r="H57" s="5" t="s">
        <v>107</v>
      </c>
      <c r="I57" s="9" t="s">
        <v>98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5">
        <v>120061</v>
      </c>
      <c r="C58" s="5" t="s">
        <v>194</v>
      </c>
      <c r="D58" s="5" t="s">
        <v>193</v>
      </c>
      <c r="E58" s="19">
        <v>0</v>
      </c>
      <c r="F58" s="13">
        <v>45034</v>
      </c>
      <c r="G58" s="13">
        <v>43850</v>
      </c>
      <c r="H58" s="5" t="s">
        <v>158</v>
      </c>
      <c r="I58" s="9" t="s">
        <v>108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60" spans="1:26" ht="16.5" customHeight="1" x14ac:dyDescent="0.3">
      <c r="A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>
        <v>6</v>
      </c>
      <c r="B62" s="2" t="s">
        <v>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2.25" customHeight="1" x14ac:dyDescent="0.3">
      <c r="A63" s="1"/>
      <c r="B63" s="7" t="s">
        <v>30</v>
      </c>
      <c r="C63" s="7" t="s">
        <v>31</v>
      </c>
      <c r="D63" s="7" t="s">
        <v>47</v>
      </c>
      <c r="E63" s="3" t="s">
        <v>250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1.4" x14ac:dyDescent="0.3">
      <c r="A64" s="1"/>
      <c r="B64" s="4" t="s">
        <v>209</v>
      </c>
      <c r="C64" s="4" t="s">
        <v>67</v>
      </c>
      <c r="D64" s="4" t="s">
        <v>49</v>
      </c>
      <c r="E64" s="4" t="s">
        <v>242</v>
      </c>
      <c r="F64" s="1"/>
      <c r="G64" s="1"/>
      <c r="H64" s="1"/>
      <c r="I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6" x14ac:dyDescent="0.3">
      <c r="A65" s="1"/>
      <c r="B65" s="5" t="s">
        <v>197</v>
      </c>
      <c r="C65" s="5">
        <v>9949</v>
      </c>
      <c r="D65" s="5" t="s">
        <v>198</v>
      </c>
      <c r="E65" s="10" t="s">
        <v>164</v>
      </c>
      <c r="F65" s="1"/>
      <c r="G65" s="1"/>
      <c r="H65" s="1"/>
      <c r="I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5" t="s">
        <v>199</v>
      </c>
      <c r="C66" s="5">
        <v>6215</v>
      </c>
      <c r="D66" s="5" t="s">
        <v>200</v>
      </c>
      <c r="E66" s="10" t="s">
        <v>167</v>
      </c>
      <c r="F66" s="1"/>
      <c r="G66" s="1"/>
      <c r="H66" s="1"/>
      <c r="I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6" x14ac:dyDescent="0.3">
      <c r="A67" s="1"/>
      <c r="B67" s="5" t="s">
        <v>201</v>
      </c>
      <c r="C67" s="5">
        <v>5167</v>
      </c>
      <c r="D67" s="5" t="s">
        <v>198</v>
      </c>
      <c r="E67" s="10" t="s">
        <v>170</v>
      </c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1"/>
      <c r="B68" s="5" t="s">
        <v>202</v>
      </c>
      <c r="C68" s="5">
        <v>3920</v>
      </c>
      <c r="D68" s="5" t="s">
        <v>200</v>
      </c>
      <c r="E68" s="10" t="s">
        <v>173</v>
      </c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1"/>
      <c r="B69" s="5" t="s">
        <v>203</v>
      </c>
      <c r="C69" s="5">
        <v>9275</v>
      </c>
      <c r="D69" s="5" t="s">
        <v>200</v>
      </c>
      <c r="E69" s="10" t="s">
        <v>175</v>
      </c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6" x14ac:dyDescent="0.3">
      <c r="A70" s="1"/>
      <c r="B70" s="5" t="s">
        <v>204</v>
      </c>
      <c r="C70" s="5">
        <v>2864</v>
      </c>
      <c r="D70" s="5" t="s">
        <v>198</v>
      </c>
      <c r="E70" s="10" t="s">
        <v>177</v>
      </c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5" t="s">
        <v>205</v>
      </c>
      <c r="C71" s="5">
        <v>2299</v>
      </c>
      <c r="D71" s="5" t="s">
        <v>198</v>
      </c>
      <c r="E71" s="10" t="s">
        <v>180</v>
      </c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1"/>
      <c r="B72" s="5" t="s">
        <v>206</v>
      </c>
      <c r="C72" s="5">
        <v>1225</v>
      </c>
      <c r="D72" s="5" t="s">
        <v>198</v>
      </c>
      <c r="E72" s="10" t="s">
        <v>183</v>
      </c>
      <c r="F72" s="1"/>
      <c r="G72" s="1"/>
      <c r="H72" s="1"/>
      <c r="I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5" t="s">
        <v>207</v>
      </c>
      <c r="C73" s="5">
        <v>8715</v>
      </c>
      <c r="D73" s="5" t="s">
        <v>198</v>
      </c>
      <c r="E73" s="10" t="s">
        <v>185</v>
      </c>
      <c r="F73" s="1"/>
      <c r="G73" s="1"/>
      <c r="H73" s="1"/>
      <c r="I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6" x14ac:dyDescent="0.3">
      <c r="A74" s="1"/>
      <c r="B74" s="5" t="s">
        <v>208</v>
      </c>
      <c r="C74" s="5">
        <v>7052</v>
      </c>
      <c r="D74" s="5" t="s">
        <v>198</v>
      </c>
      <c r="E74" s="10" t="s">
        <v>188</v>
      </c>
      <c r="F74" s="1"/>
      <c r="G74" s="1"/>
      <c r="H74" s="1"/>
      <c r="I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>
        <v>7</v>
      </c>
      <c r="B76" s="2" t="s">
        <v>6</v>
      </c>
      <c r="C76" s="1"/>
      <c r="D76" s="1"/>
      <c r="E76" s="1"/>
      <c r="F76" s="1"/>
      <c r="G76" s="1"/>
      <c r="H76" s="1"/>
      <c r="I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3" customHeight="1" x14ac:dyDescent="0.3">
      <c r="A77" s="1"/>
      <c r="B77" s="7" t="s">
        <v>50</v>
      </c>
      <c r="C77" s="7" t="s">
        <v>32</v>
      </c>
      <c r="D77" s="7" t="s">
        <v>33</v>
      </c>
      <c r="E77" s="7" t="s">
        <v>34</v>
      </c>
      <c r="F77" s="7" t="s">
        <v>35</v>
      </c>
      <c r="G77" s="7" t="s">
        <v>46</v>
      </c>
      <c r="H77" s="7" t="s">
        <v>36</v>
      </c>
      <c r="I77" s="7" t="s">
        <v>37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1" customHeight="1" x14ac:dyDescent="0.3">
      <c r="A78" s="1"/>
      <c r="B78" s="4" t="s">
        <v>48</v>
      </c>
      <c r="C78" s="4" t="s">
        <v>51</v>
      </c>
      <c r="D78" s="4" t="s">
        <v>52</v>
      </c>
      <c r="E78" s="4" t="s">
        <v>67</v>
      </c>
      <c r="F78" s="4" t="s">
        <v>67</v>
      </c>
      <c r="G78" s="4" t="s">
        <v>218</v>
      </c>
      <c r="H78" s="4" t="s">
        <v>219</v>
      </c>
      <c r="I78" s="4" t="s">
        <v>67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5">
        <v>947150</v>
      </c>
      <c r="C79" s="5" t="s">
        <v>217</v>
      </c>
      <c r="D79" s="6" t="s">
        <v>211</v>
      </c>
      <c r="E79" s="14">
        <v>7586000</v>
      </c>
      <c r="F79" s="15">
        <v>0.06</v>
      </c>
      <c r="G79" s="5">
        <v>20</v>
      </c>
      <c r="H79" s="5">
        <v>17</v>
      </c>
      <c r="I79" s="14">
        <f>(E79/G79)*(1+F79/12)</f>
        <v>381196.49999999994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5">
        <v>369054</v>
      </c>
      <c r="C80" s="5" t="s">
        <v>212</v>
      </c>
      <c r="D80" s="6" t="s">
        <v>213</v>
      </c>
      <c r="E80" s="14">
        <v>233095</v>
      </c>
      <c r="F80" s="15">
        <v>0.13</v>
      </c>
      <c r="G80" s="5">
        <v>6</v>
      </c>
      <c r="H80" s="5">
        <v>15</v>
      </c>
      <c r="I80" s="14">
        <f t="shared" ref="I80:I88" si="0">(E80/G80)*(1+F80/12)</f>
        <v>39270.032638888886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5">
        <v>255410</v>
      </c>
      <c r="C81" s="5" t="s">
        <v>214</v>
      </c>
      <c r="D81" s="6" t="s">
        <v>215</v>
      </c>
      <c r="E81" s="14">
        <v>2469610</v>
      </c>
      <c r="F81" s="15">
        <v>7.0000000000000007E-2</v>
      </c>
      <c r="G81" s="5">
        <v>59</v>
      </c>
      <c r="H81" s="5">
        <v>6</v>
      </c>
      <c r="I81" s="14">
        <f t="shared" si="0"/>
        <v>42101.967090395483</v>
      </c>
      <c r="J81" s="1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5">
        <v>414337</v>
      </c>
      <c r="C82" s="5" t="s">
        <v>210</v>
      </c>
      <c r="D82" s="6" t="s">
        <v>216</v>
      </c>
      <c r="E82" s="14">
        <v>1423336</v>
      </c>
      <c r="F82" s="15">
        <v>0.11</v>
      </c>
      <c r="G82" s="5">
        <v>35</v>
      </c>
      <c r="H82" s="5">
        <v>4</v>
      </c>
      <c r="I82" s="14">
        <f t="shared" si="0"/>
        <v>41039.52133333333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5">
        <v>648867</v>
      </c>
      <c r="C83" s="5" t="s">
        <v>214</v>
      </c>
      <c r="D83" s="21" t="s">
        <v>215</v>
      </c>
      <c r="E83" s="14">
        <v>1289614</v>
      </c>
      <c r="F83" s="15">
        <v>0.08</v>
      </c>
      <c r="G83" s="5">
        <v>22</v>
      </c>
      <c r="H83" s="5">
        <v>13</v>
      </c>
      <c r="I83" s="14">
        <f t="shared" si="0"/>
        <v>59009.610303030298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5">
        <v>926805</v>
      </c>
      <c r="C84" s="5" t="s">
        <v>217</v>
      </c>
      <c r="D84" s="6" t="s">
        <v>213</v>
      </c>
      <c r="E84" s="14">
        <v>3317612</v>
      </c>
      <c r="F84" s="15">
        <v>0.08</v>
      </c>
      <c r="G84" s="5">
        <v>16</v>
      </c>
      <c r="H84" s="5">
        <v>16</v>
      </c>
      <c r="I84" s="14">
        <f t="shared" si="0"/>
        <v>208733.08833333332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5">
        <v>466037</v>
      </c>
      <c r="C85" s="5" t="s">
        <v>210</v>
      </c>
      <c r="D85" s="6" t="s">
        <v>216</v>
      </c>
      <c r="E85" s="14">
        <v>8415767</v>
      </c>
      <c r="F85" s="15">
        <v>0.09</v>
      </c>
      <c r="G85" s="5">
        <v>43</v>
      </c>
      <c r="H85" s="5">
        <v>16</v>
      </c>
      <c r="I85" s="14">
        <f t="shared" si="0"/>
        <v>197183.37796511629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5">
        <v>115969</v>
      </c>
      <c r="C86" s="5" t="s">
        <v>214</v>
      </c>
      <c r="D86" s="6" t="s">
        <v>215</v>
      </c>
      <c r="E86" s="14">
        <v>6200629</v>
      </c>
      <c r="F86" s="15">
        <v>0.09</v>
      </c>
      <c r="G86" s="5">
        <v>29</v>
      </c>
      <c r="H86" s="5">
        <v>10</v>
      </c>
      <c r="I86" s="14">
        <f t="shared" si="0"/>
        <v>215418.40405172415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5">
        <v>469384</v>
      </c>
      <c r="C87" s="5" t="s">
        <v>212</v>
      </c>
      <c r="D87" s="6" t="s">
        <v>211</v>
      </c>
      <c r="E87" s="14">
        <v>502218</v>
      </c>
      <c r="F87" s="15">
        <v>0.06</v>
      </c>
      <c r="G87" s="5">
        <v>17</v>
      </c>
      <c r="H87" s="5">
        <v>5</v>
      </c>
      <c r="I87" s="14">
        <f t="shared" si="0"/>
        <v>29689.946470588231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5">
        <v>982820</v>
      </c>
      <c r="C88" s="5" t="s">
        <v>210</v>
      </c>
      <c r="D88" s="6" t="s">
        <v>216</v>
      </c>
      <c r="E88" s="14">
        <v>8719138</v>
      </c>
      <c r="F88" s="15">
        <v>0.11</v>
      </c>
      <c r="G88" s="5">
        <v>48</v>
      </c>
      <c r="H88" s="5">
        <v>23</v>
      </c>
      <c r="I88" s="14">
        <f t="shared" si="0"/>
        <v>183313.82149305558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>
        <v>8</v>
      </c>
      <c r="B90" s="2" t="s">
        <v>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6" x14ac:dyDescent="0.3">
      <c r="A91" s="1"/>
      <c r="B91" s="3" t="s">
        <v>38</v>
      </c>
      <c r="C91" s="3" t="s">
        <v>34</v>
      </c>
      <c r="D91" s="3" t="s">
        <v>39</v>
      </c>
      <c r="E91" s="3" t="s">
        <v>40</v>
      </c>
      <c r="F91" s="7" t="s">
        <v>251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6" x14ac:dyDescent="0.3">
      <c r="A92" s="1"/>
      <c r="B92" s="4" t="s">
        <v>68</v>
      </c>
      <c r="C92" s="4" t="s">
        <v>67</v>
      </c>
      <c r="D92" s="11" t="s">
        <v>196</v>
      </c>
      <c r="E92" s="4" t="s">
        <v>230</v>
      </c>
      <c r="F92" s="4" t="s">
        <v>252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5">
        <v>4393</v>
      </c>
      <c r="C93" s="12">
        <v>9241.3700000000008</v>
      </c>
      <c r="D93" s="18">
        <v>45154</v>
      </c>
      <c r="E93" s="17" t="s">
        <v>220</v>
      </c>
      <c r="F93" s="5" t="s">
        <v>197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5">
        <v>4093</v>
      </c>
      <c r="C94" s="12">
        <v>7263</v>
      </c>
      <c r="D94" s="18">
        <v>45305</v>
      </c>
      <c r="E94" s="17" t="s">
        <v>221</v>
      </c>
      <c r="F94" s="5" t="s">
        <v>199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5">
        <v>7885</v>
      </c>
      <c r="C95" s="12">
        <v>3477.08</v>
      </c>
      <c r="D95" s="18">
        <v>45143</v>
      </c>
      <c r="E95" s="17" t="s">
        <v>222</v>
      </c>
      <c r="F95" s="5" t="s">
        <v>201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5">
        <v>2228</v>
      </c>
      <c r="C96" s="12">
        <v>413.65</v>
      </c>
      <c r="D96" s="18">
        <v>45003</v>
      </c>
      <c r="E96" s="17" t="s">
        <v>223</v>
      </c>
      <c r="F96" s="5" t="s">
        <v>202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5">
        <v>5324</v>
      </c>
      <c r="C97" s="12">
        <v>3322.47</v>
      </c>
      <c r="D97" s="18">
        <v>45109</v>
      </c>
      <c r="E97" s="17" t="s">
        <v>224</v>
      </c>
      <c r="F97" s="5" t="s">
        <v>203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5">
        <v>6068</v>
      </c>
      <c r="C98" s="12">
        <v>5367.63</v>
      </c>
      <c r="D98" s="18">
        <v>45231</v>
      </c>
      <c r="E98" s="17" t="s">
        <v>225</v>
      </c>
      <c r="F98" s="5" t="s">
        <v>204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5">
        <v>3770</v>
      </c>
      <c r="C99" s="12">
        <v>5249.09</v>
      </c>
      <c r="D99" s="18">
        <v>45285</v>
      </c>
      <c r="E99" s="17" t="s">
        <v>226</v>
      </c>
      <c r="F99" s="5" t="s">
        <v>205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5">
        <v>2441</v>
      </c>
      <c r="C100" s="12">
        <v>5458.21</v>
      </c>
      <c r="D100" s="18">
        <v>45209</v>
      </c>
      <c r="E100" s="17" t="s">
        <v>227</v>
      </c>
      <c r="F100" s="5" t="s">
        <v>206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5">
        <v>7091</v>
      </c>
      <c r="C101" s="12">
        <v>6521.78</v>
      </c>
      <c r="D101" s="18">
        <v>44982</v>
      </c>
      <c r="E101" s="17" t="s">
        <v>228</v>
      </c>
      <c r="F101" s="5" t="s">
        <v>207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5">
        <v>1226</v>
      </c>
      <c r="C102" s="12">
        <v>3559.21</v>
      </c>
      <c r="D102" s="18">
        <v>45027</v>
      </c>
      <c r="E102" s="17" t="s">
        <v>229</v>
      </c>
      <c r="F102" s="5" t="s">
        <v>208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>
        <v>9</v>
      </c>
      <c r="B104" s="2" t="s">
        <v>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3.75" customHeight="1" x14ac:dyDescent="0.3">
      <c r="A105" s="1"/>
      <c r="B105" s="3" t="s">
        <v>41</v>
      </c>
      <c r="C105" s="7" t="s">
        <v>42</v>
      </c>
      <c r="D105" s="7" t="s">
        <v>253</v>
      </c>
      <c r="E105" s="3" t="s">
        <v>41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1.4" x14ac:dyDescent="0.3">
      <c r="A106" s="1"/>
      <c r="B106" s="4" t="s">
        <v>48</v>
      </c>
      <c r="C106" s="4" t="s">
        <v>55</v>
      </c>
      <c r="D106" s="4" t="s">
        <v>243</v>
      </c>
      <c r="E106" s="4" t="s">
        <v>244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5">
        <v>7091</v>
      </c>
      <c r="C107" s="5" t="s">
        <v>231</v>
      </c>
      <c r="D107" s="5">
        <v>122187</v>
      </c>
      <c r="E107" s="5">
        <v>4393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5">
        <v>6068</v>
      </c>
      <c r="C108" s="5" t="s">
        <v>232</v>
      </c>
      <c r="D108" s="5">
        <v>148928</v>
      </c>
      <c r="E108" s="5">
        <v>4093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5">
        <v>2228</v>
      </c>
      <c r="C109" s="5" t="s">
        <v>233</v>
      </c>
      <c r="D109" s="5">
        <v>134571</v>
      </c>
      <c r="E109" s="5">
        <v>7885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5">
        <v>7885</v>
      </c>
      <c r="C110" s="5" t="s">
        <v>231</v>
      </c>
      <c r="D110" s="5">
        <v>108087</v>
      </c>
      <c r="E110" s="5">
        <v>2228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5">
        <v>3770</v>
      </c>
      <c r="C111" s="5" t="s">
        <v>232</v>
      </c>
      <c r="D111" s="5">
        <v>120061</v>
      </c>
      <c r="E111" s="5">
        <v>5324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>
        <v>10</v>
      </c>
      <c r="B113" s="2" t="s">
        <v>9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3" customHeight="1" x14ac:dyDescent="0.3">
      <c r="A114" s="1"/>
      <c r="B114" s="3" t="s">
        <v>41</v>
      </c>
      <c r="C114" s="7" t="s">
        <v>43</v>
      </c>
      <c r="D114" s="3" t="s">
        <v>38</v>
      </c>
      <c r="E114" s="7" t="s">
        <v>50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1.4" x14ac:dyDescent="0.3">
      <c r="A115" s="1"/>
      <c r="B115" s="4" t="s">
        <v>48</v>
      </c>
      <c r="C115" s="4" t="s">
        <v>57</v>
      </c>
      <c r="D115" s="4" t="s">
        <v>244</v>
      </c>
      <c r="E115" s="4" t="s">
        <v>245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5">
        <v>5324</v>
      </c>
      <c r="C116" s="5" t="s">
        <v>234</v>
      </c>
      <c r="D116" s="5">
        <v>6068</v>
      </c>
      <c r="E116" s="5">
        <v>947150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5">
        <v>2228</v>
      </c>
      <c r="C117" s="5" t="s">
        <v>235</v>
      </c>
      <c r="D117" s="5">
        <v>3770</v>
      </c>
      <c r="E117" s="5">
        <v>369054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5">
        <v>4393</v>
      </c>
      <c r="C118" s="5" t="s">
        <v>234</v>
      </c>
      <c r="D118" s="5">
        <v>2441</v>
      </c>
      <c r="E118" s="5">
        <v>255410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5">
        <v>6068</v>
      </c>
      <c r="C119" s="5" t="s">
        <v>234</v>
      </c>
      <c r="D119" s="5">
        <v>7091</v>
      </c>
      <c r="E119" s="5">
        <v>414337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5">
        <v>7885</v>
      </c>
      <c r="C120" s="5" t="s">
        <v>234</v>
      </c>
      <c r="D120" s="5">
        <v>1226</v>
      </c>
      <c r="E120" s="5">
        <v>648867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6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6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6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6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6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6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6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6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6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6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6.5" customHeigh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6.5" customHeigh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6.5" customHeigh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6.5" customHeigh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6.5" customHeigh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6.5" customHeigh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6.5" customHeigh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6.5" customHeigh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6.5" customHeigh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6.5" customHeigh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6.5" customHeigh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6.5" customHeigh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6.5" customHeigh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6.5" customHeigh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6.5" customHeigh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6.5" customHeigh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6.5" customHeigh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6.5" customHeigh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6.5" customHeigh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6.5" customHeigh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6.5" customHeigh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6.5" customHeigh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6.5" customHeigh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6.5" customHeigh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6.5" customHeigh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6.5" customHeigh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6.5" customHeigh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6.5" customHeigh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6.5" customHeigh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6.5" customHeigh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6.5" customHeigh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6.5" customHeigh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6.5" customHeigh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6.5" customHeigh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6.5" customHeigh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6.5" customHeigh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6.5" customHeigh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6.5" customHeigh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6.5" customHeigh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6.5" customHeigh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6.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6.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6.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6.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</sheetData>
  <phoneticPr fontId="5" type="noConversion"/>
  <pageMargins left="0.7" right="0.7" top="0.75" bottom="0.75" header="0" footer="0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5" ma:contentTypeDescription="Crear nuevo documento." ma:contentTypeScope="" ma:versionID="5d80c28e2866291dc37420529de9f00c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2180b03b39199c118c1455cb4b3502e4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D8D7F-5194-4FE1-9F26-B5D597C3E680}">
  <ds:schemaRefs>
    <ds:schemaRef ds:uri="http://purl.org/dc/elements/1.1/"/>
    <ds:schemaRef ds:uri="http://schemas.microsoft.com/office/2006/documentManagement/types"/>
    <ds:schemaRef ds:uri="http://purl.org/dc/dcmitype/"/>
    <ds:schemaRef ds:uri="3e454257-1727-4a9d-9c89-66a9b64f5006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393CBCD-EAFD-4115-B9D8-C80ED598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68F4B-72B8-4527-8EB5-6B40E3CEE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gbravo</dc:creator>
  <cp:keywords/>
  <dc:description/>
  <cp:lastModifiedBy>andres mateo chilito avella</cp:lastModifiedBy>
  <cp:revision/>
  <dcterms:created xsi:type="dcterms:W3CDTF">2022-02-28T17:15:06Z</dcterms:created>
  <dcterms:modified xsi:type="dcterms:W3CDTF">2024-02-19T02:25:26Z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