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Recursos"/>
    <sheet r:id="rId2" sheetId="2" name="Recursos_old"/>
    <sheet r:id="rId3" sheetId="3" name="Datos"/>
    <sheet r:id="rId4" sheetId="4" name="Historico Cultivos"/>
    <sheet r:id="rId5" sheetId="5" name="Historico Pecuario"/>
    <sheet r:id="rId6" sheetId="6" name="Info"/>
  </sheets>
  <calcPr fullCalcOnLoad="1"/>
</workbook>
</file>

<file path=xl/sharedStrings.xml><?xml version="1.0" encoding="utf-8"?>
<sst xmlns="http://schemas.openxmlformats.org/spreadsheetml/2006/main" count="151" uniqueCount="73">
  <si>
    <t xml:space="preserve">Clasificación de residuos </t>
  </si>
  <si>
    <t>NOTA</t>
  </si>
  <si>
    <t>RAI</t>
  </si>
  <si>
    <t>Bagazo, cascarilla, pecuarios</t>
  </si>
  <si>
    <t>Ampliar el anlaisis a el punto de digestores</t>
  </si>
  <si>
    <t>RAC</t>
  </si>
  <si>
    <t>Desechos aprobecables en compostaje y quema</t>
  </si>
  <si>
    <t>RSU</t>
  </si>
  <si>
    <t>Residuos municipales</t>
  </si>
  <si>
    <t>Centros de abastos y plazas de mercado</t>
  </si>
  <si>
    <t>PODA</t>
  </si>
  <si>
    <t>Proceso de generación de biogas</t>
  </si>
  <si>
    <t>fermentación metanogénica&amp;#10;(proceso anaerobico)</t>
  </si>
  <si>
    <t>year</t>
  </si>
  <si>
    <t>resource</t>
  </si>
  <si>
    <t>population</t>
  </si>
  <si>
    <t>small_farms</t>
  </si>
  <si>
    <t>medium_farms</t>
  </si>
  <si>
    <t>large_farms</t>
  </si>
  <si>
    <t>total_farms</t>
  </si>
  <si>
    <t>bovino</t>
  </si>
  <si>
    <t>production</t>
  </si>
  <si>
    <t>yield_per_ha</t>
  </si>
  <si>
    <t>planted_area</t>
  </si>
  <si>
    <t>harvested_area</t>
  </si>
  <si>
    <t>Caña</t>
  </si>
  <si>
    <t>Arroz</t>
  </si>
  <si>
    <t>Cítricos</t>
  </si>
  <si>
    <t>Piña</t>
  </si>
  <si>
    <t>Café</t>
  </si>
  <si>
    <t>Plátano</t>
  </si>
  <si>
    <t>DATOS TOTALES 2022 - SECTOR PECUARIO ICA - INSTITUTO COLOMBIANO AGROPECUARIO</t>
  </si>
  <si>
    <t>Regimen de aprovechamiento</t>
  </si>
  <si>
    <t>DEPARTAMENTO</t>
  </si>
  <si>
    <t>MUNICIPIO</t>
  </si>
  <si>
    <t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</si>
  <si>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</si>
  <si>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</si>
  <si>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</si>
  <si>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</si>
  <si>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Volumen de biogas x individuo</t>
  </si>
  <si>
    <t>Recomendado</t>
  </si>
  <si>
    <t>VALLE DEL CAUCA</t>
  </si>
  <si>
    <t>JAMUNDI</t>
  </si>
  <si>
    <t>TOTAL PORCINOS</t>
  </si>
  <si>
    <t>TOTAL PORCINOS  COMERCIAL INDUSTRIAL - 2021</t>
  </si>
  <si>
    <t>TOTAL PREDIOS PORCINOS COMERCIAL INDUSTRIAL</t>
  </si>
  <si>
    <t>TOTAL PORCINOS  TECNIFICADA</t>
  </si>
  <si>
    <t>TOTAL GRANJAS PORCINAS TECNIFICADAS</t>
  </si>
  <si>
    <t>TOTAL AVES CAPACIDAD OCUPADA</t>
  </si>
  <si>
    <t>TOTAL AVES - CAPACIDAD OCUPADA - ENGORDE</t>
  </si>
  <si>
    <t>N° DE PREDIOS - ENGORDE</t>
  </si>
  <si>
    <t>TOTAL AVES - CAPACIDAD INSTALADA - POSTURA</t>
  </si>
  <si>
    <t>N° DE PREDIOS - POSTURA</t>
  </si>
  <si>
    <t>TOTAL EQUINOS</t>
  </si>
  <si>
    <t>TOTAL CAPRINOS</t>
  </si>
  <si>
    <t>TOTAL OVINOS</t>
  </si>
  <si>
    <t>DATOS TOTALES 2016 - ICA - INSTITUTO COLOMBIANO AGROPECUARIO</t>
  </si>
  <si>
    <t>AREAS SEMBRADAS CULTIVO DE CAÑA DE AZUCAR HA</t>
  </si>
  <si>
    <t>PRODUCCIÓN BRA t/año</t>
  </si>
  <si>
    <t>PRODUCCIÓN BRA t/diario</t>
  </si>
  <si>
    <t>Volumen de Biogas x kg</t>
  </si>
  <si>
    <t>0.25-0.45 m3</t>
  </si>
  <si>
    <t>Fuente</t>
  </si>
  <si>
    <t>Factor</t>
  </si>
  <si>
    <t>Total</t>
  </si>
  <si>
    <t>bovinos</t>
  </si>
  <si>
    <t>porcinos</t>
  </si>
  <si>
    <t>aves</t>
  </si>
  <si>
    <t>equinos</t>
  </si>
  <si>
    <t>caprinos</t>
  </si>
  <si>
    <t>ovinos</t>
  </si>
  <si>
    <t>BRA caña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</si>
</sst>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%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206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ed7d31"/>
      </patternFill>
    </fill>
    <fill>
      <patternFill patternType="solid">
        <fgColor rgb="FF99ff66"/>
      </patternFill>
    </fill>
    <fill>
      <patternFill patternType="solid">
        <fgColor rgb="FFf4b183"/>
      </patternFill>
    </fill>
    <fill>
      <patternFill patternType="solid">
        <fgColor rgb="FF92d050"/>
      </patternFill>
    </fill>
    <fill>
      <patternFill patternType="solid">
        <fgColor rgb="FFbdd7ee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c5e0b4"/>
      </left>
      <right style="thin">
        <color rgb="FFc6c6c6"/>
      </right>
      <top style="thin">
        <color rgb="FFc6c6c6"/>
      </top>
      <bottom style="medium">
        <color rgb="FFc5e0b4"/>
      </bottom>
      <diagonal/>
    </border>
    <border>
      <left style="thin">
        <color rgb="FFed7d31"/>
      </left>
      <right style="thin">
        <color rgb="FFc6c6c6"/>
      </right>
      <top style="thin">
        <color rgb="FFc6c6c6"/>
      </top>
      <bottom style="medium">
        <color rgb="FFed7d31"/>
      </bottom>
      <diagonal/>
    </border>
    <border>
      <left style="thin">
        <color rgb="FFc5e0b4"/>
      </left>
      <right style="thin">
        <color rgb="FFc5e0b4"/>
      </right>
      <top style="medium">
        <color rgb="FFc5e0b4"/>
      </top>
      <bottom style="medium">
        <color rgb="FFc5e0b4"/>
      </bottom>
      <diagonal/>
    </border>
    <border>
      <left style="thin">
        <color rgb="FF99ff66"/>
      </left>
      <right style="thin">
        <color rgb="FF99ff66"/>
      </right>
      <top style="medium">
        <color rgb="FF99ff66"/>
      </top>
      <bottom style="medium">
        <color rgb="FF99ff66"/>
      </bottom>
      <diagonal/>
    </border>
    <border>
      <left style="thin">
        <color rgb="FFf4b183"/>
      </left>
      <right style="thin">
        <color rgb="FFf4b183"/>
      </right>
      <top style="medium">
        <color rgb="FFf4b183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c6c6c6"/>
      </right>
      <top style="medium">
        <color rgb="FF92d050"/>
      </top>
      <bottom style="medium">
        <color rgb="FF92d050"/>
      </bottom>
      <diagonal/>
    </border>
    <border>
      <left style="thin">
        <color rgb="FF99ff66"/>
      </left>
      <right style="medium">
        <color rgb="FF99ff66"/>
      </right>
      <top style="medium">
        <color rgb="FF99ff66"/>
      </top>
      <bottom style="medium">
        <color rgb="FF99ff66"/>
      </bottom>
      <diagonal/>
    </border>
    <border>
      <left style="thin">
        <color rgb="FF99ff66"/>
      </left>
      <right style="thin">
        <color rgb="FFc6c6c6"/>
      </right>
      <top style="medium">
        <color rgb="FF99ff66"/>
      </top>
      <bottom style="medium">
        <color rgb="FF99ff6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c6c6c6"/>
      </right>
      <top style="thin">
        <color rgb="FFbdd7ee"/>
      </top>
      <bottom style="thin">
        <color rgb="FFbdd7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5e0b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99ff66"/>
      </left>
      <right style="thin">
        <color rgb="FF99ff66"/>
      </right>
      <top style="thin">
        <color rgb="FF99ff66"/>
      </top>
      <bottom style="thin">
        <color rgb="FF99ff66"/>
      </bottom>
      <diagonal/>
    </border>
    <border>
      <left style="thin">
        <color rgb="FF99ff66"/>
      </left>
      <right style="thin">
        <color rgb="FFc6c6c6"/>
      </right>
      <top style="thin">
        <color rgb="FF99ff66"/>
      </top>
      <bottom style="thin">
        <color rgb="FF99ff6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 vertical="top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164" applyNumberFormat="1" borderId="2" applyBorder="1" fontId="3" applyFont="1" fillId="2" applyFill="1" applyAlignment="1">
      <alignment horizontal="center"/>
    </xf>
    <xf xfId="0" numFmtId="1" applyNumberFormat="1" borderId="3" applyBorder="1" fontId="3" applyFont="1" fillId="3" applyFill="1" applyAlignment="1">
      <alignment horizontal="center"/>
    </xf>
    <xf xfId="0" numFmtId="0" borderId="4" applyBorder="1" fontId="3" applyFont="1" fillId="2" applyFill="1" applyAlignment="1">
      <alignment horizontal="center"/>
    </xf>
    <xf xfId="0" numFmtId="3" applyNumberFormat="1" borderId="5" applyBorder="1" fontId="3" applyFont="1" fillId="4" applyFill="1" applyAlignment="1">
      <alignment horizontal="center"/>
    </xf>
    <xf xfId="0" numFmtId="164" applyNumberFormat="1" borderId="5" applyBorder="1" fontId="3" applyFont="1" fillId="4" applyFill="1" applyAlignment="1">
      <alignment horizontal="center"/>
    </xf>
    <xf xfId="0" numFmtId="1" applyNumberFormat="1" borderId="6" applyBorder="1" fontId="3" applyFont="1" fillId="5" applyFill="1" applyAlignment="1">
      <alignment horizontal="center"/>
    </xf>
    <xf xfId="0" numFmtId="165" applyNumberFormat="1" borderId="6" applyBorder="1" fontId="3" applyFont="1" fillId="5" applyFill="1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8" applyBorder="1" fontId="5" applyFont="1" fillId="0" applyAlignment="1">
      <alignment horizontal="center"/>
    </xf>
    <xf xfId="0" numFmtId="3" applyNumberFormat="1" borderId="9" applyBorder="1" fontId="5" applyFont="1" fillId="0" applyAlignment="1">
      <alignment horizontal="center"/>
    </xf>
    <xf xfId="0" numFmtId="3" applyNumberFormat="1" borderId="7" applyBorder="1" fontId="5" applyFont="1" fillId="0" applyAlignment="1">
      <alignment horizontal="center"/>
    </xf>
    <xf xfId="0" numFmtId="164" applyNumberFormat="1" borderId="10" applyBorder="1" fontId="5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1" applyNumberFormat="1" borderId="7" applyBorder="1" fontId="2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3" applyNumberFormat="1" borderId="11" applyBorder="1" fontId="3" applyFont="1" fillId="6" applyFill="1" applyAlignment="1">
      <alignment horizontal="center"/>
    </xf>
    <xf xfId="0" numFmtId="164" applyNumberFormat="1" borderId="12" applyBorder="1" fontId="3" applyFont="1" fillId="6" applyFill="1" applyAlignment="1">
      <alignment horizontal="center"/>
    </xf>
    <xf xfId="0" numFmtId="3" applyNumberFormat="1" borderId="13" applyBorder="1" fontId="3" applyFont="1" fillId="4" applyFill="1" applyAlignment="1">
      <alignment horizontal="center"/>
    </xf>
    <xf xfId="0" numFmtId="164" applyNumberFormat="1" borderId="14" applyBorder="1" fontId="3" applyFont="1" fillId="4" applyFill="1" applyAlignment="1">
      <alignment horizontal="center"/>
    </xf>
    <xf xfId="0" numFmtId="3" applyNumberFormat="1" borderId="15" applyBorder="1" fontId="5" applyFont="1" fillId="0" applyAlignment="1">
      <alignment horizontal="center"/>
    </xf>
    <xf xfId="0" numFmtId="3" applyNumberFormat="1" borderId="16" applyBorder="1" fontId="5" applyFont="1" fillId="0" applyAlignment="1">
      <alignment horizontal="center"/>
    </xf>
    <xf xfId="0" numFmtId="3" applyNumberFormat="1" borderId="17" applyBorder="1" fontId="7" applyFont="1" fillId="7" applyFill="1" applyAlignment="1">
      <alignment horizontal="center"/>
    </xf>
    <xf xfId="0" numFmtId="164" applyNumberFormat="1" borderId="18" applyBorder="1" fontId="7" applyFont="1" fillId="7" applyFill="1" applyAlignment="1">
      <alignment horizontal="center"/>
    </xf>
    <xf xfId="0" numFmtId="0" borderId="19" applyBorder="1" fontId="4" applyFont="1" fillId="0" applyAlignment="1">
      <alignment horizontal="left"/>
    </xf>
    <xf xfId="0" numFmtId="0" borderId="20" applyBorder="1" fontId="3" applyFont="1" fillId="2" applyFill="1" applyAlignment="1">
      <alignment horizontal="center"/>
    </xf>
    <xf xfId="0" numFmtId="3" applyNumberFormat="1" borderId="20" applyBorder="1" fontId="3" applyFont="1" fillId="2" applyFill="1" applyAlignment="1">
      <alignment horizontal="center"/>
    </xf>
    <xf xfId="0" numFmtId="164" applyNumberFormat="1" borderId="20" applyBorder="1" fontId="3" applyFont="1" fillId="2" applyFill="1" applyAlignment="1">
      <alignment horizontal="center"/>
    </xf>
    <xf xfId="0" numFmtId="3" applyNumberFormat="1" borderId="21" applyBorder="1" fontId="3" applyFont="1" fillId="4" applyFill="1" applyAlignment="1">
      <alignment horizontal="center"/>
    </xf>
    <xf xfId="0" numFmtId="164" applyNumberFormat="1" borderId="22" applyBorder="1" fontId="3" applyFont="1" fillId="4" applyFill="1" applyAlignment="1">
      <alignment horizontal="center"/>
    </xf>
    <xf xfId="0" numFmtId="164" applyNumberFormat="1" borderId="23" applyBorder="1" fontId="5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48" width="8.719285714285713" customWidth="1" bestFit="1"/>
    <col min="2" max="2" style="51" width="15.719285714285713" customWidth="1" bestFit="1"/>
    <col min="3" max="3" style="51" width="11.576428571428572" customWidth="1" bestFit="1"/>
    <col min="4" max="4" style="51" width="11.576428571428572" customWidth="1" bestFit="1"/>
    <col min="5" max="5" style="51" width="11.576428571428572" customWidth="1" bestFit="1"/>
    <col min="6" max="6" style="56" width="15.719285714285713" customWidth="1" bestFit="1"/>
    <col min="7" max="7" style="10" width="15.719285714285713" customWidth="1" bestFit="1"/>
  </cols>
  <sheetData>
    <row x14ac:dyDescent="0.25" r="1" customHeight="1" ht="17.25">
      <c r="A1" s="8" t="s">
        <v>63</v>
      </c>
      <c r="B1" s="53" t="s">
        <v>41</v>
      </c>
      <c r="C1" s="14">
        <v>0.1</v>
      </c>
      <c r="D1" s="14">
        <v>0.2</v>
      </c>
      <c r="E1" s="14">
        <v>0.3</v>
      </c>
      <c r="F1" s="13" t="s">
        <v>64</v>
      </c>
      <c r="G1" s="9" t="s">
        <v>65</v>
      </c>
    </row>
    <row x14ac:dyDescent="0.25" r="2" customHeight="1" ht="17.25">
      <c r="A2" s="8" t="s">
        <v>66</v>
      </c>
      <c r="B2" s="54">
        <v>2563</v>
      </c>
      <c r="C2" s="54">
        <v>1025</v>
      </c>
      <c r="D2" s="54">
        <v>2050</v>
      </c>
      <c r="E2" s="54">
        <v>3075</v>
      </c>
      <c r="F2" s="14">
        <v>0.4</v>
      </c>
      <c r="G2" s="55">
        <v>10249</v>
      </c>
    </row>
    <row x14ac:dyDescent="0.25" r="3" customHeight="1" ht="17.25">
      <c r="A3" s="8" t="s">
        <v>67</v>
      </c>
      <c r="B3" s="54">
        <v>4600</v>
      </c>
      <c r="C3" s="54">
        <v>1839</v>
      </c>
      <c r="D3" s="54">
        <v>3678</v>
      </c>
      <c r="E3" s="54">
        <v>5517</v>
      </c>
      <c r="F3" s="14">
        <v>0.135</v>
      </c>
      <c r="G3" s="9">
        <v>18390</v>
      </c>
    </row>
    <row x14ac:dyDescent="0.25" r="4" customHeight="1" ht="17.25">
      <c r="A4" s="8" t="s">
        <v>68</v>
      </c>
      <c r="B4" s="54">
        <v>151000</v>
      </c>
      <c r="C4" s="54">
        <v>307000</v>
      </c>
      <c r="D4" s="54">
        <v>614000</v>
      </c>
      <c r="E4" s="54">
        <v>921000</v>
      </c>
      <c r="F4" s="14">
        <v>0.014</v>
      </c>
      <c r="G4" s="9">
        <v>3070000</v>
      </c>
    </row>
    <row x14ac:dyDescent="0.25" r="5" customHeight="1" ht="17.25">
      <c r="A5" s="8" t="s">
        <v>69</v>
      </c>
      <c r="B5" s="54">
        <v>0</v>
      </c>
      <c r="C5" s="54">
        <v>124</v>
      </c>
      <c r="D5" s="54">
        <v>247</v>
      </c>
      <c r="E5" s="54">
        <v>370</v>
      </c>
      <c r="F5" s="14">
        <v>0.4</v>
      </c>
      <c r="G5" s="9">
        <v>1235</v>
      </c>
    </row>
    <row x14ac:dyDescent="0.25" r="6" customHeight="1" ht="17.25">
      <c r="A6" s="8" t="s">
        <v>70</v>
      </c>
      <c r="B6" s="54">
        <v>0</v>
      </c>
      <c r="C6" s="54">
        <v>32</v>
      </c>
      <c r="D6" s="54">
        <v>64</v>
      </c>
      <c r="E6" s="54">
        <v>97</v>
      </c>
      <c r="F6" s="14">
        <v>0.1</v>
      </c>
      <c r="G6" s="9">
        <v>322</v>
      </c>
    </row>
    <row x14ac:dyDescent="0.25" r="7" customHeight="1" ht="17.25">
      <c r="A7" s="8" t="s">
        <v>71</v>
      </c>
      <c r="B7" s="54">
        <v>0</v>
      </c>
      <c r="C7" s="54">
        <v>48</v>
      </c>
      <c r="D7" s="54">
        <v>97</v>
      </c>
      <c r="E7" s="54">
        <v>145</v>
      </c>
      <c r="F7" s="14">
        <v>0.075</v>
      </c>
      <c r="G7" s="9">
        <v>485</v>
      </c>
    </row>
    <row x14ac:dyDescent="0.25" r="8" customHeight="1" ht="17.25">
      <c r="A8" s="8" t="s">
        <v>72</v>
      </c>
      <c r="B8" s="54">
        <v>28128</v>
      </c>
      <c r="C8" s="54">
        <v>1406000</v>
      </c>
      <c r="D8" s="54">
        <v>2813000</v>
      </c>
      <c r="E8" s="54">
        <v>4219000</v>
      </c>
      <c r="F8" s="14">
        <v>0.25</v>
      </c>
      <c r="G8" s="9">
        <v>14064000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48" width="8.719285714285713" customWidth="1" bestFit="1"/>
    <col min="2" max="2" style="51" width="15.719285714285713" customWidth="1" bestFit="1"/>
    <col min="3" max="3" style="51" width="11.576428571428572" customWidth="1" bestFit="1"/>
    <col min="4" max="4" style="51" width="11.576428571428572" customWidth="1" bestFit="1"/>
    <col min="5" max="5" style="51" width="11.576428571428572" customWidth="1" bestFit="1"/>
    <col min="6" max="6" style="10" width="15.719285714285713" customWidth="1" bestFit="1"/>
    <col min="7" max="7" style="10" width="15.719285714285713" customWidth="1" bestFit="1"/>
  </cols>
  <sheetData>
    <row x14ac:dyDescent="0.25" r="1" customHeight="1" ht="17.25">
      <c r="A1" s="8" t="s">
        <v>63</v>
      </c>
      <c r="B1" s="53" t="s">
        <v>41</v>
      </c>
      <c r="C1" s="14">
        <v>0.1</v>
      </c>
      <c r="D1" s="14">
        <v>0.2</v>
      </c>
      <c r="E1" s="14">
        <v>0.3</v>
      </c>
      <c r="F1" s="7" t="s">
        <v>64</v>
      </c>
      <c r="G1" s="9" t="s">
        <v>65</v>
      </c>
    </row>
    <row x14ac:dyDescent="0.25" r="2" customHeight="1" ht="17.25">
      <c r="A2" s="8" t="s">
        <v>66</v>
      </c>
      <c r="B2" s="54">
        <v>4000</v>
      </c>
      <c r="C2" s="54">
        <v>1025</v>
      </c>
      <c r="D2" s="54">
        <v>2050</v>
      </c>
      <c r="E2" s="54">
        <v>3075</v>
      </c>
      <c r="F2" s="14">
        <v>0.4</v>
      </c>
      <c r="G2" s="55">
        <v>10249</v>
      </c>
    </row>
    <row x14ac:dyDescent="0.25" r="3" customHeight="1" ht="17.25">
      <c r="A3" s="8" t="s">
        <v>67</v>
      </c>
      <c r="B3" s="54">
        <v>6000</v>
      </c>
      <c r="C3" s="54">
        <v>1839</v>
      </c>
      <c r="D3" s="54">
        <v>3678</v>
      </c>
      <c r="E3" s="54">
        <v>5517</v>
      </c>
      <c r="F3" s="14">
        <v>0.135</v>
      </c>
      <c r="G3" s="9">
        <v>18390</v>
      </c>
    </row>
    <row x14ac:dyDescent="0.25" r="4" customHeight="1" ht="17.25">
      <c r="A4" s="8" t="s">
        <v>68</v>
      </c>
      <c r="B4" s="54">
        <v>500000</v>
      </c>
      <c r="C4" s="54">
        <v>307000</v>
      </c>
      <c r="D4" s="54">
        <v>614000</v>
      </c>
      <c r="E4" s="54">
        <v>921000</v>
      </c>
      <c r="F4" s="14">
        <v>0.014</v>
      </c>
      <c r="G4" s="9">
        <v>3070000</v>
      </c>
    </row>
    <row x14ac:dyDescent="0.25" r="5" customHeight="1" ht="17.25">
      <c r="A5" s="8" t="s">
        <v>69</v>
      </c>
      <c r="B5" s="54">
        <v>0</v>
      </c>
      <c r="C5" s="54">
        <v>124</v>
      </c>
      <c r="D5" s="54">
        <v>247</v>
      </c>
      <c r="E5" s="54">
        <v>370</v>
      </c>
      <c r="F5" s="14">
        <v>0.4</v>
      </c>
      <c r="G5" s="9">
        <v>1235</v>
      </c>
    </row>
    <row x14ac:dyDescent="0.25" r="6" customHeight="1" ht="17.25">
      <c r="A6" s="8" t="s">
        <v>70</v>
      </c>
      <c r="B6" s="54">
        <v>0</v>
      </c>
      <c r="C6" s="54">
        <v>32</v>
      </c>
      <c r="D6" s="54">
        <v>64</v>
      </c>
      <c r="E6" s="54">
        <v>97</v>
      </c>
      <c r="F6" s="14">
        <v>0.1</v>
      </c>
      <c r="G6" s="9">
        <v>322</v>
      </c>
    </row>
    <row x14ac:dyDescent="0.25" r="7" customHeight="1" ht="17.25">
      <c r="A7" s="8" t="s">
        <v>71</v>
      </c>
      <c r="B7" s="54">
        <v>150</v>
      </c>
      <c r="C7" s="54">
        <v>48</v>
      </c>
      <c r="D7" s="54">
        <v>97</v>
      </c>
      <c r="E7" s="54">
        <v>145</v>
      </c>
      <c r="F7" s="14">
        <v>0.075</v>
      </c>
      <c r="G7" s="9">
        <v>485</v>
      </c>
    </row>
    <row x14ac:dyDescent="0.25" r="8" customHeight="1" ht="17.25">
      <c r="A8" s="8" t="s">
        <v>72</v>
      </c>
      <c r="B8" s="54">
        <v>15</v>
      </c>
      <c r="C8" s="54">
        <v>1406000</v>
      </c>
      <c r="D8" s="54">
        <v>2813000</v>
      </c>
      <c r="E8" s="54">
        <v>4219000</v>
      </c>
      <c r="F8" s="9">
        <v>250</v>
      </c>
      <c r="G8" s="9">
        <v>14064000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6"/>
  <sheetViews>
    <sheetView workbookViewId="0"/>
  </sheetViews>
  <sheetFormatPr defaultRowHeight="15" x14ac:dyDescent="0.25"/>
  <cols>
    <col min="1" max="1" style="48" width="21.862142857142857" customWidth="1" bestFit="1"/>
    <col min="2" max="2" style="48" width="11.719285714285713" customWidth="1" bestFit="1"/>
    <col min="3" max="3" style="49" width="24.576428571428572" customWidth="1" bestFit="1"/>
    <col min="4" max="4" style="49" width="27.005" customWidth="1" bestFit="1"/>
    <col min="5" max="5" style="49" width="28.14785714285714" customWidth="1" bestFit="1"/>
    <col min="6" max="6" style="49" width="17.14785714285714" customWidth="1" bestFit="1"/>
    <col min="7" max="7" style="49" width="26.719285714285714" customWidth="1" bestFit="1"/>
    <col min="8" max="8" style="50" width="18.862142857142857" customWidth="1" bestFit="1"/>
    <col min="9" max="9" style="51" width="15.576428571428572" customWidth="1" bestFit="1"/>
    <col min="10" max="10" style="52" width="14.576428571428572" customWidth="1" bestFit="1"/>
    <col min="11" max="11" style="52" width="12.719285714285713" customWidth="1" bestFit="1"/>
    <col min="12" max="12" style="52" width="13.147857142857141" customWidth="1" bestFit="1"/>
  </cols>
  <sheetData>
    <row x14ac:dyDescent="0.25" r="1" customHeight="1" ht="17.25">
      <c r="A1" s="16" t="s">
        <v>31</v>
      </c>
      <c r="B1" s="16"/>
      <c r="C1" s="17"/>
      <c r="D1" s="17"/>
      <c r="E1" s="17"/>
      <c r="F1" s="17"/>
      <c r="G1" s="17"/>
      <c r="H1" s="18"/>
      <c r="I1" s="19" t="s">
        <v>32</v>
      </c>
      <c r="J1" s="19"/>
      <c r="K1" s="19"/>
      <c r="L1" s="19"/>
    </row>
    <row x14ac:dyDescent="0.25" r="2" customHeight="1" ht="17.25">
      <c r="A2" s="20" t="s">
        <v>33</v>
      </c>
      <c r="B2" s="20" t="s">
        <v>34</v>
      </c>
      <c r="C2" s="21" t="s">
        <v>35</v>
      </c>
      <c r="D2" s="21" t="s">
        <v>36</v>
      </c>
      <c r="E2" s="21" t="s">
        <v>37</v>
      </c>
      <c r="F2" s="21" t="s">
        <v>38</v>
      </c>
      <c r="G2" s="21" t="s">
        <v>39</v>
      </c>
      <c r="H2" s="22" t="s">
        <v>40</v>
      </c>
      <c r="I2" s="23" t="s">
        <v>41</v>
      </c>
      <c r="J2" s="24">
        <v>0.1</v>
      </c>
      <c r="K2" s="24">
        <v>0.2</v>
      </c>
      <c r="L2" s="24">
        <v>0.3</v>
      </c>
    </row>
    <row x14ac:dyDescent="0.25" r="3" customHeight="1" ht="17.25">
      <c r="A3" s="25" t="s">
        <v>42</v>
      </c>
      <c r="B3" s="25" t="s">
        <v>43</v>
      </c>
      <c r="C3" s="26">
        <v>10249</v>
      </c>
      <c r="D3" s="26">
        <v>317</v>
      </c>
      <c r="E3" s="27">
        <v>31</v>
      </c>
      <c r="F3" s="28">
        <v>16</v>
      </c>
      <c r="G3" s="27">
        <v>1</v>
      </c>
      <c r="H3" s="29">
        <v>0.4</v>
      </c>
      <c r="I3" s="30">
        <v>1500</v>
      </c>
      <c r="J3" s="31">
        <f>J2*$C$3</f>
      </c>
      <c r="K3" s="31">
        <f>K2*$C$3</f>
      </c>
      <c r="L3" s="31">
        <f>L2*$C$3</f>
      </c>
    </row>
    <row x14ac:dyDescent="0.25" r="4" customHeight="1" ht="17.25">
      <c r="A4" s="32"/>
      <c r="B4" s="32"/>
      <c r="C4" s="33" t="s">
        <v>44</v>
      </c>
      <c r="D4" s="33" t="s">
        <v>45</v>
      </c>
      <c r="E4" s="33" t="s">
        <v>46</v>
      </c>
      <c r="F4" s="33" t="s">
        <v>47</v>
      </c>
      <c r="G4" s="33" t="s">
        <v>48</v>
      </c>
      <c r="H4" s="34" t="s">
        <v>40</v>
      </c>
      <c r="I4" s="28"/>
      <c r="J4" s="28"/>
      <c r="K4" s="28"/>
      <c r="L4" s="28"/>
    </row>
    <row x14ac:dyDescent="0.25" r="5" customHeight="1" ht="17.25">
      <c r="A5" s="25" t="s">
        <v>42</v>
      </c>
      <c r="B5" s="25" t="s">
        <v>43</v>
      </c>
      <c r="C5" s="26">
        <f>3789+14601</f>
      </c>
      <c r="D5" s="26">
        <v>3789</v>
      </c>
      <c r="E5" s="26">
        <v>9</v>
      </c>
      <c r="F5" s="26">
        <v>14601</v>
      </c>
      <c r="G5" s="26">
        <v>2</v>
      </c>
      <c r="H5" s="29">
        <v>0.135</v>
      </c>
      <c r="I5" s="30">
        <v>5000</v>
      </c>
      <c r="J5" s="30">
        <f>$C$5*J2</f>
      </c>
      <c r="K5" s="30">
        <f>$C$5*K2</f>
      </c>
      <c r="L5" s="30">
        <f>$C$5*L2</f>
      </c>
    </row>
    <row x14ac:dyDescent="0.25" r="6" customHeight="1" ht="17.25">
      <c r="A6" s="32"/>
      <c r="B6" s="32"/>
      <c r="C6" s="21" t="s">
        <v>49</v>
      </c>
      <c r="D6" s="21" t="s">
        <v>50</v>
      </c>
      <c r="E6" s="35" t="s">
        <v>51</v>
      </c>
      <c r="F6" s="21" t="s">
        <v>52</v>
      </c>
      <c r="G6" s="21" t="s">
        <v>53</v>
      </c>
      <c r="H6" s="36" t="s">
        <v>40</v>
      </c>
      <c r="I6" s="28"/>
      <c r="J6" s="28"/>
      <c r="K6" s="28"/>
      <c r="L6" s="28"/>
    </row>
    <row x14ac:dyDescent="0.25" r="7" customHeight="1" ht="17.25">
      <c r="A7" s="25" t="s">
        <v>42</v>
      </c>
      <c r="B7" s="25" t="s">
        <v>43</v>
      </c>
      <c r="C7" s="37">
        <v>3070000</v>
      </c>
      <c r="D7" s="28">
        <v>2700000</v>
      </c>
      <c r="E7" s="38">
        <v>20</v>
      </c>
      <c r="F7" s="26">
        <v>370000</v>
      </c>
      <c r="G7" s="38">
        <v>7</v>
      </c>
      <c r="H7" s="29">
        <v>0.014</v>
      </c>
      <c r="I7" s="30">
        <v>100000</v>
      </c>
      <c r="J7" s="30">
        <f>$C$7*J2</f>
      </c>
      <c r="K7" s="30">
        <f>$C$7*K2</f>
      </c>
      <c r="L7" s="30">
        <f>$C$7*L2</f>
      </c>
    </row>
    <row x14ac:dyDescent="0.25" r="8" customHeight="1" ht="17.25">
      <c r="A8" s="32"/>
      <c r="B8" s="32"/>
      <c r="C8" s="39" t="s">
        <v>54</v>
      </c>
      <c r="D8" s="39"/>
      <c r="E8" s="39"/>
      <c r="F8" s="39"/>
      <c r="G8" s="39"/>
      <c r="H8" s="40" t="s">
        <v>40</v>
      </c>
      <c r="I8" s="28"/>
      <c r="J8" s="28"/>
      <c r="K8" s="28"/>
      <c r="L8" s="28"/>
    </row>
    <row x14ac:dyDescent="0.25" r="9" customHeight="1" ht="17.25">
      <c r="A9" s="25" t="s">
        <v>42</v>
      </c>
      <c r="B9" s="25" t="s">
        <v>43</v>
      </c>
      <c r="C9" s="28">
        <v>1235</v>
      </c>
      <c r="D9" s="28"/>
      <c r="E9" s="28"/>
      <c r="F9" s="28"/>
      <c r="G9" s="28"/>
      <c r="H9" s="29">
        <v>0.4</v>
      </c>
      <c r="I9" s="30">
        <v>0</v>
      </c>
      <c r="J9" s="31">
        <f>$C$9*J2</f>
      </c>
      <c r="K9" s="31">
        <f>$C$9*K2</f>
      </c>
      <c r="L9" s="31">
        <f>$C$9*L2</f>
      </c>
    </row>
    <row x14ac:dyDescent="0.25" r="10" customHeight="1" ht="17.25">
      <c r="A10" s="32"/>
      <c r="B10" s="32"/>
      <c r="C10" s="39" t="s">
        <v>55</v>
      </c>
      <c r="D10" s="39"/>
      <c r="E10" s="39"/>
      <c r="F10" s="39"/>
      <c r="G10" s="39"/>
      <c r="H10" s="40" t="s">
        <v>40</v>
      </c>
      <c r="I10" s="28"/>
      <c r="J10" s="28"/>
      <c r="K10" s="28"/>
      <c r="L10" s="28"/>
    </row>
    <row x14ac:dyDescent="0.25" r="11" customHeight="1" ht="17.25">
      <c r="A11" s="25" t="s">
        <v>42</v>
      </c>
      <c r="B11" s="25" t="s">
        <v>43</v>
      </c>
      <c r="C11" s="28">
        <v>322</v>
      </c>
      <c r="D11" s="28"/>
      <c r="E11" s="28"/>
      <c r="F11" s="28"/>
      <c r="G11" s="28"/>
      <c r="H11" s="29">
        <v>0.1</v>
      </c>
      <c r="I11" s="30">
        <v>0</v>
      </c>
      <c r="J11" s="31">
        <f>$C$11*J2</f>
      </c>
      <c r="K11" s="31">
        <f>$C$11*K2</f>
      </c>
      <c r="L11" s="31">
        <f>$C$11*L2</f>
      </c>
    </row>
    <row x14ac:dyDescent="0.25" r="12" customHeight="1" ht="17.25">
      <c r="A12" s="32"/>
      <c r="B12" s="32"/>
      <c r="C12" s="39" t="s">
        <v>56</v>
      </c>
      <c r="D12" s="39"/>
      <c r="E12" s="39"/>
      <c r="F12" s="39"/>
      <c r="G12" s="39"/>
      <c r="H12" s="40" t="s">
        <v>40</v>
      </c>
      <c r="I12" s="28"/>
      <c r="J12" s="28"/>
      <c r="K12" s="28"/>
      <c r="L12" s="28"/>
    </row>
    <row x14ac:dyDescent="0.25" r="13" customHeight="1" ht="17.25">
      <c r="A13" s="41" t="s">
        <v>42</v>
      </c>
      <c r="B13" s="41" t="s">
        <v>43</v>
      </c>
      <c r="C13" s="28">
        <v>484</v>
      </c>
      <c r="D13" s="28"/>
      <c r="E13" s="28"/>
      <c r="F13" s="28"/>
      <c r="G13" s="28"/>
      <c r="H13" s="29">
        <v>0.075</v>
      </c>
      <c r="I13" s="30">
        <v>50</v>
      </c>
      <c r="J13" s="31">
        <f>$C$13*J2</f>
      </c>
      <c r="K13" s="31">
        <f>$C$13*K2</f>
      </c>
      <c r="L13" s="31">
        <f>$C$13*L2</f>
      </c>
    </row>
    <row x14ac:dyDescent="0.25" r="14" customHeight="1" ht="17.25">
      <c r="A14" s="42" t="s">
        <v>57</v>
      </c>
      <c r="B14" s="42"/>
      <c r="C14" s="43"/>
      <c r="D14" s="43"/>
      <c r="E14" s="43"/>
      <c r="F14" s="43"/>
      <c r="G14" s="43"/>
      <c r="H14" s="44"/>
      <c r="I14" s="28"/>
      <c r="J14" s="28"/>
      <c r="K14" s="28"/>
      <c r="L14" s="28"/>
    </row>
    <row x14ac:dyDescent="0.25" r="15" customHeight="1" ht="17.25">
      <c r="A15" s="32"/>
      <c r="B15" s="32"/>
      <c r="C15" s="45" t="s">
        <v>58</v>
      </c>
      <c r="D15" s="45" t="s">
        <v>59</v>
      </c>
      <c r="E15" s="45"/>
      <c r="F15" s="45" t="s">
        <v>60</v>
      </c>
      <c r="G15" s="45"/>
      <c r="H15" s="46" t="s">
        <v>61</v>
      </c>
      <c r="I15" s="28"/>
      <c r="J15" s="28"/>
      <c r="K15" s="28"/>
      <c r="L15" s="28"/>
    </row>
    <row x14ac:dyDescent="0.25" r="16" customHeight="1" ht="17.25">
      <c r="A16" s="25" t="s">
        <v>42</v>
      </c>
      <c r="B16" s="25" t="s">
        <v>43</v>
      </c>
      <c r="C16" s="37">
        <v>9316</v>
      </c>
      <c r="D16" s="37">
        <v>5133205.4</v>
      </c>
      <c r="E16" s="37"/>
      <c r="F16" s="37">
        <f>5133205/365</f>
      </c>
      <c r="G16" s="37"/>
      <c r="H16" s="47" t="s">
        <v>62</v>
      </c>
      <c r="I16" s="31">
        <v>10</v>
      </c>
      <c r="J16" s="31">
        <f>$F$16*J2</f>
      </c>
      <c r="K16" s="31">
        <f>$F$16*K2</f>
      </c>
      <c r="L16" s="31">
        <f>$F$16*L2</f>
      </c>
    </row>
  </sheetData>
  <mergeCells count="11">
    <mergeCell ref="A1:H1"/>
    <mergeCell ref="I1:L1"/>
    <mergeCell ref="C8:G8"/>
    <mergeCell ref="C9:G9"/>
    <mergeCell ref="C10:G10"/>
    <mergeCell ref="C11:G11"/>
    <mergeCell ref="C12:G12"/>
    <mergeCell ref="C13:G13"/>
    <mergeCell ref="A14:H14"/>
    <mergeCell ref="D15:E15"/>
    <mergeCell ref="F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/>
  </sheetViews>
  <sheetFormatPr defaultRowHeight="15" x14ac:dyDescent="0.25"/>
  <cols>
    <col min="1" max="1" style="10" width="12.43357142857143" customWidth="1" bestFit="1"/>
    <col min="2" max="2" style="6" width="12.43357142857143" customWidth="1" bestFit="1"/>
    <col min="3" max="3" style="10" width="13.576428571428572" customWidth="1" bestFit="1"/>
    <col min="4" max="4" style="15" width="11.576428571428572" customWidth="1" bestFit="1"/>
    <col min="5" max="5" style="10" width="18.14785714285714" customWidth="1" bestFit="1"/>
    <col min="6" max="6" style="10" width="18.433571428571426" customWidth="1" bestFit="1"/>
  </cols>
  <sheetData>
    <row x14ac:dyDescent="0.25" r="1" customHeight="1" ht="17.25">
      <c r="A1" s="7" t="s">
        <v>13</v>
      </c>
      <c r="B1" s="8" t="s">
        <v>14</v>
      </c>
      <c r="C1" s="7" t="s">
        <v>21</v>
      </c>
      <c r="D1" s="13" t="s">
        <v>22</v>
      </c>
      <c r="E1" s="7" t="s">
        <v>23</v>
      </c>
      <c r="F1" s="7" t="s">
        <v>24</v>
      </c>
    </row>
    <row x14ac:dyDescent="0.25" r="2" customHeight="1" ht="17.25">
      <c r="A2" s="9">
        <v>2022</v>
      </c>
      <c r="B2" s="8" t="s">
        <v>25</v>
      </c>
      <c r="C2" s="9">
        <v>1019430</v>
      </c>
      <c r="D2" s="14">
        <v>109.7</v>
      </c>
      <c r="E2" s="9">
        <v>9293</v>
      </c>
      <c r="F2" s="9">
        <v>9293</v>
      </c>
    </row>
    <row x14ac:dyDescent="0.25" r="3" customHeight="1" ht="17.25">
      <c r="A3" s="9">
        <v>2022</v>
      </c>
      <c r="B3" s="8" t="s">
        <v>26</v>
      </c>
      <c r="C3" s="9">
        <v>18591</v>
      </c>
      <c r="D3" s="14">
        <v>6.02</v>
      </c>
      <c r="E3" s="9">
        <v>3076</v>
      </c>
      <c r="F3" s="9">
        <v>3086</v>
      </c>
    </row>
    <row x14ac:dyDescent="0.25" r="4" customHeight="1" ht="17.25">
      <c r="A4" s="9">
        <v>2022</v>
      </c>
      <c r="B4" s="8" t="s">
        <v>27</v>
      </c>
      <c r="C4" s="9">
        <v>13821</v>
      </c>
      <c r="D4" s="9">
        <v>57</v>
      </c>
      <c r="E4" s="9">
        <v>415</v>
      </c>
      <c r="F4" s="9">
        <v>415</v>
      </c>
    </row>
    <row x14ac:dyDescent="0.25" r="5" customHeight="1" ht="17.25">
      <c r="A5" s="9">
        <v>2022</v>
      </c>
      <c r="B5" s="8" t="s">
        <v>28</v>
      </c>
      <c r="C5" s="9">
        <v>4745</v>
      </c>
      <c r="D5" s="9">
        <v>65</v>
      </c>
      <c r="E5" s="9">
        <v>73</v>
      </c>
      <c r="F5" s="9">
        <v>73</v>
      </c>
    </row>
    <row x14ac:dyDescent="0.25" r="6" customHeight="1" ht="17.25">
      <c r="A6" s="9">
        <v>2021</v>
      </c>
      <c r="B6" s="8" t="s">
        <v>25</v>
      </c>
      <c r="C6" s="9">
        <v>1019340</v>
      </c>
      <c r="D6" s="14">
        <v>109.71</v>
      </c>
      <c r="E6" s="9">
        <v>9292</v>
      </c>
      <c r="F6" s="9">
        <v>9292</v>
      </c>
    </row>
    <row x14ac:dyDescent="0.25" r="7" customHeight="1" ht="17.25">
      <c r="A7" s="9">
        <v>2021</v>
      </c>
      <c r="B7" s="8" t="s">
        <v>26</v>
      </c>
      <c r="C7" s="9">
        <v>17017</v>
      </c>
      <c r="D7" s="14">
        <v>5.5</v>
      </c>
      <c r="E7" s="9">
        <v>3096</v>
      </c>
      <c r="F7" s="9">
        <v>3093</v>
      </c>
    </row>
    <row x14ac:dyDescent="0.25" r="8" customHeight="1" ht="17.25">
      <c r="A8" s="9">
        <v>2021</v>
      </c>
      <c r="B8" s="8" t="s">
        <v>27</v>
      </c>
      <c r="C8" s="9">
        <v>15987</v>
      </c>
      <c r="D8" s="9">
        <v>62</v>
      </c>
      <c r="E8" s="9">
        <v>427</v>
      </c>
      <c r="F8" s="9">
        <v>427</v>
      </c>
    </row>
    <row x14ac:dyDescent="0.25" r="9" customHeight="1" ht="17.25">
      <c r="A9" s="9">
        <v>2021</v>
      </c>
      <c r="B9" s="8" t="s">
        <v>28</v>
      </c>
      <c r="C9" s="9">
        <v>4745</v>
      </c>
      <c r="D9" s="9">
        <v>65</v>
      </c>
      <c r="E9" s="9">
        <v>73</v>
      </c>
      <c r="F9" s="9">
        <v>73</v>
      </c>
    </row>
    <row x14ac:dyDescent="0.25" r="10" customHeight="1" ht="17.25">
      <c r="A10" s="9">
        <v>2020</v>
      </c>
      <c r="B10" s="8" t="s">
        <v>25</v>
      </c>
      <c r="C10" s="9">
        <v>832560</v>
      </c>
      <c r="D10" s="14">
        <v>89.84</v>
      </c>
      <c r="E10" s="9">
        <v>9292</v>
      </c>
      <c r="F10" s="9">
        <v>9268</v>
      </c>
    </row>
    <row x14ac:dyDescent="0.25" r="11" customHeight="1" ht="17.25">
      <c r="A11" s="9">
        <v>2020</v>
      </c>
      <c r="B11" s="8" t="s">
        <v>26</v>
      </c>
      <c r="C11" s="9">
        <v>17105</v>
      </c>
      <c r="D11" s="14">
        <v>5.5</v>
      </c>
      <c r="E11" s="9">
        <v>3090</v>
      </c>
      <c r="F11" s="9">
        <v>3110</v>
      </c>
    </row>
    <row x14ac:dyDescent="0.25" r="12" customHeight="1" ht="17.25">
      <c r="A12" s="9">
        <v>2020</v>
      </c>
      <c r="B12" s="8" t="s">
        <v>27</v>
      </c>
      <c r="C12" s="9">
        <v>13230</v>
      </c>
      <c r="D12" s="9">
        <v>30</v>
      </c>
      <c r="E12" s="9">
        <v>444</v>
      </c>
      <c r="F12" s="9">
        <v>441</v>
      </c>
    </row>
    <row x14ac:dyDescent="0.25" r="13" customHeight="1" ht="17.25">
      <c r="A13" s="9">
        <v>2020</v>
      </c>
      <c r="B13" s="8" t="s">
        <v>28</v>
      </c>
      <c r="C13" s="9">
        <v>4290</v>
      </c>
      <c r="D13" s="9">
        <v>65</v>
      </c>
      <c r="E13" s="9">
        <v>66</v>
      </c>
      <c r="F13" s="9">
        <v>66</v>
      </c>
    </row>
    <row x14ac:dyDescent="0.25" r="14" customHeight="1" ht="17.25">
      <c r="A14" s="9">
        <v>2019</v>
      </c>
      <c r="B14" s="8" t="s">
        <v>25</v>
      </c>
      <c r="C14" s="9">
        <v>831690</v>
      </c>
      <c r="D14" s="14">
        <v>89.83</v>
      </c>
      <c r="E14" s="9">
        <v>9268</v>
      </c>
      <c r="F14" s="9">
        <v>9258</v>
      </c>
    </row>
    <row x14ac:dyDescent="0.25" r="15" customHeight="1" ht="17.25">
      <c r="A15" s="9">
        <v>2019</v>
      </c>
      <c r="B15" s="8" t="s">
        <v>26</v>
      </c>
      <c r="C15" s="9">
        <v>15242</v>
      </c>
      <c r="D15" s="14">
        <v>5.89</v>
      </c>
      <c r="E15" s="9">
        <v>3130</v>
      </c>
      <c r="F15" s="9">
        <v>2586</v>
      </c>
    </row>
    <row x14ac:dyDescent="0.25" r="16" customHeight="1" ht="17.25">
      <c r="A16" s="9">
        <v>2019</v>
      </c>
      <c r="B16" s="8" t="s">
        <v>27</v>
      </c>
      <c r="C16" s="9">
        <v>14125</v>
      </c>
      <c r="D16" s="14">
        <v>32.1</v>
      </c>
      <c r="E16" s="9">
        <v>443</v>
      </c>
      <c r="F16" s="9">
        <v>440</v>
      </c>
    </row>
    <row x14ac:dyDescent="0.25" r="17" customHeight="1" ht="17.25">
      <c r="A17" s="9">
        <v>2019</v>
      </c>
      <c r="B17" s="8" t="s">
        <v>28</v>
      </c>
      <c r="C17" s="9">
        <v>1860</v>
      </c>
      <c r="D17" s="9">
        <v>60</v>
      </c>
      <c r="E17" s="9">
        <v>36</v>
      </c>
      <c r="F17" s="9">
        <v>31</v>
      </c>
    </row>
    <row x14ac:dyDescent="0.25" r="18" customHeight="1" ht="17.25">
      <c r="A18" s="9">
        <v>2018</v>
      </c>
      <c r="B18" s="8" t="s">
        <v>25</v>
      </c>
      <c r="C18" s="9">
        <v>951299</v>
      </c>
      <c r="D18" s="14">
        <v>120.69</v>
      </c>
      <c r="E18" s="9">
        <v>9178</v>
      </c>
      <c r="F18" s="9">
        <v>7882</v>
      </c>
    </row>
    <row x14ac:dyDescent="0.25" r="19" customHeight="1" ht="17.25">
      <c r="A19" s="9">
        <v>2018</v>
      </c>
      <c r="B19" s="8" t="s">
        <v>26</v>
      </c>
      <c r="C19" s="9">
        <v>17696</v>
      </c>
      <c r="D19" s="14">
        <v>5.31</v>
      </c>
      <c r="E19" s="9">
        <v>2965</v>
      </c>
      <c r="F19" s="9">
        <v>3330</v>
      </c>
    </row>
    <row x14ac:dyDescent="0.25" r="20" customHeight="1" ht="17.25">
      <c r="A20" s="9">
        <v>2018</v>
      </c>
      <c r="B20" s="8" t="s">
        <v>27</v>
      </c>
      <c r="C20" s="9">
        <v>8780</v>
      </c>
      <c r="D20" s="9">
        <v>20</v>
      </c>
      <c r="E20" s="9">
        <v>440</v>
      </c>
      <c r="F20" s="9">
        <v>439</v>
      </c>
    </row>
    <row x14ac:dyDescent="0.25" r="21" customHeight="1" ht="17.25">
      <c r="A21" s="9">
        <v>2018</v>
      </c>
      <c r="B21" s="8" t="s">
        <v>28</v>
      </c>
      <c r="C21" s="9">
        <v>1885</v>
      </c>
      <c r="D21" s="9">
        <v>65</v>
      </c>
      <c r="E21" s="9">
        <v>34</v>
      </c>
      <c r="F21" s="9">
        <v>29</v>
      </c>
    </row>
    <row x14ac:dyDescent="0.25" r="22" customHeight="1" ht="17.25">
      <c r="A22" s="9">
        <v>2018</v>
      </c>
      <c r="B22" s="8" t="s">
        <v>29</v>
      </c>
      <c r="C22" s="9">
        <v>1331</v>
      </c>
      <c r="D22" s="14">
        <v>1.08</v>
      </c>
      <c r="E22" s="9">
        <v>1453</v>
      </c>
      <c r="F22" s="9">
        <v>1236</v>
      </c>
    </row>
    <row x14ac:dyDescent="0.25" r="23" customHeight="1" ht="17.25">
      <c r="A23" s="9">
        <v>2017</v>
      </c>
      <c r="B23" s="8" t="s">
        <v>25</v>
      </c>
      <c r="C23" s="9">
        <v>888224</v>
      </c>
      <c r="D23" s="14">
        <v>133.29</v>
      </c>
      <c r="E23" s="9">
        <v>9210</v>
      </c>
      <c r="F23" s="9">
        <v>6664</v>
      </c>
    </row>
    <row x14ac:dyDescent="0.25" r="24" customHeight="1" ht="17.25">
      <c r="A24" s="9">
        <v>2017</v>
      </c>
      <c r="B24" s="8" t="s">
        <v>26</v>
      </c>
      <c r="C24" s="9">
        <v>16688</v>
      </c>
      <c r="D24" s="14">
        <v>5.17</v>
      </c>
      <c r="E24" s="9">
        <v>2703</v>
      </c>
      <c r="F24" s="9">
        <v>3230</v>
      </c>
    </row>
    <row x14ac:dyDescent="0.25" r="25" customHeight="1" ht="17.25">
      <c r="A25" s="9">
        <v>2017</v>
      </c>
      <c r="B25" s="8" t="s">
        <v>27</v>
      </c>
      <c r="C25" s="9">
        <v>10670</v>
      </c>
      <c r="D25" s="14">
        <v>24.14</v>
      </c>
      <c r="E25" s="9">
        <v>444</v>
      </c>
      <c r="F25" s="9">
        <v>442</v>
      </c>
    </row>
    <row x14ac:dyDescent="0.25" r="26" customHeight="1" ht="17.25">
      <c r="A26" s="9">
        <v>2017</v>
      </c>
      <c r="B26" s="8" t="s">
        <v>28</v>
      </c>
      <c r="C26" s="9">
        <v>1080</v>
      </c>
      <c r="D26" s="9">
        <v>60</v>
      </c>
      <c r="E26" s="9">
        <v>34</v>
      </c>
      <c r="F26" s="9">
        <v>18</v>
      </c>
    </row>
    <row x14ac:dyDescent="0.25" r="27" customHeight="1" ht="17.25">
      <c r="A27" s="9">
        <v>2017</v>
      </c>
      <c r="B27" s="8" t="s">
        <v>29</v>
      </c>
      <c r="C27" s="9">
        <v>843</v>
      </c>
      <c r="D27" s="14">
        <v>0.66</v>
      </c>
      <c r="E27" s="9">
        <v>1456</v>
      </c>
      <c r="F27" s="9">
        <v>1281</v>
      </c>
    </row>
    <row x14ac:dyDescent="0.25" r="28" customHeight="1" ht="17.25">
      <c r="A28" s="9">
        <v>2016</v>
      </c>
      <c r="B28" s="8" t="s">
        <v>25</v>
      </c>
      <c r="C28" s="9">
        <v>746540</v>
      </c>
      <c r="D28" s="14">
        <v>115.69</v>
      </c>
      <c r="E28" s="9">
        <v>9316</v>
      </c>
      <c r="F28" s="9">
        <v>6453</v>
      </c>
    </row>
    <row x14ac:dyDescent="0.25" r="29" customHeight="1" ht="17.25">
      <c r="A29" s="9">
        <v>2016</v>
      </c>
      <c r="B29" s="8" t="s">
        <v>26</v>
      </c>
      <c r="C29" s="9">
        <v>23177</v>
      </c>
      <c r="D29" s="14">
        <v>5.86</v>
      </c>
      <c r="E29" s="9">
        <v>3821</v>
      </c>
      <c r="F29" s="9">
        <v>3952</v>
      </c>
    </row>
    <row x14ac:dyDescent="0.25" r="30" customHeight="1" ht="17.25">
      <c r="A30" s="9">
        <v>2016</v>
      </c>
      <c r="B30" s="8" t="s">
        <v>27</v>
      </c>
      <c r="C30" s="9">
        <v>9060</v>
      </c>
      <c r="D30" s="9">
        <v>20</v>
      </c>
      <c r="E30" s="9">
        <v>455</v>
      </c>
      <c r="F30" s="9">
        <v>453</v>
      </c>
    </row>
    <row x14ac:dyDescent="0.25" r="31" customHeight="1" ht="17.25">
      <c r="A31" s="9">
        <v>2016</v>
      </c>
      <c r="B31" s="8" t="s">
        <v>29</v>
      </c>
      <c r="C31" s="9">
        <v>1366</v>
      </c>
      <c r="D31" s="14">
        <v>1.08</v>
      </c>
      <c r="E31" s="9">
        <v>1467</v>
      </c>
      <c r="F31" s="9">
        <v>1259</v>
      </c>
    </row>
    <row x14ac:dyDescent="0.25" r="32" customHeight="1" ht="17.25">
      <c r="A32" s="9">
        <v>2016</v>
      </c>
      <c r="B32" s="8" t="s">
        <v>30</v>
      </c>
      <c r="C32" s="9">
        <v>1208</v>
      </c>
      <c r="D32" s="9">
        <v>15</v>
      </c>
      <c r="E32" s="9">
        <v>83</v>
      </c>
      <c r="F32" s="9">
        <v>81</v>
      </c>
    </row>
    <row x14ac:dyDescent="0.25" r="33" customHeight="1" ht="17.25">
      <c r="A33" s="9">
        <v>2016</v>
      </c>
      <c r="B33" s="8" t="s">
        <v>28</v>
      </c>
      <c r="C33" s="9">
        <v>1110</v>
      </c>
      <c r="D33" s="9">
        <v>60</v>
      </c>
      <c r="E33" s="9">
        <v>29</v>
      </c>
      <c r="F33" s="9">
        <v>19</v>
      </c>
    </row>
    <row x14ac:dyDescent="0.25" r="34" customHeight="1" ht="17.25">
      <c r="A34" s="9">
        <v>2015</v>
      </c>
      <c r="B34" s="8" t="s">
        <v>25</v>
      </c>
      <c r="C34" s="9">
        <v>829427</v>
      </c>
      <c r="D34" s="14">
        <v>102.74</v>
      </c>
      <c r="E34" s="9">
        <v>9400</v>
      </c>
      <c r="F34" s="9">
        <v>8073</v>
      </c>
    </row>
    <row x14ac:dyDescent="0.25" r="35" customHeight="1" ht="17.25">
      <c r="A35" s="9">
        <v>2015</v>
      </c>
      <c r="B35" s="8" t="s">
        <v>26</v>
      </c>
      <c r="C35" s="9">
        <v>14044</v>
      </c>
      <c r="D35" s="14">
        <v>4.67</v>
      </c>
      <c r="E35" s="9">
        <v>3673</v>
      </c>
      <c r="F35" s="9">
        <v>3005</v>
      </c>
    </row>
    <row x14ac:dyDescent="0.25" r="36" customHeight="1" ht="17.25">
      <c r="A36" s="9">
        <v>2015</v>
      </c>
      <c r="B36" s="8" t="s">
        <v>27</v>
      </c>
      <c r="C36" s="9">
        <v>9060</v>
      </c>
      <c r="D36" s="9">
        <v>20</v>
      </c>
      <c r="E36" s="9">
        <v>453</v>
      </c>
      <c r="F36" s="9">
        <v>453</v>
      </c>
    </row>
    <row x14ac:dyDescent="0.25" r="37" customHeight="1" ht="17.25">
      <c r="A37" s="9">
        <v>2015</v>
      </c>
      <c r="B37" s="8" t="s">
        <v>29</v>
      </c>
      <c r="C37" s="9">
        <v>1342</v>
      </c>
      <c r="D37" s="14">
        <v>1.05</v>
      </c>
      <c r="E37" s="9">
        <v>1461</v>
      </c>
      <c r="F37" s="9">
        <v>1279</v>
      </c>
    </row>
    <row x14ac:dyDescent="0.25" r="38" customHeight="1" ht="17.25">
      <c r="A38" s="9">
        <v>2015</v>
      </c>
      <c r="B38" s="8" t="s">
        <v>28</v>
      </c>
      <c r="C38" s="9">
        <v>930</v>
      </c>
      <c r="D38" s="9">
        <v>60</v>
      </c>
      <c r="E38" s="9">
        <v>21</v>
      </c>
      <c r="F38" s="9">
        <v>16</v>
      </c>
    </row>
    <row x14ac:dyDescent="0.25" r="39" customHeight="1" ht="17.25">
      <c r="A39" s="9">
        <v>2015</v>
      </c>
      <c r="B39" s="8" t="s">
        <v>30</v>
      </c>
      <c r="C39" s="9">
        <v>714</v>
      </c>
      <c r="D39" s="9">
        <v>14</v>
      </c>
      <c r="E39" s="9">
        <v>91</v>
      </c>
      <c r="F39" s="9">
        <v>51</v>
      </c>
    </row>
    <row x14ac:dyDescent="0.25" r="40" customHeight="1" ht="17.25">
      <c r="A40" s="9">
        <v>2014</v>
      </c>
      <c r="B40" s="8" t="s">
        <v>25</v>
      </c>
      <c r="C40" s="9">
        <v>833524</v>
      </c>
      <c r="D40" s="14">
        <v>108.87</v>
      </c>
      <c r="E40" s="9">
        <v>8939</v>
      </c>
      <c r="F40" s="9">
        <v>7656</v>
      </c>
    </row>
    <row x14ac:dyDescent="0.25" r="41" customHeight="1" ht="17.25">
      <c r="A41" s="9">
        <v>2014</v>
      </c>
      <c r="B41" s="8" t="s">
        <v>26</v>
      </c>
      <c r="C41" s="9">
        <v>23564</v>
      </c>
      <c r="D41" s="14">
        <v>6.38</v>
      </c>
      <c r="E41" s="9">
        <v>2884</v>
      </c>
      <c r="F41" s="9">
        <v>3696</v>
      </c>
    </row>
    <row x14ac:dyDescent="0.25" r="42" customHeight="1" ht="17.25">
      <c r="A42" s="9">
        <v>2014</v>
      </c>
      <c r="B42" s="8" t="s">
        <v>27</v>
      </c>
      <c r="C42" s="9">
        <v>6795</v>
      </c>
      <c r="D42" s="9">
        <v>15</v>
      </c>
      <c r="E42" s="9">
        <v>453</v>
      </c>
      <c r="F42" s="9">
        <v>453</v>
      </c>
    </row>
    <row x14ac:dyDescent="0.25" r="43" customHeight="1" ht="17.25">
      <c r="A43" s="9">
        <v>2014</v>
      </c>
      <c r="B43" s="8" t="s">
        <v>30</v>
      </c>
      <c r="C43" s="9">
        <v>952</v>
      </c>
      <c r="D43" s="9">
        <v>14</v>
      </c>
      <c r="E43" s="9">
        <v>71</v>
      </c>
      <c r="F43" s="9">
        <v>68</v>
      </c>
    </row>
    <row x14ac:dyDescent="0.25" r="44" customHeight="1" ht="17.25">
      <c r="A44" s="9">
        <v>2014</v>
      </c>
      <c r="B44" s="8" t="s">
        <v>29</v>
      </c>
      <c r="C44" s="9">
        <v>672</v>
      </c>
      <c r="D44" s="14">
        <v>0.52</v>
      </c>
      <c r="E44" s="9">
        <v>1512</v>
      </c>
      <c r="F44" s="9">
        <v>1287</v>
      </c>
    </row>
    <row x14ac:dyDescent="0.25" r="45" customHeight="1" ht="17.25">
      <c r="A45" s="9">
        <v>2013</v>
      </c>
      <c r="B45" s="8" t="s">
        <v>25</v>
      </c>
      <c r="C45" s="9">
        <v>1019708</v>
      </c>
      <c r="D45" s="14">
        <v>128.95</v>
      </c>
      <c r="E45" s="9">
        <v>9224</v>
      </c>
      <c r="F45" s="9">
        <v>7908</v>
      </c>
    </row>
    <row x14ac:dyDescent="0.25" r="46" customHeight="1" ht="17.25">
      <c r="A46" s="9">
        <v>2013</v>
      </c>
      <c r="B46" s="8" t="s">
        <v>26</v>
      </c>
      <c r="C46" s="9">
        <v>31605</v>
      </c>
      <c r="D46" s="14">
        <v>6.25</v>
      </c>
      <c r="E46" s="9">
        <v>4995</v>
      </c>
      <c r="F46" s="9">
        <v>5056</v>
      </c>
    </row>
    <row x14ac:dyDescent="0.25" r="47" customHeight="1" ht="17.25">
      <c r="A47" s="9">
        <v>2013</v>
      </c>
      <c r="B47" s="8" t="s">
        <v>27</v>
      </c>
      <c r="C47" s="9">
        <v>6076</v>
      </c>
      <c r="D47" s="9">
        <v>14</v>
      </c>
      <c r="E47" s="9">
        <v>470</v>
      </c>
      <c r="F47" s="9">
        <v>434</v>
      </c>
    </row>
    <row x14ac:dyDescent="0.25" r="48" customHeight="1" ht="17.25">
      <c r="A48" s="9">
        <v>2013</v>
      </c>
      <c r="B48" s="8" t="s">
        <v>30</v>
      </c>
      <c r="C48" s="9">
        <v>922</v>
      </c>
      <c r="D48" s="14">
        <v>13.16</v>
      </c>
      <c r="E48" s="9">
        <v>80</v>
      </c>
      <c r="F48" s="9">
        <v>70</v>
      </c>
    </row>
    <row x14ac:dyDescent="0.25" r="49" customHeight="1" ht="17.25">
      <c r="A49" s="9">
        <v>2013</v>
      </c>
      <c r="B49" s="8" t="s">
        <v>29</v>
      </c>
      <c r="C49" s="9">
        <v>569</v>
      </c>
      <c r="D49" s="14">
        <v>0.48</v>
      </c>
      <c r="E49" s="9">
        <v>1550</v>
      </c>
      <c r="F49" s="9">
        <v>1178</v>
      </c>
    </row>
    <row x14ac:dyDescent="0.25" r="50" customHeight="1" ht="17.25">
      <c r="A50" s="9">
        <v>2012</v>
      </c>
      <c r="B50" s="8" t="s">
        <v>25</v>
      </c>
      <c r="C50" s="9">
        <v>982780</v>
      </c>
      <c r="D50" s="14">
        <v>116.04</v>
      </c>
      <c r="E50" s="9">
        <v>9309</v>
      </c>
      <c r="F50" s="9">
        <v>8469</v>
      </c>
    </row>
    <row x14ac:dyDescent="0.25" r="51" customHeight="1" ht="17.25">
      <c r="A51" s="9">
        <v>2012</v>
      </c>
      <c r="B51" s="8" t="s">
        <v>26</v>
      </c>
      <c r="C51" s="9">
        <v>33539</v>
      </c>
      <c r="D51" s="14">
        <v>6.67</v>
      </c>
      <c r="E51" s="9">
        <v>5036</v>
      </c>
      <c r="F51" s="9">
        <v>5026</v>
      </c>
    </row>
    <row x14ac:dyDescent="0.25" r="52" customHeight="1" ht="17.25">
      <c r="A52" s="9">
        <v>2012</v>
      </c>
      <c r="B52" s="8" t="s">
        <v>27</v>
      </c>
      <c r="C52" s="9">
        <v>5964</v>
      </c>
      <c r="D52" s="9">
        <v>14</v>
      </c>
      <c r="E52" s="9">
        <v>457</v>
      </c>
      <c r="F52" s="9">
        <v>426</v>
      </c>
    </row>
    <row x14ac:dyDescent="0.25" r="53" customHeight="1" ht="17.25">
      <c r="A53" s="9">
        <v>2012</v>
      </c>
      <c r="B53" s="8" t="s">
        <v>29</v>
      </c>
      <c r="C53" s="9">
        <v>985</v>
      </c>
      <c r="D53" s="14">
        <v>0.6</v>
      </c>
      <c r="E53" s="9">
        <v>1680</v>
      </c>
      <c r="F53" s="9">
        <v>1642</v>
      </c>
    </row>
    <row x14ac:dyDescent="0.25" r="54" customHeight="1" ht="17.25">
      <c r="A54" s="9">
        <v>2012</v>
      </c>
      <c r="B54" s="8" t="s">
        <v>30</v>
      </c>
      <c r="C54" s="9">
        <v>662</v>
      </c>
      <c r="D54" s="14">
        <v>13.79</v>
      </c>
      <c r="E54" s="9">
        <v>65</v>
      </c>
      <c r="F54" s="9">
        <v>48</v>
      </c>
    </row>
    <row x14ac:dyDescent="0.25" r="55" customHeight="1" ht="17.25">
      <c r="A55" s="9"/>
      <c r="B55" s="3"/>
      <c r="C55" s="9"/>
      <c r="D55" s="13"/>
      <c r="E55" s="9"/>
      <c r="F5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5"/>
  <sheetViews>
    <sheetView workbookViewId="0" tabSelected="1"/>
  </sheetViews>
  <sheetFormatPr defaultRowHeight="15" x14ac:dyDescent="0.25"/>
  <cols>
    <col min="1" max="1" style="10" width="12.43357142857143" customWidth="1" bestFit="1"/>
    <col min="2" max="2" style="6" width="12.43357142857143" customWidth="1" bestFit="1"/>
    <col min="3" max="3" style="10" width="13.576428571428572" customWidth="1" bestFit="1"/>
    <col min="4" max="4" style="11" width="11.576428571428572" customWidth="1" bestFit="1"/>
    <col min="5" max="5" style="12" width="18.14785714285714" customWidth="1" bestFit="1"/>
    <col min="6" max="6" style="10" width="18.433571428571426" customWidth="1" bestFit="1"/>
    <col min="7" max="7" style="10" width="18.719285714285714" customWidth="1" bestFit="1"/>
  </cols>
  <sheetData>
    <row x14ac:dyDescent="0.25" r="1" customHeight="1" ht="19.5">
      <c r="A1" s="7" t="s">
        <v>13</v>
      </c>
      <c r="B1" s="8" t="s">
        <v>14</v>
      </c>
      <c r="C1" s="7" t="s">
        <v>15</v>
      </c>
      <c r="D1" s="7" t="s">
        <v>16</v>
      </c>
      <c r="E1" s="8" t="s">
        <v>17</v>
      </c>
      <c r="F1" s="7" t="s">
        <v>18</v>
      </c>
      <c r="G1" s="7" t="s">
        <v>19</v>
      </c>
    </row>
    <row x14ac:dyDescent="0.25" r="2" customHeight="1" ht="19.5">
      <c r="A2" s="9">
        <v>2016</v>
      </c>
      <c r="B2" s="8" t="s">
        <v>20</v>
      </c>
      <c r="C2" s="9">
        <v>10890</v>
      </c>
      <c r="D2" s="9">
        <v>268</v>
      </c>
      <c r="E2" s="9">
        <v>49</v>
      </c>
      <c r="F2" s="9">
        <v>2</v>
      </c>
      <c r="G2" s="9">
        <v>319</v>
      </c>
    </row>
    <row x14ac:dyDescent="0.25" r="3" customHeight="1" ht="19.5">
      <c r="A3" s="9"/>
      <c r="B3" s="3"/>
      <c r="C3" s="9"/>
      <c r="D3" s="9"/>
      <c r="E3" s="9"/>
      <c r="F3" s="9"/>
      <c r="G3" s="9"/>
    </row>
    <row x14ac:dyDescent="0.25" r="4" customHeight="1" ht="19.5">
      <c r="A4" s="9"/>
      <c r="B4" s="3"/>
      <c r="C4" s="9"/>
      <c r="D4" s="9"/>
      <c r="E4" s="9"/>
      <c r="F4" s="9"/>
      <c r="G4" s="9"/>
    </row>
    <row x14ac:dyDescent="0.25" r="5" customHeight="1" ht="19.5">
      <c r="A5" s="9"/>
      <c r="B5" s="3"/>
      <c r="C5" s="9"/>
      <c r="D5" s="9"/>
      <c r="E5" s="9"/>
      <c r="F5" s="9"/>
      <c r="G5" s="9"/>
    </row>
    <row x14ac:dyDescent="0.25" r="6" customHeight="1" ht="19.5">
      <c r="A6" s="9"/>
      <c r="B6" s="3"/>
      <c r="C6" s="9"/>
      <c r="D6" s="9"/>
      <c r="E6" s="9"/>
      <c r="F6" s="9"/>
      <c r="G6" s="9"/>
    </row>
    <row x14ac:dyDescent="0.25" r="7" customHeight="1" ht="19.5">
      <c r="A7" s="9"/>
      <c r="B7" s="3"/>
      <c r="C7" s="9"/>
      <c r="D7" s="9"/>
      <c r="E7" s="9"/>
      <c r="F7" s="9"/>
      <c r="G7" s="9"/>
    </row>
    <row x14ac:dyDescent="0.25" r="8" customHeight="1" ht="19.5">
      <c r="A8" s="9"/>
      <c r="B8" s="3"/>
      <c r="C8" s="9"/>
      <c r="D8" s="9"/>
      <c r="E8" s="9"/>
      <c r="F8" s="9"/>
      <c r="G8" s="9"/>
    </row>
    <row x14ac:dyDescent="0.25" r="9" customHeight="1" ht="19.5">
      <c r="A9" s="9"/>
      <c r="B9" s="3"/>
      <c r="C9" s="9"/>
      <c r="D9" s="9"/>
      <c r="E9" s="9"/>
      <c r="F9" s="9"/>
      <c r="G9" s="9"/>
    </row>
    <row x14ac:dyDescent="0.25" r="10" customHeight="1" ht="19.5">
      <c r="A10" s="9"/>
      <c r="B10" s="3"/>
      <c r="C10" s="9"/>
      <c r="D10" s="9"/>
      <c r="E10" s="9"/>
      <c r="F10" s="9"/>
      <c r="G10" s="9"/>
    </row>
    <row x14ac:dyDescent="0.25" r="11" customHeight="1" ht="19.5">
      <c r="A11" s="9"/>
      <c r="B11" s="3"/>
      <c r="C11" s="9"/>
      <c r="D11" s="9"/>
      <c r="E11" s="9"/>
      <c r="F11" s="9"/>
      <c r="G11" s="9"/>
    </row>
    <row x14ac:dyDescent="0.25" r="12" customHeight="1" ht="19.5">
      <c r="A12" s="9"/>
      <c r="B12" s="3"/>
      <c r="C12" s="9"/>
      <c r="D12" s="9"/>
      <c r="E12" s="9"/>
      <c r="F12" s="9"/>
      <c r="G12" s="9"/>
    </row>
    <row x14ac:dyDescent="0.25" r="13" customHeight="1" ht="19.5">
      <c r="A13" s="9"/>
      <c r="B13" s="3"/>
      <c r="C13" s="9"/>
      <c r="D13" s="9"/>
      <c r="E13" s="9"/>
      <c r="F13" s="9"/>
      <c r="G13" s="9"/>
    </row>
    <row x14ac:dyDescent="0.25" r="14" customHeight="1" ht="19.5">
      <c r="A14" s="9"/>
      <c r="B14" s="3"/>
      <c r="C14" s="9"/>
      <c r="D14" s="9"/>
      <c r="E14" s="9"/>
      <c r="F14" s="9"/>
      <c r="G14" s="9"/>
    </row>
    <row x14ac:dyDescent="0.25" r="15" customHeight="1" ht="19.5">
      <c r="A15" s="9"/>
      <c r="B15" s="3"/>
      <c r="C15" s="9"/>
      <c r="D15" s="9"/>
      <c r="E15" s="9"/>
      <c r="F15" s="9"/>
      <c r="G15" s="9"/>
    </row>
    <row x14ac:dyDescent="0.25" r="16" customHeight="1" ht="19.5">
      <c r="A16" s="9"/>
      <c r="B16" s="3"/>
      <c r="C16" s="9"/>
      <c r="D16" s="9"/>
      <c r="E16" s="9"/>
      <c r="F16" s="9"/>
      <c r="G16" s="9"/>
    </row>
    <row x14ac:dyDescent="0.25" r="17" customHeight="1" ht="19.5">
      <c r="A17" s="9"/>
      <c r="B17" s="3"/>
      <c r="C17" s="9"/>
      <c r="D17" s="9"/>
      <c r="E17" s="9"/>
      <c r="F17" s="9"/>
      <c r="G17" s="9"/>
    </row>
    <row x14ac:dyDescent="0.25" r="18" customHeight="1" ht="19.5">
      <c r="A18" s="9"/>
      <c r="B18" s="3"/>
      <c r="C18" s="9"/>
      <c r="D18" s="9"/>
      <c r="E18" s="9"/>
      <c r="F18" s="9"/>
      <c r="G18" s="9"/>
    </row>
    <row x14ac:dyDescent="0.25" r="19" customHeight="1" ht="19.5">
      <c r="A19" s="9"/>
      <c r="B19" s="3"/>
      <c r="C19" s="9"/>
      <c r="D19" s="9"/>
      <c r="E19" s="9"/>
      <c r="F19" s="9"/>
      <c r="G19" s="9"/>
    </row>
    <row x14ac:dyDescent="0.25" r="20" customHeight="1" ht="19.5">
      <c r="A20" s="9"/>
      <c r="B20" s="3"/>
      <c r="C20" s="9"/>
      <c r="D20" s="9"/>
      <c r="E20" s="9"/>
      <c r="F20" s="9"/>
      <c r="G20" s="9"/>
    </row>
    <row x14ac:dyDescent="0.25" r="21" customHeight="1" ht="19.5">
      <c r="A21" s="9"/>
      <c r="B21" s="3"/>
      <c r="C21" s="9"/>
      <c r="D21" s="9"/>
      <c r="E21" s="9"/>
      <c r="F21" s="9"/>
      <c r="G21" s="9"/>
    </row>
    <row x14ac:dyDescent="0.25" r="22" customHeight="1" ht="19.5">
      <c r="A22" s="9"/>
      <c r="B22" s="3"/>
      <c r="C22" s="9"/>
      <c r="D22" s="9"/>
      <c r="E22" s="9"/>
      <c r="F22" s="9"/>
      <c r="G22" s="9"/>
    </row>
    <row x14ac:dyDescent="0.25" r="23" customHeight="1" ht="19.5">
      <c r="A23" s="9"/>
      <c r="B23" s="3"/>
      <c r="C23" s="9"/>
      <c r="D23" s="9"/>
      <c r="E23" s="9"/>
      <c r="F23" s="9"/>
      <c r="G23" s="9"/>
    </row>
    <row x14ac:dyDescent="0.25" r="24" customHeight="1" ht="19.5">
      <c r="A24" s="9"/>
      <c r="B24" s="3"/>
      <c r="C24" s="9"/>
      <c r="D24" s="9"/>
      <c r="E24" s="9"/>
      <c r="F24" s="9"/>
      <c r="G24" s="9"/>
    </row>
    <row x14ac:dyDescent="0.25" r="25" customHeight="1" ht="19.5">
      <c r="A25" s="9"/>
      <c r="B25" s="3"/>
      <c r="C25" s="9"/>
      <c r="D25" s="9"/>
      <c r="E25" s="9"/>
      <c r="F25" s="9"/>
      <c r="G25" s="9"/>
    </row>
    <row x14ac:dyDescent="0.25" r="26" customHeight="1" ht="19.5">
      <c r="A26" s="9"/>
      <c r="B26" s="3"/>
      <c r="C26" s="9"/>
      <c r="D26" s="9"/>
      <c r="E26" s="9"/>
      <c r="F26" s="9"/>
      <c r="G26" s="9"/>
    </row>
    <row x14ac:dyDescent="0.25" r="27" customHeight="1" ht="19.5">
      <c r="A27" s="9"/>
      <c r="B27" s="3"/>
      <c r="C27" s="9"/>
      <c r="D27" s="9"/>
      <c r="E27" s="9"/>
      <c r="F27" s="9"/>
      <c r="G27" s="9"/>
    </row>
    <row x14ac:dyDescent="0.25" r="28" customHeight="1" ht="19.5">
      <c r="A28" s="9"/>
      <c r="B28" s="3"/>
      <c r="C28" s="9"/>
      <c r="D28" s="9"/>
      <c r="E28" s="9"/>
      <c r="F28" s="9"/>
      <c r="G28" s="9"/>
    </row>
    <row x14ac:dyDescent="0.25" r="29" customHeight="1" ht="19.5">
      <c r="A29" s="9"/>
      <c r="B29" s="3"/>
      <c r="C29" s="9"/>
      <c r="D29" s="9"/>
      <c r="E29" s="9"/>
      <c r="F29" s="9"/>
      <c r="G29" s="9"/>
    </row>
    <row x14ac:dyDescent="0.25" r="30" customHeight="1" ht="19.5">
      <c r="A30" s="9"/>
      <c r="B30" s="3"/>
      <c r="C30" s="9"/>
      <c r="D30" s="9"/>
      <c r="E30" s="9"/>
      <c r="F30" s="9"/>
      <c r="G30" s="9"/>
    </row>
    <row x14ac:dyDescent="0.25" r="31" customHeight="1" ht="19.5">
      <c r="A31" s="9"/>
      <c r="B31" s="3"/>
      <c r="C31" s="9"/>
      <c r="D31" s="9"/>
      <c r="E31" s="9"/>
      <c r="F31" s="9"/>
      <c r="G31" s="9"/>
    </row>
    <row x14ac:dyDescent="0.25" r="32" customHeight="1" ht="19.5">
      <c r="A32" s="9"/>
      <c r="B32" s="3"/>
      <c r="C32" s="9"/>
      <c r="D32" s="9"/>
      <c r="E32" s="9"/>
      <c r="F32" s="9"/>
      <c r="G32" s="9"/>
    </row>
    <row x14ac:dyDescent="0.25" r="33" customHeight="1" ht="19.5">
      <c r="A33" s="9"/>
      <c r="B33" s="3"/>
      <c r="C33" s="9"/>
      <c r="D33" s="9"/>
      <c r="E33" s="9"/>
      <c r="F33" s="9"/>
      <c r="G33" s="9"/>
    </row>
    <row x14ac:dyDescent="0.25" r="34" customHeight="1" ht="19.5">
      <c r="A34" s="9"/>
      <c r="B34" s="3"/>
      <c r="C34" s="9"/>
      <c r="D34" s="9"/>
      <c r="E34" s="9"/>
      <c r="F34" s="9"/>
      <c r="G34" s="9"/>
    </row>
    <row x14ac:dyDescent="0.25" r="35" customHeight="1" ht="19.5">
      <c r="A35" s="9"/>
      <c r="B35" s="3"/>
      <c r="C35" s="9"/>
      <c r="D35" s="9"/>
      <c r="E35" s="9"/>
      <c r="F35" s="9"/>
      <c r="G35" s="9"/>
    </row>
    <row x14ac:dyDescent="0.25" r="36" customHeight="1" ht="19.5">
      <c r="A36" s="9"/>
      <c r="B36" s="3"/>
      <c r="C36" s="9"/>
      <c r="D36" s="9"/>
      <c r="E36" s="9"/>
      <c r="F36" s="9"/>
      <c r="G36" s="9"/>
    </row>
    <row x14ac:dyDescent="0.25" r="37" customHeight="1" ht="19.5">
      <c r="A37" s="9"/>
      <c r="B37" s="3"/>
      <c r="C37" s="9"/>
      <c r="D37" s="9"/>
      <c r="E37" s="9"/>
      <c r="F37" s="9"/>
      <c r="G37" s="9"/>
    </row>
    <row x14ac:dyDescent="0.25" r="38" customHeight="1" ht="19.5">
      <c r="A38" s="9"/>
      <c r="B38" s="3"/>
      <c r="C38" s="9"/>
      <c r="D38" s="9"/>
      <c r="E38" s="9"/>
      <c r="F38" s="9"/>
      <c r="G38" s="9"/>
    </row>
    <row x14ac:dyDescent="0.25" r="39" customHeight="1" ht="17.25">
      <c r="A39" s="9"/>
      <c r="B39" s="3"/>
      <c r="C39" s="9"/>
      <c r="D39" s="9"/>
      <c r="E39" s="9"/>
      <c r="F39" s="9"/>
      <c r="G39" s="9"/>
    </row>
    <row x14ac:dyDescent="0.25" r="40" customHeight="1" ht="17.25">
      <c r="A40" s="9"/>
      <c r="B40" s="3"/>
      <c r="C40" s="9"/>
      <c r="D40" s="9"/>
      <c r="E40" s="9"/>
      <c r="F40" s="9"/>
      <c r="G40" s="9"/>
    </row>
    <row x14ac:dyDescent="0.25" r="41" customHeight="1" ht="17.25">
      <c r="A41" s="9"/>
      <c r="B41" s="3"/>
      <c r="C41" s="9"/>
      <c r="D41" s="9"/>
      <c r="E41" s="9"/>
      <c r="F41" s="9"/>
      <c r="G41" s="9"/>
    </row>
    <row x14ac:dyDescent="0.25" r="42" customHeight="1" ht="17.25">
      <c r="A42" s="9"/>
      <c r="B42" s="3"/>
      <c r="C42" s="9"/>
      <c r="D42" s="9"/>
      <c r="E42" s="9"/>
      <c r="F42" s="9"/>
      <c r="G42" s="9"/>
    </row>
    <row x14ac:dyDescent="0.25" r="43" customHeight="1" ht="17.25">
      <c r="A43" s="9"/>
      <c r="B43" s="3"/>
      <c r="C43" s="9"/>
      <c r="D43" s="9"/>
      <c r="E43" s="9"/>
      <c r="F43" s="9"/>
      <c r="G43" s="9"/>
    </row>
    <row x14ac:dyDescent="0.25" r="44" customHeight="1" ht="17.25">
      <c r="A44" s="9"/>
      <c r="B44" s="3"/>
      <c r="C44" s="9"/>
      <c r="D44" s="9"/>
      <c r="E44" s="9"/>
      <c r="F44" s="9"/>
      <c r="G44" s="9"/>
    </row>
    <row x14ac:dyDescent="0.25" r="45" customHeight="1" ht="17.25">
      <c r="A45" s="9"/>
      <c r="B45" s="3"/>
      <c r="C45" s="9"/>
      <c r="D45" s="9"/>
      <c r="E45" s="9"/>
      <c r="F45" s="9"/>
      <c r="G45" s="9"/>
    </row>
    <row x14ac:dyDescent="0.25" r="46" customHeight="1" ht="17.25">
      <c r="A46" s="9"/>
      <c r="B46" s="3"/>
      <c r="C46" s="9"/>
      <c r="D46" s="9"/>
      <c r="E46" s="9"/>
      <c r="F46" s="9"/>
      <c r="G46" s="9"/>
    </row>
    <row x14ac:dyDescent="0.25" r="47" customHeight="1" ht="17.25">
      <c r="A47" s="9"/>
      <c r="B47" s="3"/>
      <c r="C47" s="9"/>
      <c r="D47" s="9"/>
      <c r="E47" s="9"/>
      <c r="F47" s="9"/>
      <c r="G47" s="9"/>
    </row>
    <row x14ac:dyDescent="0.25" r="48" customHeight="1" ht="17.25">
      <c r="A48" s="9"/>
      <c r="B48" s="3"/>
      <c r="C48" s="9"/>
      <c r="D48" s="9"/>
      <c r="E48" s="9"/>
      <c r="F48" s="9"/>
      <c r="G48" s="9"/>
    </row>
    <row x14ac:dyDescent="0.25" r="49" customHeight="1" ht="17.25">
      <c r="A49" s="9"/>
      <c r="B49" s="3"/>
      <c r="C49" s="9"/>
      <c r="D49" s="9"/>
      <c r="E49" s="9"/>
      <c r="F49" s="9"/>
      <c r="G49" s="9"/>
    </row>
    <row x14ac:dyDescent="0.25" r="50" customHeight="1" ht="17.25">
      <c r="A50" s="9"/>
      <c r="B50" s="8"/>
      <c r="C50" s="7"/>
      <c r="D50" s="7"/>
      <c r="E50" s="7"/>
      <c r="F50" s="7"/>
      <c r="G50" s="9"/>
    </row>
    <row x14ac:dyDescent="0.25" r="51" customHeight="1" ht="17.25">
      <c r="A51" s="9"/>
      <c r="B51" s="8"/>
      <c r="C51" s="7"/>
      <c r="D51" s="7"/>
      <c r="E51" s="7"/>
      <c r="F51" s="7"/>
      <c r="G51" s="9"/>
    </row>
    <row x14ac:dyDescent="0.25" r="52" customHeight="1" ht="17.25">
      <c r="A52" s="9"/>
      <c r="B52" s="8"/>
      <c r="C52" s="7"/>
      <c r="D52" s="7"/>
      <c r="E52" s="7"/>
      <c r="F52" s="7"/>
      <c r="G52" s="9"/>
    </row>
    <row x14ac:dyDescent="0.25" r="53" customHeight="1" ht="17.25">
      <c r="A53" s="9"/>
      <c r="B53" s="8"/>
      <c r="C53" s="7"/>
      <c r="D53" s="7"/>
      <c r="E53" s="7"/>
      <c r="F53" s="7"/>
      <c r="G53" s="9"/>
    </row>
    <row x14ac:dyDescent="0.25" r="54" customHeight="1" ht="17.25">
      <c r="A54" s="9"/>
      <c r="B54" s="8"/>
      <c r="C54" s="7"/>
      <c r="D54" s="7"/>
      <c r="E54" s="7"/>
      <c r="F54" s="7"/>
      <c r="G54" s="9"/>
    </row>
    <row x14ac:dyDescent="0.25" r="55" customHeight="1" ht="17.25">
      <c r="A55" s="9"/>
      <c r="B55" s="3"/>
      <c r="C55" s="9"/>
      <c r="D55" s="7"/>
      <c r="E55" s="9"/>
      <c r="F55" s="9"/>
      <c r="G5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"/>
  <sheetViews>
    <sheetView workbookViewId="0"/>
  </sheetViews>
  <sheetFormatPr defaultRowHeight="15" x14ac:dyDescent="0.25"/>
  <cols>
    <col min="1" max="1" style="5" width="11.576428571428572" customWidth="1" bestFit="1"/>
    <col min="2" max="2" style="5" width="22.862142857142857" customWidth="1" bestFit="1"/>
    <col min="3" max="3" style="5" width="21.290714285714284" customWidth="1" bestFit="1"/>
    <col min="4" max="4" style="6" width="12.43357142857143" customWidth="1" bestFit="1"/>
  </cols>
  <sheetData>
    <row x14ac:dyDescent="0.25" r="1" customHeight="1" ht="17.25">
      <c r="A1" s="1" t="s">
        <v>0</v>
      </c>
      <c r="B1" s="1"/>
      <c r="C1" s="1"/>
      <c r="D1" s="2" t="s">
        <v>1</v>
      </c>
    </row>
    <row x14ac:dyDescent="0.25" r="2" customHeight="1" ht="17.25">
      <c r="A2" s="1" t="s">
        <v>2</v>
      </c>
      <c r="B2" s="1" t="s">
        <v>3</v>
      </c>
      <c r="C2" s="1"/>
      <c r="D2" s="2" t="s">
        <v>4</v>
      </c>
    </row>
    <row x14ac:dyDescent="0.25" r="3" customHeight="1" ht="17.25">
      <c r="A3" s="1" t="s">
        <v>5</v>
      </c>
      <c r="B3" s="1" t="s">
        <v>6</v>
      </c>
      <c r="C3" s="1"/>
      <c r="D3" s="3"/>
    </row>
    <row x14ac:dyDescent="0.25" r="4" customHeight="1" ht="17.25">
      <c r="A4" s="4" t="s">
        <v>7</v>
      </c>
      <c r="B4" s="4" t="s">
        <v>8</v>
      </c>
      <c r="C4" s="1" t="s">
        <v>9</v>
      </c>
      <c r="D4" s="3"/>
    </row>
    <row x14ac:dyDescent="0.25" r="5" customHeight="1" ht="17.25">
      <c r="A5" s="1"/>
      <c r="B5" s="1"/>
      <c r="C5" s="1" t="s">
        <v>10</v>
      </c>
      <c r="D5" s="3"/>
    </row>
    <row x14ac:dyDescent="0.25" r="6" customHeight="1" ht="17.25">
      <c r="A6" s="1"/>
      <c r="B6" s="1"/>
      <c r="C6" s="1"/>
      <c r="D6" s="3"/>
    </row>
    <row x14ac:dyDescent="0.25" r="7" customHeight="1" ht="17.25">
      <c r="A7" s="1"/>
      <c r="B7" s="1"/>
      <c r="C7" s="1"/>
      <c r="D7" s="3"/>
    </row>
    <row x14ac:dyDescent="0.25" r="8" customHeight="1" ht="17.25">
      <c r="A8" s="1"/>
      <c r="B8" s="1"/>
      <c r="C8" s="1"/>
      <c r="D8" s="3"/>
    </row>
    <row x14ac:dyDescent="0.25" r="9" customHeight="1" ht="17.25">
      <c r="A9" s="1" t="s">
        <v>11</v>
      </c>
      <c r="B9" s="1" t="s">
        <v>12</v>
      </c>
      <c r="C9" s="1"/>
      <c r="D9" s="3"/>
    </row>
  </sheetData>
  <mergeCells count="3">
    <mergeCell ref="A1:C1"/>
    <mergeCell ref="A4:A5"/>
    <mergeCell ref="B4:B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Recursos</vt:lpstr>
      <vt:lpstr>Recursos_old</vt:lpstr>
      <vt:lpstr>Datos</vt:lpstr>
      <vt:lpstr>Historico Cultivos</vt:lpstr>
      <vt:lpstr>Historico Pecuario</vt:lpstr>
      <vt:lpstr>Info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2024-05-16T17:44:35.396Z</dcterms:created>
  <dcterms:modified xsi:type="dcterms:W3CDTF">2024-05-16T17:44:35.396Z</dcterms:modified>
</cp:coreProperties>
</file>