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o\OneDrive\Escritorio\UPSA\"/>
    </mc:Choice>
  </mc:AlternateContent>
  <xr:revisionPtr revIDLastSave="0" documentId="13_ncr:1_{94C50E3D-CA95-4689-8C6E-25B5EBE8DE2F}" xr6:coauthVersionLast="47" xr6:coauthVersionMax="47" xr10:uidLastSave="{00000000-0000-0000-0000-000000000000}"/>
  <bookViews>
    <workbookView xWindow="-120" yWindow="-120" windowWidth="29040" windowHeight="15720" xr2:uid="{872D58DE-03FC-4065-A53C-1D0F418922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 s="1"/>
  <c r="F26" i="1" s="1"/>
  <c r="F22" i="1"/>
  <c r="F21" i="1"/>
  <c r="E22" i="1"/>
  <c r="E23" i="1"/>
  <c r="E24" i="1"/>
  <c r="E25" i="1"/>
  <c r="E26" i="1"/>
  <c r="E27" i="1"/>
  <c r="E21" i="1"/>
  <c r="D27" i="1"/>
  <c r="F8" i="1"/>
  <c r="F9" i="1"/>
  <c r="F10" i="1"/>
  <c r="F11" i="1"/>
  <c r="F12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Mateo</author>
  </authors>
  <commentList>
    <comment ref="K7" authorId="0" shapeId="0" xr:uid="{2E5B5F8F-0B37-44C4-849C-B7C94A4A4129}">
      <text>
        <r>
          <rPr>
            <b/>
            <sz val="9"/>
            <color indexed="81"/>
            <rFont val="Tahoma"/>
            <family val="2"/>
          </rPr>
          <t>Mateo:</t>
        </r>
        <r>
          <rPr>
            <sz val="9"/>
            <color indexed="81"/>
            <rFont val="Tahoma"/>
            <family val="2"/>
          </rPr>
          <t xml:space="preserve">
Tenemos que ajustar los limites y porcentajes para que este bien proporcionado el grafico, ademas de en diseno rapido poner el diseno 5, el diagrama se hace seleccionando las tablas marcadas con amarillo</t>
        </r>
      </text>
    </comment>
    <comment ref="E20" authorId="0" shapeId="0" xr:uid="{5AC07386-FF22-4F60-9B0D-166EBC8A5F59}">
      <text>
        <r>
          <rPr>
            <b/>
            <sz val="9"/>
            <color indexed="81"/>
            <rFont val="Tahoma"/>
            <family val="2"/>
          </rPr>
          <t>Mateo:</t>
        </r>
        <r>
          <rPr>
            <sz val="9"/>
            <color indexed="81"/>
            <rFont val="Tahoma"/>
            <family val="2"/>
          </rPr>
          <t xml:space="preserve">
Esto dice la ocurrencia con la cual pasa cada defecto en la empresa</t>
        </r>
      </text>
    </comment>
    <comment ref="F20" authorId="0" shapeId="0" xr:uid="{C8FB4A2E-2664-4EFE-A4BA-B399BD77FAB9}">
      <text>
        <r>
          <rPr>
            <b/>
            <sz val="9"/>
            <color indexed="81"/>
            <rFont val="Tahoma"/>
            <family val="2"/>
          </rPr>
          <t>Mateo:</t>
        </r>
        <r>
          <rPr>
            <sz val="9"/>
            <color indexed="81"/>
            <rFont val="Tahoma"/>
            <family val="2"/>
          </rPr>
          <t xml:space="preserve">
Esto nos dice que impacto causaria si eliminamos el defecto o los defectos
</t>
        </r>
      </text>
    </comment>
  </commentList>
</comments>
</file>

<file path=xl/sharedStrings.xml><?xml version="1.0" encoding="utf-8"?>
<sst xmlns="http://schemas.openxmlformats.org/spreadsheetml/2006/main" count="28" uniqueCount="19">
  <si>
    <t>Tipo de  Defecto</t>
  </si>
  <si>
    <t>Frecuencia</t>
  </si>
  <si>
    <t>Costo por  defecto</t>
  </si>
  <si>
    <t>Botella quebrada</t>
  </si>
  <si>
    <t>Tapa</t>
  </si>
  <si>
    <t>Etiqueta</t>
  </si>
  <si>
    <t>Contraetiqueta</t>
  </si>
  <si>
    <t>Botella  mal cerrada</t>
  </si>
  <si>
    <t>Otros</t>
  </si>
  <si>
    <t>Total</t>
  </si>
  <si>
    <t>Costo Total de Tratamiento</t>
  </si>
  <si>
    <t>%</t>
  </si>
  <si>
    <t>Siguiendo la metodologoa de las 7Hs de Pareto</t>
  </si>
  <si>
    <t>% acum</t>
  </si>
  <si>
    <t>Tabla para Pareto</t>
  </si>
  <si>
    <t>Las tablas resaltadas</t>
  </si>
  <si>
    <t>Son las que se necesi</t>
  </si>
  <si>
    <t>tan para hacer el pareto</t>
  </si>
  <si>
    <t>Diagrama de Pareto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</si>
</sst>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right" vertic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/>
    <xf numFmtId="43" fontId="3" fillId="0" borderId="4" xfId="1" applyFont="1" applyBorder="1" applyAlignment="1">
      <alignment horizontal="center" vertical="center" wrapText="1"/>
    </xf>
    <xf numFmtId="43" fontId="3" fillId="0" borderId="7" xfId="1" applyFont="1" applyBorder="1" applyAlignment="1">
      <alignment horizontal="center" vertical="center" wrapText="1"/>
    </xf>
    <xf numFmtId="43" fontId="0" fillId="0" borderId="5" xfId="1" applyFont="1" applyBorder="1"/>
    <xf numFmtId="0" fontId="4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right" vertical="center" wrapText="1"/>
    </xf>
    <xf numFmtId="43" fontId="0" fillId="2" borderId="1" xfId="1" applyFont="1" applyFill="1" applyBorder="1" applyAlignment="1">
      <alignment wrapText="1"/>
    </xf>
    <xf numFmtId="10" fontId="0" fillId="0" borderId="1" xfId="2" applyNumberFormat="1" applyFont="1" applyBorder="1"/>
    <xf numFmtId="0" fontId="2" fillId="0" borderId="1" xfId="0" applyFont="1" applyBorder="1"/>
    <xf numFmtId="0" fontId="2" fillId="2" borderId="1" xfId="0" applyFont="1" applyFill="1" applyBorder="1" applyAlignment="1">
      <alignment wrapText="1"/>
    </xf>
    <xf numFmtId="43" fontId="0" fillId="2" borderId="10" xfId="1" applyFont="1" applyFill="1" applyBorder="1" applyAlignment="1">
      <alignment wrapText="1"/>
    </xf>
    <xf numFmtId="43" fontId="0" fillId="2" borderId="11" xfId="1" applyFont="1" applyFill="1" applyBorder="1" applyAlignment="1">
      <alignment wrapText="1"/>
    </xf>
    <xf numFmtId="43" fontId="0" fillId="2" borderId="12" xfId="1" applyFont="1" applyFill="1" applyBorder="1" applyAlignment="1">
      <alignment wrapText="1"/>
    </xf>
    <xf numFmtId="0" fontId="2" fillId="2" borderId="2" xfId="0" applyFont="1" applyFill="1" applyBorder="1"/>
    <xf numFmtId="10" fontId="0" fillId="2" borderId="13" xfId="0" applyNumberFormat="1" applyFill="1" applyBorder="1"/>
    <xf numFmtId="10" fontId="0" fillId="2" borderId="14" xfId="0" applyNumberFormat="1" applyFill="1" applyBorder="1"/>
    <xf numFmtId="10" fontId="0" fillId="2" borderId="15" xfId="0" applyNumberFormat="1" applyFill="1" applyBorder="1"/>
    <xf numFmtId="10" fontId="0" fillId="0" borderId="10" xfId="2" applyNumberFormat="1" applyFont="1" applyBorder="1"/>
    <xf numFmtId="10" fontId="0" fillId="0" borderId="11" xfId="2" applyNumberFormat="1" applyFont="1" applyBorder="1"/>
    <xf numFmtId="10" fontId="0" fillId="0" borderId="12" xfId="2" applyNumberFormat="1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US"/>
              <a:t>Diagrama de Pareto de Defecto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Hoja1!$D$20</c:f>
              <c:strCache>
                <c:ptCount val="1"/>
                <c:pt idx="0">
                  <c:v>Costo Total de Tratamiento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Hoja1!$C$21:$C$26</c:f>
              <c:strCache>
                <c:ptCount val="6"/>
                <c:pt idx="0">
                  <c:v>Botella  mal cerrada</c:v>
                </c:pt>
                <c:pt idx="1">
                  <c:v>Etiqueta</c:v>
                </c:pt>
                <c:pt idx="2">
                  <c:v>Tapa</c:v>
                </c:pt>
                <c:pt idx="3">
                  <c:v>Botella quebrada</c:v>
                </c:pt>
                <c:pt idx="4">
                  <c:v>Contraetiqueta</c:v>
                </c:pt>
                <c:pt idx="5">
                  <c:v>Otros</c:v>
                </c:pt>
              </c:strCache>
            </c:strRef>
          </c:cat>
          <c:val>
            <c:numRef>
              <c:f>Hoja1!$D$21:$D$26</c:f>
              <c:numCache>
                <c:formatCode>_(* #,##0.00_);_(* \(#,##0.00\);_(* "-"??_);_(@_)</c:formatCode>
                <c:ptCount val="6"/>
                <c:pt idx="0">
                  <c:v>16560</c:v>
                </c:pt>
                <c:pt idx="1">
                  <c:v>14656</c:v>
                </c:pt>
                <c:pt idx="2">
                  <c:v>8580</c:v>
                </c:pt>
                <c:pt idx="3">
                  <c:v>8040</c:v>
                </c:pt>
                <c:pt idx="4">
                  <c:v>2980</c:v>
                </c:pt>
                <c:pt idx="5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8-47EF-AF46-9521891036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1835917008"/>
        <c:axId val="1835909328"/>
      </c:barChart>
      <c:lineChart>
        <c:grouping val="standard"/>
        <c:varyColors val="0"/>
        <c:ser>
          <c:idx val="1"/>
          <c:order val="1"/>
          <c:tx>
            <c:strRef>
              <c:f>Hoja1!$F$20</c:f>
              <c:strCache>
                <c:ptCount val="1"/>
                <c:pt idx="0">
                  <c:v>% acum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Hoja1!$C$21:$C$26</c:f>
              <c:strCache>
                <c:ptCount val="6"/>
                <c:pt idx="0">
                  <c:v>Botella  mal cerrada</c:v>
                </c:pt>
                <c:pt idx="1">
                  <c:v>Etiqueta</c:v>
                </c:pt>
                <c:pt idx="2">
                  <c:v>Tapa</c:v>
                </c:pt>
                <c:pt idx="3">
                  <c:v>Botella quebrada</c:v>
                </c:pt>
                <c:pt idx="4">
                  <c:v>Contraetiqueta</c:v>
                </c:pt>
                <c:pt idx="5">
                  <c:v>Otros</c:v>
                </c:pt>
              </c:strCache>
            </c:strRef>
          </c:cat>
          <c:val>
            <c:numRef>
              <c:f>Hoja1!$F$21:$F$26</c:f>
              <c:numCache>
                <c:formatCode>0.00%</c:formatCode>
                <c:ptCount val="6"/>
                <c:pt idx="0">
                  <c:v>0.32245501986135994</c:v>
                </c:pt>
                <c:pt idx="1">
                  <c:v>0.60783550120725915</c:v>
                </c:pt>
                <c:pt idx="2">
                  <c:v>0.77490458758470293</c:v>
                </c:pt>
                <c:pt idx="3">
                  <c:v>0.93145883635797189</c:v>
                </c:pt>
                <c:pt idx="4">
                  <c:v>0.98948516239582529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8-47EF-AF46-9521891036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5914608"/>
        <c:axId val="1835928048"/>
      </c:lineChart>
      <c:catAx>
        <c:axId val="183591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835909328"/>
        <c:auto val="1"/>
        <c:lblAlgn val="ctr"/>
        <c:lblOffset val="100"/>
        <c:noMultiLvlLbl val="0"/>
      </c:catAx>
      <c:valAx>
        <c:axId val="1835909328"/>
        <c:scaling>
          <c:orientation val="minMax"/>
          <c:max val="513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S"/>
                  <a:t>Costos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_-[$Bs-400A]* #,##0.00_-;\-[$Bs-400A]* #,##0.00_-;_-[$Bs-400A]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835917008"/>
        <c:crossBetween val="between"/>
      </c:valAx>
      <c:valAx>
        <c:axId val="1835928048"/>
        <c:scaling>
          <c:orientation val="minMax"/>
          <c:max val="1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835914608"/>
        <c:crosses val="max"/>
        <c:crossBetween val="between"/>
      </c:valAx>
      <c:catAx>
        <c:axId val="183591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5928048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238123</xdr:colOff>
      <xdr:row>6</xdr:row>
      <xdr:rowOff>542926</xdr:rowOff>
    </xdr:from>
    <xdr:to>
      <xdr:col>17</xdr:col>
      <xdr:colOff>571500</xdr:colOff>
      <xdr:row>33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90F29A-4C22-DD57-78F6-E85CDF339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FC30-CB25-4AA6-90F3-883F64B96F42}">
  <dimension ref="A6:K27"/>
  <sheetViews>
    <sheetView tabSelected="1" topLeftCell="A6" zoomScale="116" workbookViewId="0">
      <selection activeCell="E20" sqref="E20:E27"/>
    </sheetView>
  </sheetViews>
  <sheetFormatPr baseColWidth="10" defaultRowHeight="15" x14ac:dyDescent="0.25"/>
  <cols>
    <col min="3" max="3" width="23.42578125" customWidth="1"/>
    <col min="4" max="4" width="24" customWidth="1"/>
    <col min="5" max="5" width="15.85546875" customWidth="1"/>
    <col min="6" max="6" width="13" customWidth="1"/>
  </cols>
  <sheetData>
    <row r="6" spans="3:11" ht="15.75" thickBot="1" x14ac:dyDescent="0.3"/>
    <row r="7" spans="3:11" ht="45.75" thickBot="1" x14ac:dyDescent="0.3">
      <c r="C7" s="1" t="s">
        <v>0</v>
      </c>
      <c r="D7" s="2" t="s">
        <v>1</v>
      </c>
      <c r="E7" s="6" t="s">
        <v>2</v>
      </c>
      <c r="F7" s="8" t="s">
        <v>10</v>
      </c>
      <c r="K7" t="s">
        <v>18</v>
      </c>
    </row>
    <row r="8" spans="3:11" ht="15.75" thickBot="1" x14ac:dyDescent="0.3">
      <c r="C8" s="3" t="s">
        <v>3</v>
      </c>
      <c r="D8" s="10">
        <v>804</v>
      </c>
      <c r="E8" s="11">
        <v>10</v>
      </c>
      <c r="F8" s="12">
        <f>E8*D8</f>
        <v>8040</v>
      </c>
    </row>
    <row r="9" spans="3:11" ht="15.75" thickBot="1" x14ac:dyDescent="0.3">
      <c r="C9" s="3" t="s">
        <v>4</v>
      </c>
      <c r="D9" s="10">
        <v>715</v>
      </c>
      <c r="E9" s="11">
        <v>12</v>
      </c>
      <c r="F9" s="12">
        <f t="shared" ref="F9:F13" si="0">E9*D9</f>
        <v>8580</v>
      </c>
    </row>
    <row r="10" spans="3:11" ht="15.75" thickBot="1" x14ac:dyDescent="0.3">
      <c r="C10" s="3" t="s">
        <v>5</v>
      </c>
      <c r="D10" s="10">
        <v>1832</v>
      </c>
      <c r="E10" s="11">
        <v>8</v>
      </c>
      <c r="F10" s="12">
        <f t="shared" si="0"/>
        <v>14656</v>
      </c>
    </row>
    <row r="11" spans="3:11" ht="15.75" thickBot="1" x14ac:dyDescent="0.3">
      <c r="C11" s="3" t="s">
        <v>6</v>
      </c>
      <c r="D11" s="10">
        <v>745</v>
      </c>
      <c r="E11" s="11">
        <v>4</v>
      </c>
      <c r="F11" s="12">
        <f t="shared" si="0"/>
        <v>2980</v>
      </c>
    </row>
    <row r="12" spans="3:11" ht="15.75" thickBot="1" x14ac:dyDescent="0.3">
      <c r="C12" s="3" t="s">
        <v>7</v>
      </c>
      <c r="D12" s="10">
        <v>920</v>
      </c>
      <c r="E12" s="11">
        <v>18</v>
      </c>
      <c r="F12" s="12">
        <f t="shared" si="0"/>
        <v>16560</v>
      </c>
    </row>
    <row r="13" spans="3:11" ht="15.75" thickBot="1" x14ac:dyDescent="0.3">
      <c r="C13" s="3" t="s">
        <v>8</v>
      </c>
      <c r="D13" s="10">
        <v>108</v>
      </c>
      <c r="E13" s="11">
        <v>5</v>
      </c>
      <c r="F13" s="12">
        <f t="shared" si="0"/>
        <v>540</v>
      </c>
    </row>
    <row r="14" spans="3:11" ht="15.75" thickBot="1" x14ac:dyDescent="0.3">
      <c r="C14" s="4" t="s">
        <v>9</v>
      </c>
      <c r="D14" s="5"/>
      <c r="E14" s="7"/>
      <c r="F14" s="9"/>
    </row>
    <row r="18" spans="1:6" x14ac:dyDescent="0.25">
      <c r="C18" t="s">
        <v>12</v>
      </c>
    </row>
    <row r="19" spans="1:6" ht="15.75" thickBot="1" x14ac:dyDescent="0.3"/>
    <row r="20" spans="1:6" ht="30.75" thickBot="1" x14ac:dyDescent="0.3">
      <c r="C20" s="13" t="s">
        <v>0</v>
      </c>
      <c r="D20" s="19" t="s">
        <v>10</v>
      </c>
      <c r="E20" s="18" t="s">
        <v>11</v>
      </c>
      <c r="F20" s="23" t="s">
        <v>13</v>
      </c>
    </row>
    <row r="21" spans="1:6" ht="15.75" thickBot="1" x14ac:dyDescent="0.3">
      <c r="A21" t="s">
        <v>14</v>
      </c>
      <c r="C21" s="14" t="s">
        <v>7</v>
      </c>
      <c r="D21" s="20">
        <v>16560</v>
      </c>
      <c r="E21" s="27">
        <f>D21/$D$27</f>
        <v>0.32245501986135994</v>
      </c>
      <c r="F21" s="24">
        <f>E21</f>
        <v>0.32245501986135994</v>
      </c>
    </row>
    <row r="22" spans="1:6" ht="15.75" thickBot="1" x14ac:dyDescent="0.3">
      <c r="A22" t="s">
        <v>15</v>
      </c>
      <c r="C22" s="14" t="s">
        <v>5</v>
      </c>
      <c r="D22" s="21">
        <v>14656</v>
      </c>
      <c r="E22" s="28">
        <f t="shared" ref="E22:E27" si="1">D22/$D$27</f>
        <v>0.28538048134589922</v>
      </c>
      <c r="F22" s="25">
        <f>F21+E22</f>
        <v>0.60783550120725915</v>
      </c>
    </row>
    <row r="23" spans="1:6" ht="15.75" thickBot="1" x14ac:dyDescent="0.3">
      <c r="A23" t="s">
        <v>16</v>
      </c>
      <c r="C23" s="14" t="s">
        <v>4</v>
      </c>
      <c r="D23" s="21">
        <v>8580</v>
      </c>
      <c r="E23" s="28">
        <f t="shared" si="1"/>
        <v>0.16706908637744372</v>
      </c>
      <c r="F23" s="25">
        <f t="shared" ref="F23:F26" si="2">F22+E23</f>
        <v>0.77490458758470293</v>
      </c>
    </row>
    <row r="24" spans="1:6" ht="15.75" thickBot="1" x14ac:dyDescent="0.3">
      <c r="A24" t="s">
        <v>17</v>
      </c>
      <c r="C24" s="14" t="s">
        <v>3</v>
      </c>
      <c r="D24" s="21">
        <v>8040</v>
      </c>
      <c r="E24" s="28">
        <f t="shared" si="1"/>
        <v>0.15655424877326896</v>
      </c>
      <c r="F24" s="25">
        <f t="shared" si="2"/>
        <v>0.93145883635797189</v>
      </c>
    </row>
    <row r="25" spans="1:6" ht="15.75" thickBot="1" x14ac:dyDescent="0.3">
      <c r="C25" s="14" t="s">
        <v>6</v>
      </c>
      <c r="D25" s="21">
        <v>2980</v>
      </c>
      <c r="E25" s="28">
        <f t="shared" si="1"/>
        <v>5.8026326037853418E-2</v>
      </c>
      <c r="F25" s="25">
        <f t="shared" si="2"/>
        <v>0.98948516239582529</v>
      </c>
    </row>
    <row r="26" spans="1:6" ht="15.75" thickBot="1" x14ac:dyDescent="0.3">
      <c r="C26" s="14" t="s">
        <v>8</v>
      </c>
      <c r="D26" s="22">
        <v>540</v>
      </c>
      <c r="E26" s="29">
        <f t="shared" si="1"/>
        <v>1.051483760417478E-2</v>
      </c>
      <c r="F26" s="26">
        <f t="shared" si="2"/>
        <v>1</v>
      </c>
    </row>
    <row r="27" spans="1:6" ht="15.75" thickBot="1" x14ac:dyDescent="0.3">
      <c r="C27" s="15" t="s">
        <v>9</v>
      </c>
      <c r="D27" s="16">
        <f>SUM(D21:D26)</f>
        <v>51356</v>
      </c>
      <c r="E27" s="17">
        <f t="shared" si="1"/>
        <v>1</v>
      </c>
    </row>
  </sheetData>
  <sortState xmlns:xlrd2="http://schemas.microsoft.com/office/spreadsheetml/2017/richdata2" ref="C21:D26">
    <sortCondition descending="1" ref="D21:D26"/>
  </sortState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Lopez</dc:creator>
  <cp:lastModifiedBy>Mateo Lopez</cp:lastModifiedBy>
  <dcterms:created xsi:type="dcterms:W3CDTF">2025-08-28T15:04:19Z</dcterms:created>
  <dcterms:modified xsi:type="dcterms:W3CDTF">2025-08-28T15:49:26Z</dcterms:modified>
</cp:coreProperties>
</file>