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7" i="1"/>
  <c r="G30"/>
  <c r="G24"/>
  <c r="B25"/>
  <c r="G14"/>
  <c r="G8"/>
  <c r="E35"/>
  <c r="E33"/>
  <c r="E25"/>
  <c r="E26"/>
  <c r="E27"/>
  <c r="E28"/>
  <c r="E29"/>
  <c r="E30"/>
  <c r="E31"/>
  <c r="E32"/>
  <c r="E24"/>
  <c r="C29"/>
  <c r="C30"/>
  <c r="C31"/>
  <c r="C32"/>
  <c r="C33"/>
  <c r="C24"/>
  <c r="B33"/>
  <c r="E20"/>
  <c r="E17"/>
  <c r="E16"/>
  <c r="E15"/>
  <c r="E18"/>
  <c r="E14"/>
  <c r="E8"/>
  <c r="C15"/>
  <c r="C16"/>
  <c r="C17"/>
  <c r="C18"/>
  <c r="C19"/>
  <c r="B16"/>
  <c r="B17"/>
  <c r="B18" s="1"/>
  <c r="B15"/>
  <c r="B9"/>
  <c r="G19"/>
  <c r="C14"/>
  <c r="C9"/>
  <c r="C10"/>
  <c r="E9" s="1"/>
  <c r="E10" s="1"/>
  <c r="C8"/>
  <c r="E3"/>
  <c r="G3" s="1"/>
  <c r="C4"/>
  <c r="C3"/>
  <c r="C34"/>
  <c r="G34"/>
  <c r="C25" l="1"/>
  <c r="B26"/>
  <c r="C26" l="1"/>
  <c r="B27"/>
  <c r="C27" l="1"/>
  <c r="B28"/>
  <c r="B29" s="1"/>
  <c r="B30" s="1"/>
  <c r="B31" s="1"/>
  <c r="B32" s="1"/>
  <c r="C28" l="1"/>
</calcChain>
</file>

<file path=xl/sharedStrings.xml><?xml version="1.0" encoding="utf-8"?>
<sst xmlns="http://schemas.openxmlformats.org/spreadsheetml/2006/main" count="44" uniqueCount="21">
  <si>
    <t>x</t>
  </si>
  <si>
    <t>f(x)</t>
  </si>
  <si>
    <t>a</t>
  </si>
  <si>
    <t>b</t>
  </si>
  <si>
    <t>trapz f1</t>
  </si>
  <si>
    <t>margen de error</t>
  </si>
  <si>
    <t>valor real</t>
  </si>
  <si>
    <t>xm</t>
  </si>
  <si>
    <t>trapz f1 2 veces</t>
  </si>
  <si>
    <t>xm1</t>
  </si>
  <si>
    <t>xm2</t>
  </si>
  <si>
    <t>xm3</t>
  </si>
  <si>
    <t>xm4</t>
  </si>
  <si>
    <t>trapz f1 5  veces</t>
  </si>
  <si>
    <t>xm5</t>
  </si>
  <si>
    <t>xm6</t>
  </si>
  <si>
    <t>xm7</t>
  </si>
  <si>
    <t>xm8</t>
  </si>
  <si>
    <t>xm9</t>
  </si>
  <si>
    <t>trapz f2</t>
  </si>
  <si>
    <t>Simplificacion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</si>
</sst>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16</xdr:row>
      <xdr:rowOff>171450</xdr:rowOff>
    </xdr:from>
    <xdr:to>
      <xdr:col>14</xdr:col>
      <xdr:colOff>390525</xdr:colOff>
      <xdr:row>25</xdr:row>
      <xdr:rowOff>142231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5622" t="25130" r="28917" b="36719"/>
        <a:stretch>
          <a:fillRect/>
        </a:stretch>
      </xdr:blipFill>
      <xdr:spPr bwMode="auto">
        <a:xfrm>
          <a:off x="7486650" y="3219450"/>
          <a:ext cx="3571875" cy="1685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topLeftCell="A19" workbookViewId="0">
      <selection activeCell="I35" sqref="I35"/>
    </sheetView>
  </sheetViews>
  <sheetFormatPr baseColWidth="10" defaultRowHeight="15"/>
  <sheetData>
    <row r="1" spans="1:1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</row>
    <row r="2" spans="1:16">
      <c r="A2" s="2"/>
      <c r="B2" s="2" t="s">
        <v>0</v>
      </c>
      <c r="C2" s="2" t="s">
        <v>1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/>
      <c r="L2" s="3"/>
      <c r="M2" s="3"/>
      <c r="N2" s="3"/>
      <c r="O2" s="3"/>
      <c r="P2" s="3"/>
    </row>
    <row r="3" spans="1:16">
      <c r="A3" s="2" t="s">
        <v>2</v>
      </c>
      <c r="B3" s="2">
        <v>1</v>
      </c>
      <c r="C3" s="2">
        <f>SIN(B3)</f>
        <v>0.8414709848078965</v>
      </c>
      <c r="D3" s="2"/>
      <c r="E3" s="2">
        <f>(B4-B3)*((C3+C4)/2)</f>
        <v>0.87538420581678911</v>
      </c>
      <c r="F3" s="2"/>
      <c r="G3" s="2">
        <f>I3-E3</f>
        <v>8.4615794183210857E-2</v>
      </c>
      <c r="H3" s="2"/>
      <c r="I3" s="2">
        <v>0.96</v>
      </c>
      <c r="J3" s="2"/>
      <c r="K3" s="2"/>
      <c r="L3" s="3"/>
      <c r="M3" s="3"/>
      <c r="N3" s="3"/>
      <c r="O3" s="3"/>
      <c r="P3" s="3"/>
    </row>
    <row r="4" spans="1:16">
      <c r="A4" s="2" t="s">
        <v>3</v>
      </c>
      <c r="B4" s="2">
        <v>2</v>
      </c>
      <c r="C4" s="2">
        <f>SIN(B4)</f>
        <v>0.90929742682568171</v>
      </c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3"/>
      <c r="O5" s="3"/>
      <c r="P5" s="3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  <c r="P6" s="3"/>
    </row>
    <row r="7" spans="1:16">
      <c r="A7" s="2"/>
      <c r="B7" s="2" t="s">
        <v>0</v>
      </c>
      <c r="C7" s="2" t="s">
        <v>1</v>
      </c>
      <c r="D7" s="2"/>
      <c r="E7" s="2" t="s">
        <v>8</v>
      </c>
      <c r="F7" s="2"/>
      <c r="G7" s="2" t="s">
        <v>5</v>
      </c>
      <c r="H7" s="2"/>
      <c r="I7" s="2" t="s">
        <v>6</v>
      </c>
      <c r="J7" s="2"/>
      <c r="K7" s="2"/>
      <c r="L7" s="3"/>
      <c r="M7" s="3"/>
      <c r="N7" s="3"/>
      <c r="O7" s="3"/>
      <c r="P7" s="3"/>
    </row>
    <row r="8" spans="1:16">
      <c r="A8" s="2" t="s">
        <v>2</v>
      </c>
      <c r="B8" s="2">
        <v>1</v>
      </c>
      <c r="C8" s="2">
        <f>SIN(B8)</f>
        <v>0.8414709848078965</v>
      </c>
      <c r="D8" s="2"/>
      <c r="E8" s="2">
        <f>(B9-B8)*((C8+C9)/2)</f>
        <v>0.45974149285298771</v>
      </c>
      <c r="F8" s="2"/>
      <c r="G8" s="2">
        <f>I8-E10</f>
        <v>2.3560403789578244E-2</v>
      </c>
      <c r="H8" s="2"/>
      <c r="I8" s="2">
        <v>0.96</v>
      </c>
      <c r="J8" s="2"/>
      <c r="K8" s="2"/>
      <c r="L8" s="3"/>
      <c r="M8" s="3"/>
      <c r="N8" s="3"/>
      <c r="O8" s="3"/>
      <c r="P8" s="3"/>
    </row>
    <row r="9" spans="1:16">
      <c r="A9" s="2" t="s">
        <v>7</v>
      </c>
      <c r="B9" s="2">
        <f>(B8+B10)/2</f>
        <v>1.5</v>
      </c>
      <c r="C9" s="2">
        <f>SIN(B9)</f>
        <v>0.99749498660405445</v>
      </c>
      <c r="D9" s="2"/>
      <c r="E9" s="2">
        <f>(B10-B9)*((C9+C10)/2)</f>
        <v>0.47669810335743401</v>
      </c>
      <c r="F9" s="2"/>
      <c r="G9" s="2"/>
      <c r="H9" s="2"/>
      <c r="I9" s="2"/>
      <c r="J9" s="2"/>
      <c r="K9" s="2"/>
      <c r="L9" s="3"/>
      <c r="M9" s="3"/>
      <c r="N9" s="3"/>
      <c r="O9" s="3"/>
      <c r="P9" s="3"/>
    </row>
    <row r="10" spans="1:16">
      <c r="A10" s="2" t="s">
        <v>3</v>
      </c>
      <c r="B10" s="2">
        <v>2</v>
      </c>
      <c r="C10" s="2">
        <f t="shared" ref="C10" si="0">SIN(B10)</f>
        <v>0.90929742682568171</v>
      </c>
      <c r="D10" s="2"/>
      <c r="E10" s="2">
        <f>E8+E9</f>
        <v>0.93643959621042172</v>
      </c>
      <c r="F10" s="2"/>
      <c r="G10" s="2"/>
      <c r="H10" s="2"/>
      <c r="I10" s="2"/>
      <c r="J10" s="2"/>
      <c r="K10" s="2"/>
      <c r="L10" s="3"/>
      <c r="M10" s="3"/>
      <c r="N10" s="3"/>
      <c r="O10" s="3"/>
      <c r="P10" s="3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3"/>
      <c r="P11" s="3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3"/>
      <c r="P12" s="3"/>
    </row>
    <row r="13" spans="1:16">
      <c r="A13" s="2"/>
      <c r="B13" s="2" t="s">
        <v>0</v>
      </c>
      <c r="C13" s="2" t="s">
        <v>1</v>
      </c>
      <c r="D13" s="2"/>
      <c r="E13" s="2" t="s">
        <v>13</v>
      </c>
      <c r="F13" s="2"/>
      <c r="G13" s="2" t="s">
        <v>5</v>
      </c>
      <c r="H13" s="2"/>
      <c r="I13" s="2" t="s">
        <v>6</v>
      </c>
      <c r="J13" s="2"/>
      <c r="K13" s="2"/>
      <c r="L13" s="3"/>
      <c r="M13" s="3"/>
      <c r="N13" s="3"/>
      <c r="O13" s="3"/>
      <c r="P13" s="3"/>
    </row>
    <row r="14" spans="1:16">
      <c r="A14" s="2" t="s">
        <v>2</v>
      </c>
      <c r="B14" s="2">
        <v>1</v>
      </c>
      <c r="C14" s="2">
        <f>SIN(B14)</f>
        <v>0.8414709848078965</v>
      </c>
      <c r="D14" s="2"/>
      <c r="E14" s="2">
        <f>(B15-B14)*((C14+C15)/2)</f>
        <v>0.17735100707751225</v>
      </c>
      <c r="F14" s="2"/>
      <c r="G14" s="2">
        <f>I14-E20</f>
        <v>6.7411488615647386E-3</v>
      </c>
      <c r="H14" s="2"/>
      <c r="I14" s="2">
        <v>0.96</v>
      </c>
      <c r="J14" s="2"/>
      <c r="K14" s="2"/>
      <c r="L14" s="3"/>
      <c r="M14" s="3"/>
      <c r="N14" s="3"/>
      <c r="O14" s="3"/>
      <c r="P14" s="3"/>
    </row>
    <row r="15" spans="1:16">
      <c r="A15" s="2" t="s">
        <v>9</v>
      </c>
      <c r="B15" s="2">
        <f>B14+$G$19</f>
        <v>1.2</v>
      </c>
      <c r="C15" s="2">
        <f t="shared" ref="C15:C19" si="1">SIN(B15)</f>
        <v>0.93203908596722629</v>
      </c>
      <c r="D15" s="2"/>
      <c r="E15" s="2">
        <f>(B16-B15)*((C15+C16)/2)</f>
        <v>0.1917488815955686</v>
      </c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</row>
    <row r="16" spans="1:16">
      <c r="A16" s="2" t="s">
        <v>10</v>
      </c>
      <c r="B16" s="2">
        <f t="shared" ref="B16:B18" si="2">B15+$G$19</f>
        <v>1.4</v>
      </c>
      <c r="C16" s="2">
        <f t="shared" si="1"/>
        <v>0.98544972998846014</v>
      </c>
      <c r="D16" s="2"/>
      <c r="E16" s="2">
        <f>(B17-B16)*((C16+C17)/2)</f>
        <v>0.19850233330299649</v>
      </c>
      <c r="F16" s="2"/>
      <c r="G16" s="2"/>
      <c r="H16" s="2"/>
      <c r="I16" s="2"/>
      <c r="J16" s="2"/>
      <c r="K16" s="2"/>
      <c r="L16" s="3"/>
      <c r="M16" s="3"/>
      <c r="N16" s="3"/>
      <c r="O16" s="3"/>
      <c r="P16" s="3"/>
    </row>
    <row r="17" spans="1:16">
      <c r="A17" s="2" t="s">
        <v>11</v>
      </c>
      <c r="B17" s="2">
        <f t="shared" si="2"/>
        <v>1.5999999999999999</v>
      </c>
      <c r="C17" s="2">
        <f t="shared" si="1"/>
        <v>0.99957360304150522</v>
      </c>
      <c r="D17" s="2"/>
      <c r="E17" s="2">
        <f>(B18-B17)*((C17+C18)/2)</f>
        <v>0.19734212339197002</v>
      </c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</row>
    <row r="18" spans="1:16">
      <c r="A18" s="2" t="s">
        <v>12</v>
      </c>
      <c r="B18" s="2">
        <f t="shared" si="2"/>
        <v>1.7999999999999998</v>
      </c>
      <c r="C18" s="2">
        <f t="shared" si="1"/>
        <v>0.97384763087819526</v>
      </c>
      <c r="D18" s="2"/>
      <c r="E18" s="2">
        <f t="shared" ref="E18" si="3">(B19-B18)*((C18+C19)/2)</f>
        <v>0.18831450577038789</v>
      </c>
      <c r="F18" s="2"/>
      <c r="G18" s="2"/>
      <c r="H18" s="2"/>
      <c r="I18" s="2"/>
      <c r="J18" s="2"/>
      <c r="K18" s="2"/>
      <c r="L18" s="3"/>
      <c r="M18" s="3"/>
      <c r="N18" s="3"/>
      <c r="O18" s="3"/>
      <c r="P18" s="3"/>
    </row>
    <row r="19" spans="1:16">
      <c r="A19" s="2" t="s">
        <v>3</v>
      </c>
      <c r="B19" s="2">
        <v>2</v>
      </c>
      <c r="C19" s="2">
        <f t="shared" si="1"/>
        <v>0.90929742682568171</v>
      </c>
      <c r="D19" s="2"/>
      <c r="E19" s="2"/>
      <c r="F19" s="2"/>
      <c r="G19" s="2">
        <f>(B19-B14)/5</f>
        <v>0.2</v>
      </c>
      <c r="H19" s="2"/>
      <c r="I19" s="2"/>
      <c r="J19" s="2"/>
      <c r="K19" s="2"/>
      <c r="L19" s="3"/>
      <c r="M19" s="3"/>
      <c r="N19" s="3"/>
      <c r="O19" s="3"/>
      <c r="P19" s="3"/>
    </row>
    <row r="20" spans="1:16">
      <c r="A20" s="2"/>
      <c r="B20" s="2"/>
      <c r="C20" s="2"/>
      <c r="D20" s="2"/>
      <c r="E20" s="2">
        <f>SUM(E14:E18)</f>
        <v>0.95325885113843523</v>
      </c>
      <c r="F20" s="2"/>
      <c r="G20" s="2"/>
      <c r="H20" s="2"/>
      <c r="I20" s="2"/>
      <c r="J20" s="2"/>
      <c r="K20" s="2"/>
      <c r="L20" s="3"/>
      <c r="M20" s="3"/>
      <c r="N20" s="3"/>
      <c r="O20" s="3"/>
      <c r="P20" s="3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  <c r="N21" s="3"/>
      <c r="O21" s="3"/>
      <c r="P21" s="3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</row>
    <row r="23" spans="1:16">
      <c r="A23" s="2"/>
      <c r="B23" s="2" t="s">
        <v>0</v>
      </c>
      <c r="C23" s="2" t="s">
        <v>1</v>
      </c>
      <c r="D23" s="2"/>
      <c r="E23" s="2" t="s">
        <v>13</v>
      </c>
      <c r="F23" s="2"/>
      <c r="G23" s="2" t="s">
        <v>5</v>
      </c>
      <c r="H23" s="2"/>
      <c r="I23" s="2" t="s">
        <v>6</v>
      </c>
      <c r="J23" s="2"/>
      <c r="K23" s="2"/>
      <c r="L23" s="3"/>
      <c r="M23" s="3"/>
      <c r="N23" s="3"/>
      <c r="O23" s="3"/>
      <c r="P23" s="3"/>
    </row>
    <row r="24" spans="1:16">
      <c r="A24" s="2" t="s">
        <v>2</v>
      </c>
      <c r="B24" s="2">
        <v>1</v>
      </c>
      <c r="C24" s="2">
        <f>SIN(B24)</f>
        <v>0.8414709848078965</v>
      </c>
      <c r="D24" s="2"/>
      <c r="E24" s="2">
        <f>(B25-B24)*((C24+C25)/2)</f>
        <v>8.6633917243466668E-2</v>
      </c>
      <c r="F24" s="2"/>
      <c r="G24" s="2">
        <f>I24-E35</f>
        <v>4.3480314085257987E-3</v>
      </c>
      <c r="H24" s="2"/>
      <c r="I24" s="2">
        <v>0.96</v>
      </c>
      <c r="J24" s="2"/>
      <c r="K24" s="2"/>
      <c r="L24" s="3"/>
      <c r="M24" s="3"/>
      <c r="N24" s="3"/>
      <c r="O24" s="3"/>
      <c r="P24" s="3"/>
    </row>
    <row r="25" spans="1:16">
      <c r="A25" s="2" t="s">
        <v>9</v>
      </c>
      <c r="B25" s="2">
        <f>B24+$G$34</f>
        <v>1.1000000000000001</v>
      </c>
      <c r="C25" s="2">
        <f t="shared" ref="C25:C34" si="4">SIN(B25)</f>
        <v>0.89120736006143542</v>
      </c>
      <c r="D25" s="2"/>
      <c r="E25" s="2">
        <f t="shared" ref="E25:E33" si="5">(B26-B25)*((C25+C26)/2)</f>
        <v>9.116232230143316E-2</v>
      </c>
      <c r="F25" s="2"/>
      <c r="G25" s="2"/>
      <c r="H25" s="2"/>
      <c r="I25" s="2"/>
      <c r="J25" s="2"/>
      <c r="K25" s="2"/>
      <c r="L25" s="3"/>
      <c r="M25" s="3"/>
      <c r="N25" s="3"/>
      <c r="O25" s="3"/>
      <c r="P25" s="3"/>
    </row>
    <row r="26" spans="1:16">
      <c r="A26" s="2" t="s">
        <v>10</v>
      </c>
      <c r="B26" s="2">
        <f>B25+$G$34</f>
        <v>1.2000000000000002</v>
      </c>
      <c r="C26" s="2">
        <f t="shared" si="4"/>
        <v>0.9320390859672264</v>
      </c>
      <c r="D26" s="2"/>
      <c r="E26" s="2">
        <f t="shared" si="5"/>
        <v>9.4779863569221051E-2</v>
      </c>
      <c r="F26" s="2"/>
      <c r="G26" s="2" t="s">
        <v>19</v>
      </c>
      <c r="H26" s="2"/>
      <c r="I26" s="2"/>
      <c r="J26" s="2"/>
      <c r="K26" s="2"/>
      <c r="L26" s="3"/>
      <c r="M26" s="3"/>
      <c r="N26" s="3"/>
      <c r="O26" s="3"/>
      <c r="P26" s="3"/>
    </row>
    <row r="27" spans="1:16">
      <c r="A27" s="2" t="s">
        <v>11</v>
      </c>
      <c r="B27" s="2">
        <f>B26+$G$34</f>
        <v>1.3000000000000003</v>
      </c>
      <c r="C27" s="2">
        <f t="shared" si="4"/>
        <v>0.96355818541719307</v>
      </c>
      <c r="D27" s="2"/>
      <c r="E27" s="2">
        <f t="shared" si="5"/>
        <v>9.7450395770282763E-2</v>
      </c>
      <c r="F27" s="2"/>
      <c r="G27" s="2">
        <f>(G34/2)*(C24+2*C25+2*C26+2*C27+2*C28+2*C29+2*C30+2*C31+2*C32+2*C33+C34)</f>
        <v>0.95565196859147405</v>
      </c>
      <c r="H27" s="2"/>
      <c r="I27" s="2"/>
      <c r="J27" s="2"/>
      <c r="K27" s="2"/>
      <c r="L27" s="3"/>
      <c r="M27" s="3"/>
      <c r="N27" s="3"/>
      <c r="O27" s="3"/>
      <c r="P27" s="3"/>
    </row>
    <row r="28" spans="1:16">
      <c r="A28" s="2" t="s">
        <v>12</v>
      </c>
      <c r="B28" s="2">
        <f>B27+$G$34</f>
        <v>1.4000000000000004</v>
      </c>
      <c r="C28" s="2">
        <f t="shared" si="4"/>
        <v>0.98544972998846025</v>
      </c>
      <c r="D28" s="2"/>
      <c r="E28" s="2">
        <f t="shared" si="5"/>
        <v>9.9147235829625827E-2</v>
      </c>
      <c r="F28" s="2"/>
      <c r="G28" s="2"/>
      <c r="H28" s="2"/>
      <c r="I28" s="2"/>
      <c r="J28" s="1"/>
      <c r="K28" s="1"/>
    </row>
    <row r="29" spans="1:16">
      <c r="A29" s="2" t="s">
        <v>14</v>
      </c>
      <c r="B29" s="2">
        <f>B28+$G$34</f>
        <v>1.5000000000000004</v>
      </c>
      <c r="C29" s="2">
        <f t="shared" si="4"/>
        <v>0.99749498660405445</v>
      </c>
      <c r="D29" s="2"/>
      <c r="E29" s="2">
        <f t="shared" si="5"/>
        <v>9.9853429482278072E-2</v>
      </c>
      <c r="F29" s="2"/>
      <c r="G29" s="2" t="s">
        <v>20</v>
      </c>
      <c r="H29" s="2"/>
      <c r="I29" s="2"/>
      <c r="J29" s="1"/>
      <c r="K29" s="1"/>
    </row>
    <row r="30" spans="1:16">
      <c r="A30" s="2" t="s">
        <v>15</v>
      </c>
      <c r="B30" s="2">
        <f>B29+$G$34</f>
        <v>1.6000000000000005</v>
      </c>
      <c r="C30" s="2">
        <f t="shared" si="4"/>
        <v>0.99957360304150511</v>
      </c>
      <c r="D30" s="2"/>
      <c r="E30" s="2">
        <f t="shared" si="5"/>
        <v>9.9561920674698781E-2</v>
      </c>
      <c r="F30" s="2"/>
      <c r="G30" s="2">
        <f>(G34/2)*(C24+2*SUM(C25:C33)+C34)</f>
        <v>0.95565196859147417</v>
      </c>
      <c r="H30" s="2"/>
      <c r="I30" s="2"/>
      <c r="J30" s="1"/>
      <c r="K30" s="1"/>
    </row>
    <row r="31" spans="1:16">
      <c r="A31" s="2" t="s">
        <v>16</v>
      </c>
      <c r="B31" s="2">
        <f>B30+$G$34</f>
        <v>1.7000000000000006</v>
      </c>
      <c r="C31" s="2">
        <f t="shared" si="4"/>
        <v>0.99166481045246857</v>
      </c>
      <c r="D31" s="2"/>
      <c r="E31" s="2">
        <f t="shared" si="5"/>
        <v>9.8275622066533258E-2</v>
      </c>
      <c r="F31" s="2"/>
      <c r="G31" s="2"/>
      <c r="H31" s="2"/>
      <c r="I31" s="2"/>
      <c r="J31" s="1"/>
      <c r="K31" s="1"/>
    </row>
    <row r="32" spans="1:16">
      <c r="A32" s="2" t="s">
        <v>17</v>
      </c>
      <c r="B32" s="2">
        <f>B31+$G$34</f>
        <v>1.8000000000000007</v>
      </c>
      <c r="C32" s="2">
        <f t="shared" si="4"/>
        <v>0.97384763087819504</v>
      </c>
      <c r="D32" s="2"/>
      <c r="E32" s="2">
        <f t="shared" si="5"/>
        <v>9.600738592828055E-2</v>
      </c>
      <c r="F32" s="2"/>
      <c r="G32" s="2"/>
      <c r="H32" s="2"/>
      <c r="I32" s="2"/>
      <c r="J32" s="1"/>
      <c r="K32" s="1"/>
    </row>
    <row r="33" spans="1:11">
      <c r="A33" s="2" t="s">
        <v>18</v>
      </c>
      <c r="B33" s="2">
        <f>B32+$G$34</f>
        <v>1.9000000000000008</v>
      </c>
      <c r="C33" s="2">
        <f t="shared" si="4"/>
        <v>0.94630008768741425</v>
      </c>
      <c r="D33" s="2"/>
      <c r="E33" s="2">
        <f t="shared" si="5"/>
        <v>9.2779875725654062E-2</v>
      </c>
      <c r="F33" s="2"/>
      <c r="G33" s="2"/>
      <c r="H33" s="2"/>
      <c r="I33" s="2"/>
      <c r="J33" s="1"/>
      <c r="K33" s="1"/>
    </row>
    <row r="34" spans="1:11">
      <c r="A34" s="2" t="s">
        <v>3</v>
      </c>
      <c r="B34" s="2">
        <v>2</v>
      </c>
      <c r="C34" s="2">
        <f t="shared" si="4"/>
        <v>0.90929742682568171</v>
      </c>
      <c r="D34" s="2"/>
      <c r="E34" s="2"/>
      <c r="F34" s="2"/>
      <c r="G34" s="2">
        <f>(B34-B24)/10</f>
        <v>0.1</v>
      </c>
      <c r="H34" s="2"/>
      <c r="I34" s="2"/>
    </row>
    <row r="35" spans="1:11">
      <c r="A35" s="2"/>
      <c r="B35" s="2"/>
      <c r="C35" s="2"/>
      <c r="D35" s="2"/>
      <c r="E35" s="2">
        <f>SUM(E24:E33)</f>
        <v>0.95565196859147417</v>
      </c>
      <c r="F35" s="2"/>
      <c r="G35" s="2"/>
      <c r="H35" s="2"/>
      <c r="I3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LAB-04</dc:creator>
  <cp:lastModifiedBy>LAB-04</cp:lastModifiedBy>
  <dcterms:created xsi:type="dcterms:W3CDTF">2022-12-12T18:09:16Z</dcterms:created>
  <dcterms:modified xsi:type="dcterms:W3CDTF">2022-12-12T19:13:33Z</dcterms:modified>
</cp:coreProperties>
</file>