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51" i="1" s="1"/>
  <c r="C50" i="1"/>
  <c r="D50" i="1"/>
  <c r="E50" i="1" s="1"/>
  <c r="G50" i="1" s="1"/>
  <c r="H50" i="1" s="1"/>
  <c r="D49" i="1"/>
  <c r="E49" i="1" s="1"/>
  <c r="C49" i="1"/>
  <c r="D51" i="1" l="1"/>
  <c r="E51" i="1" s="1"/>
  <c r="G49" i="1"/>
  <c r="B31" i="1"/>
  <c r="C31" i="1"/>
  <c r="D31" i="1"/>
  <c r="E31" i="1"/>
  <c r="F31" i="1" s="1"/>
  <c r="H31" i="1" s="1"/>
  <c r="G31" i="1"/>
  <c r="I31" i="1"/>
  <c r="B30" i="1"/>
  <c r="H29" i="1"/>
  <c r="C30" i="1" s="1"/>
  <c r="E30" i="1" s="1"/>
  <c r="F30" i="1" s="1"/>
  <c r="H30" i="1" s="1"/>
  <c r="F29" i="1"/>
  <c r="G30" i="1"/>
  <c r="D30" i="1"/>
  <c r="E29" i="1"/>
  <c r="D29" i="1"/>
  <c r="I29" i="1"/>
  <c r="E15" i="1"/>
  <c r="F15" i="1"/>
  <c r="E16" i="1"/>
  <c r="F1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2" i="1"/>
  <c r="B21" i="1"/>
  <c r="C21" i="1"/>
  <c r="D21" i="1"/>
  <c r="E21" i="1"/>
  <c r="F21" i="1" s="1"/>
  <c r="B22" i="1"/>
  <c r="C22" i="1" s="1"/>
  <c r="D22" i="1"/>
  <c r="C20" i="1"/>
  <c r="D20" i="1"/>
  <c r="E20" i="1"/>
  <c r="F20" i="1" s="1"/>
  <c r="D19" i="1"/>
  <c r="E19" i="1" s="1"/>
  <c r="F19" i="1" s="1"/>
  <c r="C19" i="1"/>
  <c r="G51" i="1" l="1"/>
  <c r="B50" i="1"/>
  <c r="H49" i="1"/>
  <c r="B32" i="1"/>
  <c r="C32" i="1"/>
  <c r="E32" i="1" s="1"/>
  <c r="G29" i="1"/>
  <c r="E22" i="1"/>
  <c r="B20" i="1"/>
  <c r="F2" i="1"/>
  <c r="B52" i="1" l="1"/>
  <c r="H51" i="1"/>
  <c r="D32" i="1"/>
  <c r="G32" i="1"/>
  <c r="I32" i="1"/>
  <c r="I30" i="1"/>
  <c r="B23" i="1"/>
  <c r="F22" i="1"/>
  <c r="D52" i="1" l="1"/>
  <c r="E52" i="1" s="1"/>
  <c r="C52" i="1"/>
  <c r="G52" i="1" s="1"/>
  <c r="F32" i="1"/>
  <c r="H32" i="1" s="1"/>
  <c r="C33" i="1" s="1"/>
  <c r="E33" i="1" s="1"/>
  <c r="D23" i="1"/>
  <c r="C23" i="1"/>
  <c r="E23" i="1"/>
  <c r="B24" i="1" s="1"/>
  <c r="B53" i="1" l="1"/>
  <c r="H52" i="1"/>
  <c r="B33" i="1"/>
  <c r="C24" i="1"/>
  <c r="E24" i="1" s="1"/>
  <c r="D24" i="1"/>
  <c r="F23" i="1"/>
  <c r="C53" i="1" l="1"/>
  <c r="D53" i="1"/>
  <c r="E53" i="1" s="1"/>
  <c r="G53" i="1"/>
  <c r="B54" i="1" s="1"/>
  <c r="D33" i="1"/>
  <c r="G33" i="1"/>
  <c r="I33" i="1"/>
  <c r="F33" i="1"/>
  <c r="H33" i="1" s="1"/>
  <c r="C34" i="1" s="1"/>
  <c r="E34" i="1" s="1"/>
  <c r="B25" i="1"/>
  <c r="F24" i="1"/>
  <c r="C54" i="1" l="1"/>
  <c r="G54" i="1" s="1"/>
  <c r="D54" i="1"/>
  <c r="E54" i="1" s="1"/>
  <c r="H53" i="1"/>
  <c r="B34" i="1"/>
  <c r="D25" i="1"/>
  <c r="C25" i="1"/>
  <c r="E25" i="1"/>
  <c r="B55" i="1" l="1"/>
  <c r="H54" i="1"/>
  <c r="D34" i="1"/>
  <c r="G34" i="1"/>
  <c r="I34" i="1"/>
  <c r="F34" i="1"/>
  <c r="H34" i="1" s="1"/>
  <c r="C35" i="1" s="1"/>
  <c r="E35" i="1" s="1"/>
  <c r="F25" i="1"/>
  <c r="C55" i="1" l="1"/>
  <c r="D55" i="1"/>
  <c r="E55" i="1" s="1"/>
  <c r="B35" i="1"/>
  <c r="G55" i="1" l="1"/>
  <c r="D35" i="1"/>
  <c r="G35" i="1"/>
  <c r="I35" i="1"/>
  <c r="F35" i="1"/>
  <c r="H35" i="1" s="1"/>
  <c r="C36" i="1" s="1"/>
  <c r="E36" i="1" s="1"/>
  <c r="B56" i="1" l="1"/>
  <c r="H55" i="1"/>
  <c r="B36" i="1"/>
  <c r="C56" i="1" l="1"/>
  <c r="G56" i="1" s="1"/>
  <c r="D56" i="1"/>
  <c r="E56" i="1" s="1"/>
  <c r="D36" i="1"/>
  <c r="G36" i="1"/>
  <c r="I36" i="1"/>
  <c r="F36" i="1"/>
  <c r="H36" i="1" s="1"/>
  <c r="C37" i="1" s="1"/>
  <c r="E37" i="1" s="1"/>
  <c r="B57" i="1" l="1"/>
  <c r="H56" i="1"/>
  <c r="B37" i="1"/>
  <c r="C57" i="1" l="1"/>
  <c r="D57" i="1"/>
  <c r="E57" i="1" s="1"/>
  <c r="G57" i="1"/>
  <c r="H57" i="1" s="1"/>
  <c r="D37" i="1"/>
  <c r="G37" i="1"/>
  <c r="I37" i="1"/>
  <c r="F37" i="1"/>
  <c r="H37" i="1" s="1"/>
  <c r="C38" i="1" s="1"/>
  <c r="E38" i="1" s="1"/>
  <c r="B38" i="1" l="1"/>
  <c r="D38" i="1" l="1"/>
  <c r="G38" i="1"/>
  <c r="I38" i="1"/>
  <c r="F38" i="1"/>
  <c r="H38" i="1" s="1"/>
  <c r="C39" i="1" s="1"/>
  <c r="E39" i="1" s="1"/>
  <c r="B39" i="1" l="1"/>
  <c r="D39" i="1" l="1"/>
  <c r="I39" i="1"/>
  <c r="G39" i="1"/>
  <c r="F39" i="1"/>
  <c r="H39" i="1" s="1"/>
  <c r="C40" i="1" s="1"/>
  <c r="E40" i="1" s="1"/>
  <c r="B40" i="1" l="1"/>
  <c r="D40" i="1" l="1"/>
  <c r="I40" i="1"/>
  <c r="G40" i="1"/>
  <c r="F40" i="1"/>
  <c r="H40" i="1" s="1"/>
  <c r="C41" i="1" s="1"/>
  <c r="E41" i="1" s="1"/>
  <c r="B41" i="1" l="1"/>
  <c r="D41" i="1" l="1"/>
  <c r="I41" i="1"/>
  <c r="G41" i="1"/>
  <c r="F41" i="1"/>
  <c r="H41" i="1" s="1"/>
  <c r="C42" i="1" s="1"/>
  <c r="E42" i="1" s="1"/>
  <c r="B42" i="1" l="1"/>
  <c r="D42" i="1" l="1"/>
  <c r="I42" i="1"/>
  <c r="G42" i="1"/>
  <c r="F42" i="1"/>
  <c r="H42" i="1" s="1"/>
  <c r="C43" i="1" s="1"/>
  <c r="E43" i="1" s="1"/>
  <c r="B43" i="1" l="1"/>
  <c r="D43" i="1" l="1"/>
  <c r="I43" i="1"/>
  <c r="G43" i="1"/>
  <c r="F43" i="1"/>
  <c r="H43" i="1" s="1"/>
  <c r="C44" i="1" s="1"/>
  <c r="E44" i="1" s="1"/>
  <c r="B44" i="1" l="1"/>
  <c r="D44" i="1" l="1"/>
  <c r="I44" i="1"/>
  <c r="G44" i="1"/>
  <c r="F44" i="1"/>
  <c r="H44" i="1" s="1"/>
  <c r="C45" i="1" s="1"/>
  <c r="E45" i="1" s="1"/>
  <c r="B45" i="1" l="1"/>
  <c r="D45" i="1" l="1"/>
  <c r="I45" i="1"/>
  <c r="G45" i="1"/>
  <c r="F45" i="1"/>
  <c r="H45" i="1" s="1"/>
</calcChain>
</file>

<file path=xl/sharedStrings.xml><?xml version="1.0" encoding="utf-8"?>
<sst xmlns="http://schemas.openxmlformats.org/spreadsheetml/2006/main" count="65" uniqueCount="42">
  <si>
    <t>f(x)=-0.5 x^(2)+2.5 x+4.5</t>
  </si>
  <si>
    <t>FUNCION</t>
  </si>
  <si>
    <t>X</t>
  </si>
  <si>
    <t>f(X)</t>
  </si>
  <si>
    <t>CONDICION DE PARADA</t>
  </si>
  <si>
    <t xml:space="preserve">contador </t>
  </si>
  <si>
    <t xml:space="preserve">xi </t>
  </si>
  <si>
    <t>f(xi)</t>
  </si>
  <si>
    <t>f´(x)</t>
  </si>
  <si>
    <t>xi+1</t>
  </si>
  <si>
    <t>Cond. De P.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</si>
  <si>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</si>
  <si>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</si>
  <si>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</si>
  <si>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</si>
  <si>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</si>
  <si>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</si>
  <si>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</si>
  <si>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</si>
  <si>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</si>
  <si>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</si>
  <si>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</si>
  <si>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</si>
  <si>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</si>
  <si>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</si>
  <si>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</si>
  <si>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</si>
  <si>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</si>
  <si>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a</t>
  </si>
  <si>
    <t>b</t>
  </si>
  <si>
    <t>f(a)</t>
  </si>
  <si>
    <t>f(b)</t>
  </si>
  <si>
    <t>c</t>
  </si>
  <si>
    <t>f(c) o f(x)</t>
  </si>
  <si>
    <t>Condicion de parada</t>
  </si>
  <si>
    <t>newton raphson</t>
  </si>
  <si>
    <t>falsa posicion</t>
  </si>
  <si>
    <t>NEWTON RAPHSON MODIFICADO</t>
  </si>
  <si>
    <t>f´´(x)</t>
  </si>
  <si>
    <t>CONDICION PARE</t>
  </si>
  <si>
    <t>[f´(x)]^2</t>
  </si>
  <si>
    <r>
      <t xml:space="preserve">INTERVALO= </t>
    </r>
    <r>
      <rPr>
        <sz val="12"/>
        <color theme="1"/>
        <rFont val="Arial"/>
        <family val="2"/>
      </rPr>
      <t>[-1,4;6,4]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</si>
</sst>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610745813445113"/>
          <c:y val="1.3093287439241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Hoja1!$D$2:$D$10</c:f>
              <c:numCache>
                <c:formatCode>General</c:formatCode>
                <c:ptCount val="9"/>
                <c:pt idx="0">
                  <c:v>-1.4</c:v>
                </c:pt>
                <c:pt idx="1">
                  <c:v>-0.4</c:v>
                </c:pt>
                <c:pt idx="2">
                  <c:v>0.6</c:v>
                </c:pt>
                <c:pt idx="3">
                  <c:v>1.6</c:v>
                </c:pt>
                <c:pt idx="4">
                  <c:v>2.6</c:v>
                </c:pt>
                <c:pt idx="5">
                  <c:v>3.6</c:v>
                </c:pt>
                <c:pt idx="6">
                  <c:v>4.5999999999999996</c:v>
                </c:pt>
                <c:pt idx="7">
                  <c:v>5.6</c:v>
                </c:pt>
                <c:pt idx="8">
                  <c:v>6.6</c:v>
                </c:pt>
              </c:numCache>
            </c:numRef>
          </c:xVal>
          <c:yVal>
            <c:numRef>
              <c:f>Hoja1!$E$2:$E$10</c:f>
              <c:numCache>
                <c:formatCode>General</c:formatCode>
                <c:ptCount val="9"/>
                <c:pt idx="0">
                  <c:v>2.0000000000000462E-2</c:v>
                </c:pt>
                <c:pt idx="1">
                  <c:v>3.42</c:v>
                </c:pt>
                <c:pt idx="2">
                  <c:v>5.82</c:v>
                </c:pt>
                <c:pt idx="3">
                  <c:v>7.22</c:v>
                </c:pt>
                <c:pt idx="4">
                  <c:v>7.6199999999999992</c:v>
                </c:pt>
                <c:pt idx="5">
                  <c:v>7.02</c:v>
                </c:pt>
                <c:pt idx="6">
                  <c:v>5.4200000000000017</c:v>
                </c:pt>
                <c:pt idx="7">
                  <c:v>2.8200000000000021</c:v>
                </c:pt>
                <c:pt idx="8">
                  <c:v>-0.77999999999999758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9-4AB2-ADF8-6877A88E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34208"/>
        <c:axId val="1939833376"/>
      </c:scatterChart>
      <c:valAx>
        <c:axId val="19398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33376"/>
        <c:crosses val="autoZero"/>
        <c:crossBetween val="midCat"/>
      </c:valAx>
      <c:valAx>
        <c:axId val="19398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569119</xdr:colOff>
      <xdr:row>0</xdr:row>
      <xdr:rowOff>178594</xdr:rowOff>
    </xdr:from>
    <xdr:to>
      <xdr:col>16</xdr:col>
      <xdr:colOff>300037</xdr:colOff>
      <xdr:row>15</xdr:row>
      <xdr:rowOff>52388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13" zoomScale="80" zoomScaleNormal="80" workbookViewId="0">
      <selection activeCell="P28" sqref="P28"/>
    </sheetView>
  </sheetViews>
  <sheetFormatPr baseColWidth="10" defaultColWidth="9.140625" defaultRowHeight="15" x14ac:dyDescent="0.25"/>
  <cols>
    <col min="2" max="9" width="9.5703125" bestFit="1" customWidth="1"/>
  </cols>
  <sheetData>
    <row r="1" spans="1:9" ht="15.75" x14ac:dyDescent="0.25">
      <c r="A1" s="2" t="s">
        <v>1</v>
      </c>
      <c r="B1" s="3"/>
      <c r="C1" s="3"/>
      <c r="D1" s="3" t="s">
        <v>2</v>
      </c>
      <c r="E1" s="3" t="s">
        <v>3</v>
      </c>
      <c r="F1" s="3" t="s">
        <v>4</v>
      </c>
      <c r="G1" s="3"/>
      <c r="H1" s="3"/>
      <c r="I1" s="3"/>
    </row>
    <row r="2" spans="1:9" ht="15.75" x14ac:dyDescent="0.25">
      <c r="A2" s="2" t="s">
        <v>0</v>
      </c>
      <c r="B2" s="3"/>
      <c r="C2" s="3"/>
      <c r="D2" s="3">
        <v>-1.4</v>
      </c>
      <c r="E2" s="3">
        <f>-0.5*D2^(2)+2.5*D2+4.5</f>
        <v>2.0000000000000462E-2</v>
      </c>
      <c r="F2" s="3" t="str">
        <f>IF(D2=G2,"VALOR ENCONTRADO","SEGUIR BUSCANDO")</f>
        <v>SEGUIR BUSCANDO</v>
      </c>
      <c r="G2" s="3">
        <v>6.4</v>
      </c>
      <c r="H2" s="3"/>
      <c r="I2" s="3"/>
    </row>
    <row r="3" spans="1:9" ht="15.75" x14ac:dyDescent="0.25">
      <c r="A3" s="2" t="s">
        <v>41</v>
      </c>
      <c r="B3" s="3"/>
      <c r="C3" s="3"/>
      <c r="D3" s="3">
        <v>-0.4</v>
      </c>
      <c r="E3" s="3">
        <f t="shared" ref="E3:E16" si="0">-0.5*D3^(2)+2.5*D3+4.5</f>
        <v>3.42</v>
      </c>
      <c r="F3" s="3" t="str">
        <f t="shared" ref="F3:F14" si="1">IF(D3=G3,"VALOR ENCONTRADO","SEGUIR BUSCANDO")</f>
        <v>SEGUIR BUSCANDO</v>
      </c>
      <c r="G3" s="3"/>
      <c r="H3" s="3"/>
      <c r="I3" s="3"/>
    </row>
    <row r="4" spans="1:9" ht="15.75" x14ac:dyDescent="0.25">
      <c r="A4" s="3"/>
      <c r="B4" s="3"/>
      <c r="C4" s="3"/>
      <c r="D4" s="3">
        <v>0.6</v>
      </c>
      <c r="E4" s="3">
        <f t="shared" si="0"/>
        <v>5.82</v>
      </c>
      <c r="F4" s="3" t="str">
        <f t="shared" si="1"/>
        <v>SEGUIR BUSCANDO</v>
      </c>
      <c r="G4" s="3"/>
      <c r="H4" s="3"/>
      <c r="I4" s="3"/>
    </row>
    <row r="5" spans="1:9" ht="15.75" x14ac:dyDescent="0.25">
      <c r="A5" s="3"/>
      <c r="B5" s="3"/>
      <c r="C5" s="3"/>
      <c r="D5" s="3">
        <v>1.6</v>
      </c>
      <c r="E5" s="3">
        <f t="shared" si="0"/>
        <v>7.22</v>
      </c>
      <c r="F5" s="3" t="str">
        <f t="shared" si="1"/>
        <v>SEGUIR BUSCANDO</v>
      </c>
      <c r="G5" s="3"/>
      <c r="H5" s="3"/>
      <c r="I5" s="3"/>
    </row>
    <row r="6" spans="1:9" ht="15.75" x14ac:dyDescent="0.25">
      <c r="A6" s="3"/>
      <c r="B6" s="3"/>
      <c r="C6" s="3"/>
      <c r="D6" s="3">
        <v>2.6</v>
      </c>
      <c r="E6" s="3">
        <f t="shared" si="0"/>
        <v>7.6199999999999992</v>
      </c>
      <c r="F6" s="3" t="str">
        <f t="shared" si="1"/>
        <v>SEGUIR BUSCANDO</v>
      </c>
      <c r="G6" s="3"/>
      <c r="H6" s="3"/>
      <c r="I6" s="3"/>
    </row>
    <row r="7" spans="1:9" ht="15.75" x14ac:dyDescent="0.25">
      <c r="A7" s="3"/>
      <c r="B7" s="3"/>
      <c r="C7" s="3"/>
      <c r="D7" s="3">
        <v>3.6</v>
      </c>
      <c r="E7" s="3">
        <f t="shared" si="0"/>
        <v>7.02</v>
      </c>
      <c r="F7" s="3" t="str">
        <f t="shared" si="1"/>
        <v>SEGUIR BUSCANDO</v>
      </c>
      <c r="G7" s="3"/>
      <c r="H7" s="3"/>
      <c r="I7" s="3"/>
    </row>
    <row r="8" spans="1:9" ht="15.75" x14ac:dyDescent="0.25">
      <c r="A8" s="3"/>
      <c r="B8" s="3"/>
      <c r="C8" s="3"/>
      <c r="D8" s="3">
        <v>4.5999999999999996</v>
      </c>
      <c r="E8" s="3">
        <f t="shared" si="0"/>
        <v>5.4200000000000017</v>
      </c>
      <c r="F8" s="3" t="str">
        <f t="shared" si="1"/>
        <v>SEGUIR BUSCANDO</v>
      </c>
      <c r="G8" s="3"/>
      <c r="H8" s="3"/>
      <c r="I8" s="3"/>
    </row>
    <row r="9" spans="1:9" ht="15.75" x14ac:dyDescent="0.25">
      <c r="A9" s="3"/>
      <c r="B9" s="3"/>
      <c r="C9" s="3"/>
      <c r="D9" s="3">
        <v>5.6</v>
      </c>
      <c r="E9" s="3">
        <f t="shared" si="0"/>
        <v>2.8200000000000021</v>
      </c>
      <c r="F9" s="3" t="str">
        <f t="shared" si="1"/>
        <v>SEGUIR BUSCANDO</v>
      </c>
      <c r="G9" s="3"/>
      <c r="H9" s="3"/>
      <c r="I9" s="3"/>
    </row>
    <row r="10" spans="1:9" ht="15.75" x14ac:dyDescent="0.25">
      <c r="A10" s="3"/>
      <c r="B10" s="3"/>
      <c r="C10" s="3"/>
      <c r="D10" s="3">
        <v>6.6</v>
      </c>
      <c r="E10" s="3">
        <f t="shared" si="0"/>
        <v>-0.77999999999999758</v>
      </c>
      <c r="F10" s="3" t="str">
        <f t="shared" si="1"/>
        <v>SEGUIR BUSCANDO</v>
      </c>
      <c r="G10" s="3"/>
      <c r="H10" s="3"/>
      <c r="I10" s="3"/>
    </row>
    <row r="11" spans="1:9" ht="15.75" x14ac:dyDescent="0.25">
      <c r="A11" s="3"/>
      <c r="B11" s="3"/>
      <c r="C11" s="3"/>
      <c r="D11" s="3">
        <v>7.6</v>
      </c>
      <c r="E11" s="3">
        <f t="shared" si="0"/>
        <v>-5.379999999999999</v>
      </c>
      <c r="F11" s="3" t="str">
        <f t="shared" si="1"/>
        <v>SEGUIR BUSCANDO</v>
      </c>
      <c r="G11" s="3"/>
      <c r="H11" s="3"/>
      <c r="I11" s="3"/>
    </row>
    <row r="12" spans="1:9" ht="15.75" x14ac:dyDescent="0.25">
      <c r="A12" s="3"/>
      <c r="B12" s="3"/>
      <c r="C12" s="3"/>
      <c r="D12" s="3">
        <v>8.6</v>
      </c>
      <c r="E12" s="3">
        <f t="shared" si="0"/>
        <v>-10.979999999999997</v>
      </c>
      <c r="F12" s="3" t="str">
        <f t="shared" si="1"/>
        <v>SEGUIR BUSCANDO</v>
      </c>
      <c r="G12" s="3"/>
      <c r="H12" s="3"/>
      <c r="I12" s="3"/>
    </row>
    <row r="13" spans="1:9" ht="15.75" x14ac:dyDescent="0.25">
      <c r="A13" s="3"/>
      <c r="B13" s="3"/>
      <c r="C13" s="3"/>
      <c r="D13" s="3">
        <v>9.6</v>
      </c>
      <c r="E13" s="3">
        <f t="shared" si="0"/>
        <v>-17.579999999999998</v>
      </c>
      <c r="F13" s="3" t="str">
        <f t="shared" si="1"/>
        <v>SEGUIR BUSCANDO</v>
      </c>
      <c r="G13" s="3"/>
      <c r="H13" s="3"/>
      <c r="I13" s="3"/>
    </row>
    <row r="14" spans="1:9" ht="15.75" x14ac:dyDescent="0.25">
      <c r="A14" s="3"/>
      <c r="B14" s="3"/>
      <c r="C14" s="3"/>
      <c r="D14" s="3">
        <v>10.6</v>
      </c>
      <c r="E14" s="3">
        <f t="shared" si="0"/>
        <v>-25.18</v>
      </c>
      <c r="F14" s="3" t="str">
        <f t="shared" si="1"/>
        <v>SEGUIR BUSCANDO</v>
      </c>
      <c r="G14" s="3"/>
      <c r="H14" s="3"/>
      <c r="I14" s="3"/>
    </row>
    <row r="15" spans="1:9" ht="15.75" x14ac:dyDescent="0.25">
      <c r="A15" s="3"/>
      <c r="B15" s="3"/>
      <c r="C15" s="3"/>
      <c r="D15" s="3">
        <v>11.6</v>
      </c>
      <c r="E15" s="3">
        <f>-0.5*D15^(2)+2.5*D15+4.5</f>
        <v>-33.78</v>
      </c>
      <c r="F15" s="3" t="str">
        <f>IF(D15=G15,"VALOR ENCONTRADO","SEGUIR BUSCANDO")</f>
        <v>SEGUIR BUSCANDO</v>
      </c>
      <c r="G15" s="3"/>
      <c r="H15" s="3"/>
      <c r="I15" s="3"/>
    </row>
    <row r="16" spans="1:9" ht="15.75" x14ac:dyDescent="0.25">
      <c r="A16" s="3"/>
      <c r="B16" s="3"/>
      <c r="C16" s="3"/>
      <c r="D16" s="3">
        <v>12.6</v>
      </c>
      <c r="E16" s="3">
        <f t="shared" si="0"/>
        <v>-43.379999999999995</v>
      </c>
      <c r="F16" s="3" t="str">
        <f t="shared" ref="F16" si="2">IF(D16=G16,"VALOR ENCONTRADO","SEGUIR BUSCANDO")</f>
        <v>SEGUIR BUSCANDO</v>
      </c>
      <c r="G16" s="3"/>
      <c r="H16" s="3"/>
      <c r="I16" s="3"/>
    </row>
    <row r="17" spans="1:9" ht="15.75" x14ac:dyDescent="0.25">
      <c r="A17" s="3" t="s">
        <v>35</v>
      </c>
      <c r="B17" s="3"/>
      <c r="C17" s="3"/>
      <c r="D17" s="3"/>
      <c r="E17" s="3"/>
      <c r="F17" s="3"/>
      <c r="G17" s="3"/>
      <c r="H17" s="3"/>
      <c r="I17" s="3"/>
    </row>
    <row r="18" spans="1:9" ht="15.75" x14ac:dyDescent="0.25">
      <c r="A18" s="3" t="s">
        <v>5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/>
      <c r="H18" s="3"/>
      <c r="I18" s="3"/>
    </row>
    <row r="19" spans="1:9" ht="15.75" x14ac:dyDescent="0.25">
      <c r="A19" s="3" t="s">
        <v>11</v>
      </c>
      <c r="B19" s="3">
        <v>6.5</v>
      </c>
      <c r="C19" s="3">
        <f>-0.5*(B19)^2+2.5*(B19)+4.5</f>
        <v>-0.375</v>
      </c>
      <c r="D19" s="3">
        <f>-(B19)+2.5</f>
        <v>-4</v>
      </c>
      <c r="E19" s="3">
        <f>B19-(C19/D19)</f>
        <v>6.40625</v>
      </c>
      <c r="F19" s="3" t="str">
        <f>IF(B19=E19,"VALOR ENCONTRADO","SEGUIR BUSCANDO")</f>
        <v>SEGUIR BUSCANDO</v>
      </c>
      <c r="G19" s="3"/>
      <c r="H19" s="3"/>
      <c r="I19" s="3"/>
    </row>
    <row r="20" spans="1:9" ht="15.75" x14ac:dyDescent="0.25">
      <c r="A20" s="3" t="s">
        <v>12</v>
      </c>
      <c r="B20" s="3">
        <f>E19</f>
        <v>6.40625</v>
      </c>
      <c r="C20" s="3">
        <f>-0.5*(B20)^2+2.5*(B20)+4.5</f>
        <v>-4.39453125E-3</v>
      </c>
      <c r="D20" s="3">
        <f>-(B20)+2.5</f>
        <v>-3.90625</v>
      </c>
      <c r="E20" s="3">
        <f>B20-(C20/D20)</f>
        <v>6.405125</v>
      </c>
      <c r="F20" s="3" t="str">
        <f>IF(B20=E20,"VALOR ENCONTRADO","SEGUIR BUSCANDO")</f>
        <v>SEGUIR BUSCANDO</v>
      </c>
      <c r="G20" s="3"/>
      <c r="H20" s="3"/>
      <c r="I20" s="3"/>
    </row>
    <row r="21" spans="1:9" ht="15.75" x14ac:dyDescent="0.25">
      <c r="A21" s="3" t="s">
        <v>13</v>
      </c>
      <c r="B21" s="3">
        <f t="shared" ref="B21:B25" si="3">E20</f>
        <v>6.405125</v>
      </c>
      <c r="C21" s="3">
        <f t="shared" ref="C21:C25" si="4">-0.5*(B21)^2+2.5*(B21)+4.5</f>
        <v>-6.3281250106683729E-7</v>
      </c>
      <c r="D21" s="3">
        <f t="shared" ref="D21:D25" si="5">-(B21)+2.5</f>
        <v>-3.905125</v>
      </c>
      <c r="E21" s="3">
        <f t="shared" ref="E21:E25" si="6">B21-(C21/D21)</f>
        <v>6.4051248379533305</v>
      </c>
      <c r="F21" s="3" t="str">
        <f t="shared" ref="F21:F25" si="7">IF(B21=E21,"VALOR ENCONTRADO","SEGUIR BUSCANDO")</f>
        <v>SEGUIR BUSCANDO</v>
      </c>
      <c r="G21" s="3"/>
      <c r="H21" s="3"/>
      <c r="I21" s="3"/>
    </row>
    <row r="22" spans="1:9" ht="15.75" x14ac:dyDescent="0.25">
      <c r="A22" s="3" t="s">
        <v>14</v>
      </c>
      <c r="B22" s="3">
        <f t="shared" si="3"/>
        <v>6.4051248379533305</v>
      </c>
      <c r="C22" s="3">
        <f t="shared" si="4"/>
        <v>-1.4210854715202004E-14</v>
      </c>
      <c r="D22" s="3">
        <f t="shared" si="5"/>
        <v>-3.9051248379533305</v>
      </c>
      <c r="E22" s="3">
        <f t="shared" si="6"/>
        <v>6.405124837953327</v>
      </c>
      <c r="F22" s="3" t="str">
        <f t="shared" si="7"/>
        <v>VALOR ENCONTRADO</v>
      </c>
      <c r="G22" s="3"/>
      <c r="H22" s="3"/>
      <c r="I22" s="3"/>
    </row>
    <row r="23" spans="1:9" ht="15.75" x14ac:dyDescent="0.25">
      <c r="A23" s="3" t="s">
        <v>15</v>
      </c>
      <c r="B23" s="3">
        <f t="shared" si="3"/>
        <v>6.405124837953327</v>
      </c>
      <c r="C23" s="3">
        <f t="shared" si="4"/>
        <v>0</v>
      </c>
      <c r="D23" s="3">
        <f t="shared" si="5"/>
        <v>-3.905124837953327</v>
      </c>
      <c r="E23" s="3">
        <f t="shared" si="6"/>
        <v>6.405124837953327</v>
      </c>
      <c r="F23" s="3" t="str">
        <f t="shared" si="7"/>
        <v>VALOR ENCONTRADO</v>
      </c>
      <c r="G23" s="3"/>
      <c r="H23" s="3"/>
      <c r="I23" s="3"/>
    </row>
    <row r="24" spans="1:9" ht="15.75" x14ac:dyDescent="0.25">
      <c r="A24" s="3" t="s">
        <v>16</v>
      </c>
      <c r="B24" s="3">
        <f t="shared" si="3"/>
        <v>6.405124837953327</v>
      </c>
      <c r="C24" s="3">
        <f t="shared" si="4"/>
        <v>0</v>
      </c>
      <c r="D24" s="3">
        <f t="shared" si="5"/>
        <v>-3.905124837953327</v>
      </c>
      <c r="E24" s="3">
        <f t="shared" si="6"/>
        <v>6.405124837953327</v>
      </c>
      <c r="F24" s="3" t="str">
        <f t="shared" si="7"/>
        <v>VALOR ENCONTRADO</v>
      </c>
      <c r="G24" s="3"/>
      <c r="H24" s="3"/>
      <c r="I24" s="3"/>
    </row>
    <row r="25" spans="1:9" ht="15.75" x14ac:dyDescent="0.25">
      <c r="A25" s="3" t="s">
        <v>17</v>
      </c>
      <c r="B25" s="3">
        <f t="shared" si="3"/>
        <v>6.405124837953327</v>
      </c>
      <c r="C25" s="3">
        <f t="shared" si="4"/>
        <v>0</v>
      </c>
      <c r="D25" s="3">
        <f t="shared" si="5"/>
        <v>-3.905124837953327</v>
      </c>
      <c r="E25" s="3">
        <f t="shared" si="6"/>
        <v>6.405124837953327</v>
      </c>
      <c r="F25" s="3" t="str">
        <f t="shared" si="7"/>
        <v>VALOR ENCONTRADO</v>
      </c>
      <c r="G25" s="3"/>
      <c r="H25" s="3"/>
      <c r="I25" s="3"/>
    </row>
    <row r="26" spans="1:9" ht="15.75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ht="15.75" x14ac:dyDescent="0.25">
      <c r="A27" s="7" t="s">
        <v>36</v>
      </c>
      <c r="B27" s="7"/>
      <c r="C27" s="3"/>
      <c r="D27" s="3"/>
      <c r="E27" s="3"/>
      <c r="F27" s="3"/>
      <c r="G27" s="3"/>
      <c r="H27" s="3"/>
      <c r="I27" s="3"/>
    </row>
    <row r="28" spans="1:9" ht="15.75" x14ac:dyDescent="0.25">
      <c r="A28" s="4" t="s">
        <v>5</v>
      </c>
      <c r="B28" s="4" t="s">
        <v>28</v>
      </c>
      <c r="C28" s="4" t="s">
        <v>29</v>
      </c>
      <c r="D28" s="4" t="s">
        <v>30</v>
      </c>
      <c r="E28" s="4" t="s">
        <v>31</v>
      </c>
      <c r="F28" s="4" t="s">
        <v>32</v>
      </c>
      <c r="G28" s="4" t="s">
        <v>2</v>
      </c>
      <c r="H28" s="4" t="s">
        <v>33</v>
      </c>
      <c r="I28" s="4" t="s">
        <v>34</v>
      </c>
    </row>
    <row r="29" spans="1:9" ht="15.75" x14ac:dyDescent="0.25">
      <c r="A29" s="4" t="s">
        <v>11</v>
      </c>
      <c r="B29" s="4">
        <v>-1.4</v>
      </c>
      <c r="C29" s="4">
        <v>0</v>
      </c>
      <c r="D29" s="4">
        <f>-0.5*(B29)^2+2.5*(B29)+4.5</f>
        <v>2.0000000000000462E-2</v>
      </c>
      <c r="E29" s="4">
        <f>-0.5*(C29)^2+2.5*(C29)+4.5</f>
        <v>4.5</v>
      </c>
      <c r="F29" s="4">
        <f>((E29*B29-C29*D29)/(E29-D29))</f>
        <v>-1.40625</v>
      </c>
      <c r="G29" s="4">
        <f>B29-(D29*(C29-B29)/(E29-D29))</f>
        <v>-1.40625</v>
      </c>
      <c r="H29" s="4">
        <f>-0.5*(F29)^2+2.5*(F29)+4.5</f>
        <v>-4.39453125E-3</v>
      </c>
      <c r="I29" s="4" t="str">
        <f>IF(B29=C29,"La encontraste capo", "que mala suerte")</f>
        <v>que mala suerte</v>
      </c>
    </row>
    <row r="30" spans="1:9" ht="15.75" x14ac:dyDescent="0.25">
      <c r="A30" s="4" t="s">
        <v>12</v>
      </c>
      <c r="B30" s="4">
        <f>IF(D29*H29&lt;0,B29,G29)</f>
        <v>-1.4</v>
      </c>
      <c r="C30" s="4">
        <f>IF(E29*H29&lt;0,C29,G29)</f>
        <v>0</v>
      </c>
      <c r="D30" s="4">
        <f t="shared" ref="D30" si="8">EXP(-B30)-B30</f>
        <v>5.455199966844674</v>
      </c>
      <c r="E30" s="4">
        <f t="shared" ref="E30" si="9">EXP(-C30)-C30</f>
        <v>1</v>
      </c>
      <c r="F30" s="4">
        <f>((E30*B30-C30*D30)/(E30-D30))</f>
        <v>0.31423954265099535</v>
      </c>
      <c r="G30" s="4">
        <f>B30-(D30*(C30-B30)/(E30-D30))</f>
        <v>0.31423954265099541</v>
      </c>
      <c r="H30" s="4">
        <f>EXP(-F30)-F30</f>
        <v>0.41610451600098813</v>
      </c>
      <c r="I30" s="4" t="str">
        <f>IF(B30=C30,"La encontraste capo", "que mala suerte")</f>
        <v>que mala suerte</v>
      </c>
    </row>
    <row r="31" spans="1:9" ht="15.75" x14ac:dyDescent="0.25">
      <c r="A31" s="4" t="s">
        <v>13</v>
      </c>
      <c r="B31" s="4">
        <f t="shared" ref="B31:B45" si="10">IF(D30*H30&lt;0,B30,G30)</f>
        <v>0.31423954265099541</v>
      </c>
      <c r="C31" s="4">
        <f t="shared" ref="C31:C45" si="11">IF(E30*H30&lt;0,C30,G30)</f>
        <v>0.31423954265099541</v>
      </c>
      <c r="D31" s="4">
        <f t="shared" ref="D31:D45" si="12">EXP(-B31)-B31</f>
        <v>0.41610451600098808</v>
      </c>
      <c r="E31" s="4">
        <f t="shared" ref="E31:E45" si="13">EXP(-C31)-C31</f>
        <v>0.41610451600098808</v>
      </c>
      <c r="F31" s="4" t="e">
        <f t="shared" ref="F31:F45" si="14">((E31*B31-C31*D31)/(E31-D31))</f>
        <v>#DIV/0!</v>
      </c>
      <c r="G31" s="4" t="e">
        <f t="shared" ref="G31:G45" si="15">B31-(D31*(C31-B31)/(E31-D31))</f>
        <v>#DIV/0!</v>
      </c>
      <c r="H31" s="4" t="e">
        <f t="shared" ref="H31:H45" si="16">EXP(-F31)-F31</f>
        <v>#DIV/0!</v>
      </c>
      <c r="I31" s="4" t="str">
        <f t="shared" ref="I31:I45" si="17">IF(B31=C31,"La encontraste capo", "que mala suerte")</f>
        <v>La encontraste capo</v>
      </c>
    </row>
    <row r="32" spans="1:9" ht="15.75" x14ac:dyDescent="0.25">
      <c r="A32" s="4" t="s">
        <v>14</v>
      </c>
      <c r="B32" s="4" t="e">
        <f t="shared" si="10"/>
        <v>#DIV/0!</v>
      </c>
      <c r="C32" s="4" t="e">
        <f t="shared" si="11"/>
        <v>#DIV/0!</v>
      </c>
      <c r="D32" s="4" t="e">
        <f t="shared" si="12"/>
        <v>#DIV/0!</v>
      </c>
      <c r="E32" s="4" t="e">
        <f t="shared" si="13"/>
        <v>#DIV/0!</v>
      </c>
      <c r="F32" s="4" t="e">
        <f t="shared" si="14"/>
        <v>#DIV/0!</v>
      </c>
      <c r="G32" s="4" t="e">
        <f t="shared" si="15"/>
        <v>#DIV/0!</v>
      </c>
      <c r="H32" s="4" t="e">
        <f t="shared" si="16"/>
        <v>#DIV/0!</v>
      </c>
      <c r="I32" s="4" t="e">
        <f t="shared" si="17"/>
        <v>#DIV/0!</v>
      </c>
    </row>
    <row r="33" spans="1:9" ht="15.75" x14ac:dyDescent="0.25">
      <c r="A33" s="4" t="s">
        <v>15</v>
      </c>
      <c r="B33" s="4" t="e">
        <f t="shared" si="10"/>
        <v>#DIV/0!</v>
      </c>
      <c r="C33" s="4" t="e">
        <f t="shared" si="11"/>
        <v>#DIV/0!</v>
      </c>
      <c r="D33" s="4" t="e">
        <f t="shared" si="12"/>
        <v>#DIV/0!</v>
      </c>
      <c r="E33" s="4" t="e">
        <f t="shared" si="13"/>
        <v>#DIV/0!</v>
      </c>
      <c r="F33" s="4" t="e">
        <f t="shared" si="14"/>
        <v>#DIV/0!</v>
      </c>
      <c r="G33" s="4" t="e">
        <f t="shared" si="15"/>
        <v>#DIV/0!</v>
      </c>
      <c r="H33" s="4" t="e">
        <f t="shared" si="16"/>
        <v>#DIV/0!</v>
      </c>
      <c r="I33" s="4" t="e">
        <f t="shared" si="17"/>
        <v>#DIV/0!</v>
      </c>
    </row>
    <row r="34" spans="1:9" ht="15.75" x14ac:dyDescent="0.25">
      <c r="A34" s="4" t="s">
        <v>16</v>
      </c>
      <c r="B34" s="4" t="e">
        <f t="shared" si="10"/>
        <v>#DIV/0!</v>
      </c>
      <c r="C34" s="4" t="e">
        <f t="shared" si="11"/>
        <v>#DIV/0!</v>
      </c>
      <c r="D34" s="4" t="e">
        <f t="shared" si="12"/>
        <v>#DIV/0!</v>
      </c>
      <c r="E34" s="4" t="e">
        <f t="shared" si="13"/>
        <v>#DIV/0!</v>
      </c>
      <c r="F34" s="4" t="e">
        <f t="shared" si="14"/>
        <v>#DIV/0!</v>
      </c>
      <c r="G34" s="4" t="e">
        <f t="shared" si="15"/>
        <v>#DIV/0!</v>
      </c>
      <c r="H34" s="4" t="e">
        <f t="shared" si="16"/>
        <v>#DIV/0!</v>
      </c>
      <c r="I34" s="4" t="e">
        <f t="shared" si="17"/>
        <v>#DIV/0!</v>
      </c>
    </row>
    <row r="35" spans="1:9" ht="15.75" x14ac:dyDescent="0.25">
      <c r="A35" s="4" t="s">
        <v>17</v>
      </c>
      <c r="B35" s="4" t="e">
        <f t="shared" si="10"/>
        <v>#DIV/0!</v>
      </c>
      <c r="C35" s="4" t="e">
        <f t="shared" si="11"/>
        <v>#DIV/0!</v>
      </c>
      <c r="D35" s="4" t="e">
        <f t="shared" si="12"/>
        <v>#DIV/0!</v>
      </c>
      <c r="E35" s="4" t="e">
        <f t="shared" si="13"/>
        <v>#DIV/0!</v>
      </c>
      <c r="F35" s="4" t="e">
        <f t="shared" si="14"/>
        <v>#DIV/0!</v>
      </c>
      <c r="G35" s="4" t="e">
        <f t="shared" si="15"/>
        <v>#DIV/0!</v>
      </c>
      <c r="H35" s="4" t="e">
        <f t="shared" si="16"/>
        <v>#DIV/0!</v>
      </c>
      <c r="I35" s="4" t="e">
        <f t="shared" si="17"/>
        <v>#DIV/0!</v>
      </c>
    </row>
    <row r="36" spans="1:9" ht="15.75" x14ac:dyDescent="0.25">
      <c r="A36" s="4" t="s">
        <v>18</v>
      </c>
      <c r="B36" s="4" t="e">
        <f t="shared" si="10"/>
        <v>#DIV/0!</v>
      </c>
      <c r="C36" s="4" t="e">
        <f t="shared" si="11"/>
        <v>#DIV/0!</v>
      </c>
      <c r="D36" s="4" t="e">
        <f t="shared" si="12"/>
        <v>#DIV/0!</v>
      </c>
      <c r="E36" s="4" t="e">
        <f t="shared" si="13"/>
        <v>#DIV/0!</v>
      </c>
      <c r="F36" s="4" t="e">
        <f t="shared" si="14"/>
        <v>#DIV/0!</v>
      </c>
      <c r="G36" s="4" t="e">
        <f t="shared" si="15"/>
        <v>#DIV/0!</v>
      </c>
      <c r="H36" s="4" t="e">
        <f t="shared" si="16"/>
        <v>#DIV/0!</v>
      </c>
      <c r="I36" s="4" t="e">
        <f t="shared" si="17"/>
        <v>#DIV/0!</v>
      </c>
    </row>
    <row r="37" spans="1:9" ht="15.75" x14ac:dyDescent="0.25">
      <c r="A37" s="4" t="s">
        <v>19</v>
      </c>
      <c r="B37" s="4" t="e">
        <f t="shared" si="10"/>
        <v>#DIV/0!</v>
      </c>
      <c r="C37" s="4" t="e">
        <f t="shared" si="11"/>
        <v>#DIV/0!</v>
      </c>
      <c r="D37" s="4" t="e">
        <f t="shared" si="12"/>
        <v>#DIV/0!</v>
      </c>
      <c r="E37" s="4" t="e">
        <f t="shared" si="13"/>
        <v>#DIV/0!</v>
      </c>
      <c r="F37" s="4" t="e">
        <f t="shared" si="14"/>
        <v>#DIV/0!</v>
      </c>
      <c r="G37" s="4" t="e">
        <f t="shared" si="15"/>
        <v>#DIV/0!</v>
      </c>
      <c r="H37" s="4" t="e">
        <f t="shared" si="16"/>
        <v>#DIV/0!</v>
      </c>
      <c r="I37" s="4" t="e">
        <f t="shared" si="17"/>
        <v>#DIV/0!</v>
      </c>
    </row>
    <row r="38" spans="1:9" ht="15.75" x14ac:dyDescent="0.25">
      <c r="A38" s="4" t="s">
        <v>20</v>
      </c>
      <c r="B38" s="4" t="e">
        <f t="shared" si="10"/>
        <v>#DIV/0!</v>
      </c>
      <c r="C38" s="4" t="e">
        <f t="shared" si="11"/>
        <v>#DIV/0!</v>
      </c>
      <c r="D38" s="4" t="e">
        <f t="shared" si="12"/>
        <v>#DIV/0!</v>
      </c>
      <c r="E38" s="4" t="e">
        <f t="shared" si="13"/>
        <v>#DIV/0!</v>
      </c>
      <c r="F38" s="4" t="e">
        <f t="shared" si="14"/>
        <v>#DIV/0!</v>
      </c>
      <c r="G38" s="4" t="e">
        <f t="shared" si="15"/>
        <v>#DIV/0!</v>
      </c>
      <c r="H38" s="4" t="e">
        <f t="shared" si="16"/>
        <v>#DIV/0!</v>
      </c>
      <c r="I38" s="4" t="e">
        <f t="shared" si="17"/>
        <v>#DIV/0!</v>
      </c>
    </row>
    <row r="39" spans="1:9" ht="15.75" x14ac:dyDescent="0.25">
      <c r="A39" s="4" t="s">
        <v>21</v>
      </c>
      <c r="B39" s="4" t="e">
        <f t="shared" si="10"/>
        <v>#DIV/0!</v>
      </c>
      <c r="C39" s="4" t="e">
        <f t="shared" si="11"/>
        <v>#DIV/0!</v>
      </c>
      <c r="D39" s="4" t="e">
        <f t="shared" si="12"/>
        <v>#DIV/0!</v>
      </c>
      <c r="E39" s="4" t="e">
        <f t="shared" si="13"/>
        <v>#DIV/0!</v>
      </c>
      <c r="F39" s="4" t="e">
        <f t="shared" si="14"/>
        <v>#DIV/0!</v>
      </c>
      <c r="G39" s="4" t="e">
        <f t="shared" si="15"/>
        <v>#DIV/0!</v>
      </c>
      <c r="H39" s="4" t="e">
        <f t="shared" si="16"/>
        <v>#DIV/0!</v>
      </c>
      <c r="I39" s="4" t="e">
        <f t="shared" si="17"/>
        <v>#DIV/0!</v>
      </c>
    </row>
    <row r="40" spans="1:9" ht="15.75" x14ac:dyDescent="0.25">
      <c r="A40" s="4" t="s">
        <v>22</v>
      </c>
      <c r="B40" s="4" t="e">
        <f t="shared" si="10"/>
        <v>#DIV/0!</v>
      </c>
      <c r="C40" s="4" t="e">
        <f t="shared" si="11"/>
        <v>#DIV/0!</v>
      </c>
      <c r="D40" s="4" t="e">
        <f t="shared" si="12"/>
        <v>#DIV/0!</v>
      </c>
      <c r="E40" s="4" t="e">
        <f t="shared" si="13"/>
        <v>#DIV/0!</v>
      </c>
      <c r="F40" s="4" t="e">
        <f t="shared" si="14"/>
        <v>#DIV/0!</v>
      </c>
      <c r="G40" s="4" t="e">
        <f t="shared" si="15"/>
        <v>#DIV/0!</v>
      </c>
      <c r="H40" s="4" t="e">
        <f t="shared" si="16"/>
        <v>#DIV/0!</v>
      </c>
      <c r="I40" s="4" t="e">
        <f t="shared" si="17"/>
        <v>#DIV/0!</v>
      </c>
    </row>
    <row r="41" spans="1:9" ht="15.75" x14ac:dyDescent="0.25">
      <c r="A41" s="4" t="s">
        <v>23</v>
      </c>
      <c r="B41" s="4" t="e">
        <f t="shared" si="10"/>
        <v>#DIV/0!</v>
      </c>
      <c r="C41" s="4" t="e">
        <f t="shared" si="11"/>
        <v>#DIV/0!</v>
      </c>
      <c r="D41" s="4" t="e">
        <f t="shared" si="12"/>
        <v>#DIV/0!</v>
      </c>
      <c r="E41" s="4" t="e">
        <f t="shared" si="13"/>
        <v>#DIV/0!</v>
      </c>
      <c r="F41" s="4" t="e">
        <f t="shared" si="14"/>
        <v>#DIV/0!</v>
      </c>
      <c r="G41" s="4" t="e">
        <f t="shared" si="15"/>
        <v>#DIV/0!</v>
      </c>
      <c r="H41" s="4" t="e">
        <f t="shared" si="16"/>
        <v>#DIV/0!</v>
      </c>
      <c r="I41" s="4" t="e">
        <f t="shared" si="17"/>
        <v>#DIV/0!</v>
      </c>
    </row>
    <row r="42" spans="1:9" ht="15.75" x14ac:dyDescent="0.25">
      <c r="A42" s="4" t="s">
        <v>24</v>
      </c>
      <c r="B42" s="4" t="e">
        <f t="shared" si="10"/>
        <v>#DIV/0!</v>
      </c>
      <c r="C42" s="4" t="e">
        <f t="shared" si="11"/>
        <v>#DIV/0!</v>
      </c>
      <c r="D42" s="4" t="e">
        <f t="shared" si="12"/>
        <v>#DIV/0!</v>
      </c>
      <c r="E42" s="4" t="e">
        <f t="shared" si="13"/>
        <v>#DIV/0!</v>
      </c>
      <c r="F42" s="4" t="e">
        <f t="shared" si="14"/>
        <v>#DIV/0!</v>
      </c>
      <c r="G42" s="4" t="e">
        <f t="shared" si="15"/>
        <v>#DIV/0!</v>
      </c>
      <c r="H42" s="4" t="e">
        <f t="shared" si="16"/>
        <v>#DIV/0!</v>
      </c>
      <c r="I42" s="4" t="e">
        <f t="shared" si="17"/>
        <v>#DIV/0!</v>
      </c>
    </row>
    <row r="43" spans="1:9" ht="15.75" x14ac:dyDescent="0.25">
      <c r="A43" s="4" t="s">
        <v>25</v>
      </c>
      <c r="B43" s="4" t="e">
        <f t="shared" si="10"/>
        <v>#DIV/0!</v>
      </c>
      <c r="C43" s="4" t="e">
        <f t="shared" si="11"/>
        <v>#DIV/0!</v>
      </c>
      <c r="D43" s="4" t="e">
        <f t="shared" si="12"/>
        <v>#DIV/0!</v>
      </c>
      <c r="E43" s="4" t="e">
        <f t="shared" si="13"/>
        <v>#DIV/0!</v>
      </c>
      <c r="F43" s="4" t="e">
        <f t="shared" si="14"/>
        <v>#DIV/0!</v>
      </c>
      <c r="G43" s="4" t="e">
        <f t="shared" si="15"/>
        <v>#DIV/0!</v>
      </c>
      <c r="H43" s="4" t="e">
        <f t="shared" si="16"/>
        <v>#DIV/0!</v>
      </c>
      <c r="I43" s="4" t="e">
        <f t="shared" si="17"/>
        <v>#DIV/0!</v>
      </c>
    </row>
    <row r="44" spans="1:9" ht="15.75" x14ac:dyDescent="0.25">
      <c r="A44" s="4" t="s">
        <v>26</v>
      </c>
      <c r="B44" s="4" t="e">
        <f t="shared" si="10"/>
        <v>#DIV/0!</v>
      </c>
      <c r="C44" s="4" t="e">
        <f t="shared" si="11"/>
        <v>#DIV/0!</v>
      </c>
      <c r="D44" s="4" t="e">
        <f t="shared" si="12"/>
        <v>#DIV/0!</v>
      </c>
      <c r="E44" s="4" t="e">
        <f t="shared" si="13"/>
        <v>#DIV/0!</v>
      </c>
      <c r="F44" s="4" t="e">
        <f t="shared" si="14"/>
        <v>#DIV/0!</v>
      </c>
      <c r="G44" s="4" t="e">
        <f t="shared" si="15"/>
        <v>#DIV/0!</v>
      </c>
      <c r="H44" s="4" t="e">
        <f t="shared" si="16"/>
        <v>#DIV/0!</v>
      </c>
      <c r="I44" s="4" t="e">
        <f t="shared" si="17"/>
        <v>#DIV/0!</v>
      </c>
    </row>
    <row r="45" spans="1:9" ht="15.75" x14ac:dyDescent="0.25">
      <c r="A45" s="4" t="s">
        <v>27</v>
      </c>
      <c r="B45" s="4" t="e">
        <f t="shared" si="10"/>
        <v>#DIV/0!</v>
      </c>
      <c r="C45" s="4" t="e">
        <f t="shared" si="11"/>
        <v>#DIV/0!</v>
      </c>
      <c r="D45" s="4" t="e">
        <f t="shared" si="12"/>
        <v>#DIV/0!</v>
      </c>
      <c r="E45" s="4" t="e">
        <f t="shared" si="13"/>
        <v>#DIV/0!</v>
      </c>
      <c r="F45" s="4" t="e">
        <f t="shared" si="14"/>
        <v>#DIV/0!</v>
      </c>
      <c r="G45" s="4" t="e">
        <f t="shared" si="15"/>
        <v>#DIV/0!</v>
      </c>
      <c r="H45" s="4" t="e">
        <f t="shared" si="16"/>
        <v>#DIV/0!</v>
      </c>
      <c r="I45" s="4" t="e">
        <f t="shared" si="17"/>
        <v>#DIV/0!</v>
      </c>
    </row>
    <row r="46" spans="1:9" ht="15.75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ht="15.75" x14ac:dyDescent="0.25">
      <c r="A47" s="6" t="s">
        <v>37</v>
      </c>
      <c r="B47" s="6"/>
      <c r="C47" s="6"/>
      <c r="D47" s="6"/>
      <c r="E47" s="6"/>
      <c r="F47" s="3"/>
      <c r="G47" s="3"/>
      <c r="H47" s="3"/>
      <c r="I47" s="3"/>
    </row>
    <row r="48" spans="1:9" ht="15.75" x14ac:dyDescent="0.25">
      <c r="A48" s="5" t="s">
        <v>5</v>
      </c>
      <c r="B48" s="5" t="s">
        <v>6</v>
      </c>
      <c r="C48" s="5" t="s">
        <v>7</v>
      </c>
      <c r="D48" s="5" t="s">
        <v>8</v>
      </c>
      <c r="E48" s="5" t="s">
        <v>40</v>
      </c>
      <c r="F48" s="5" t="s">
        <v>38</v>
      </c>
      <c r="G48" s="5" t="s">
        <v>9</v>
      </c>
      <c r="H48" s="5" t="s">
        <v>39</v>
      </c>
      <c r="I48" s="3"/>
    </row>
    <row r="49" spans="1:9" ht="15.75" x14ac:dyDescent="0.25">
      <c r="A49" s="5" t="s">
        <v>11</v>
      </c>
      <c r="B49" s="5">
        <v>-2</v>
      </c>
      <c r="C49" s="5">
        <f>-0.5*(B49)^2+2.5*(B49)+4.5</f>
        <v>-2.5</v>
      </c>
      <c r="D49" s="5">
        <f>-(B49)+2.5</f>
        <v>4.5</v>
      </c>
      <c r="E49" s="5">
        <f>D49^2</f>
        <v>20.25</v>
      </c>
      <c r="F49" s="5">
        <v>-1</v>
      </c>
      <c r="G49" s="5">
        <f>B49-((C49*D49)/(E49-(C49*F49)))</f>
        <v>-1.3661971830985915</v>
      </c>
      <c r="H49" s="5" t="str">
        <f>IF(B49=G49,"VALOR ENCONTRADO","SEGUIR BUSCANDO")</f>
        <v>SEGUIR BUSCANDO</v>
      </c>
      <c r="I49" s="4"/>
    </row>
    <row r="50" spans="1:9" ht="15.75" x14ac:dyDescent="0.25">
      <c r="A50" s="5" t="s">
        <v>12</v>
      </c>
      <c r="B50" s="5">
        <f>G49</f>
        <v>-1.3661971830985915</v>
      </c>
      <c r="C50" s="5">
        <f>-0.5*(B50)^2+2.5*(B50)+4.5</f>
        <v>0.15125967070025759</v>
      </c>
      <c r="D50" s="5">
        <f>-(B50)+2.5</f>
        <v>3.8661971830985915</v>
      </c>
      <c r="E50" s="5">
        <f>D50^2</f>
        <v>14.947480658599483</v>
      </c>
      <c r="F50" s="5">
        <v>0</v>
      </c>
      <c r="G50" s="5">
        <f>B50-((C50*D50)/(E50-(C50*F50)))</f>
        <v>-1.4053208137715179</v>
      </c>
      <c r="H50" s="5" t="str">
        <f>IF(B50=G50,"VALOR ENCONTRADO","SEGUIR BUSCANDO")</f>
        <v>SEGUIR BUSCANDO</v>
      </c>
      <c r="I50" s="4"/>
    </row>
    <row r="51" spans="1:9" ht="15.75" x14ac:dyDescent="0.25">
      <c r="A51" s="5" t="s">
        <v>13</v>
      </c>
      <c r="B51" s="5">
        <f t="shared" ref="B51:B57" si="18">G50</f>
        <v>-1.4053208137715179</v>
      </c>
      <c r="C51" s="5">
        <f t="shared" ref="C51:C57" si="19">-0.5*(B51)^2+2.5*(B51)+4.5</f>
        <v>-7.6532923851502233E-4</v>
      </c>
      <c r="D51" s="5">
        <f t="shared" ref="D51:D57" si="20">-(B51)+2.5</f>
        <v>3.9053208137715179</v>
      </c>
      <c r="E51" s="5">
        <f t="shared" ref="E51:E57" si="21">D51^2</f>
        <v>15.25153065847703</v>
      </c>
      <c r="F51" s="5">
        <v>1</v>
      </c>
      <c r="G51" s="5">
        <f t="shared" ref="G51:G57" si="22">B51-((C51*D51)/(E51-(C51*F51)))</f>
        <v>-1.4051248527039535</v>
      </c>
      <c r="H51" s="5" t="str">
        <f t="shared" ref="H51:H57" si="23">IF(B51=G51,"VALOR ENCONTRADO","SEGUIR BUSCANDO")</f>
        <v>SEGUIR BUSCANDO</v>
      </c>
      <c r="I51" s="1"/>
    </row>
    <row r="52" spans="1:9" ht="15.75" x14ac:dyDescent="0.25">
      <c r="A52" s="5" t="s">
        <v>14</v>
      </c>
      <c r="B52" s="5">
        <f t="shared" si="18"/>
        <v>-1.4051248527039535</v>
      </c>
      <c r="C52" s="5">
        <f t="shared" si="19"/>
        <v>-5.7603037006970226E-8</v>
      </c>
      <c r="D52" s="5">
        <f t="shared" si="20"/>
        <v>3.9051248527039535</v>
      </c>
      <c r="E52" s="5">
        <f t="shared" si="21"/>
        <v>15.250000115206074</v>
      </c>
      <c r="F52" s="5">
        <v>2</v>
      </c>
      <c r="G52" s="5">
        <f t="shared" si="22"/>
        <v>-1.4051248379533274</v>
      </c>
      <c r="H52" s="5" t="str">
        <f t="shared" si="23"/>
        <v>SEGUIR BUSCANDO</v>
      </c>
    </row>
    <row r="53" spans="1:9" ht="15.75" x14ac:dyDescent="0.25">
      <c r="A53" s="5" t="s">
        <v>15</v>
      </c>
      <c r="B53" s="5">
        <f t="shared" si="18"/>
        <v>-1.4051248379533274</v>
      </c>
      <c r="C53" s="5">
        <f t="shared" si="19"/>
        <v>0</v>
      </c>
      <c r="D53" s="5">
        <f t="shared" si="20"/>
        <v>3.9051248379533274</v>
      </c>
      <c r="E53" s="5">
        <f t="shared" si="21"/>
        <v>15.250000000000002</v>
      </c>
      <c r="F53" s="5">
        <v>3</v>
      </c>
      <c r="G53" s="5">
        <f t="shared" si="22"/>
        <v>-1.4051248379533274</v>
      </c>
      <c r="H53" s="5" t="str">
        <f t="shared" si="23"/>
        <v>VALOR ENCONTRADO</v>
      </c>
    </row>
    <row r="54" spans="1:9" ht="15.75" x14ac:dyDescent="0.25">
      <c r="A54" s="5" t="s">
        <v>16</v>
      </c>
      <c r="B54" s="5">
        <f t="shared" si="18"/>
        <v>-1.4051248379533274</v>
      </c>
      <c r="C54" s="5">
        <f t="shared" si="19"/>
        <v>0</v>
      </c>
      <c r="D54" s="5">
        <f t="shared" si="20"/>
        <v>3.9051248379533274</v>
      </c>
      <c r="E54" s="5">
        <f t="shared" si="21"/>
        <v>15.250000000000002</v>
      </c>
      <c r="F54" s="5">
        <v>4</v>
      </c>
      <c r="G54" s="5">
        <f t="shared" si="22"/>
        <v>-1.4051248379533274</v>
      </c>
      <c r="H54" s="5" t="str">
        <f t="shared" si="23"/>
        <v>VALOR ENCONTRADO</v>
      </c>
    </row>
    <row r="55" spans="1:9" ht="15.75" x14ac:dyDescent="0.25">
      <c r="A55" s="5" t="s">
        <v>17</v>
      </c>
      <c r="B55" s="5">
        <f t="shared" si="18"/>
        <v>-1.4051248379533274</v>
      </c>
      <c r="C55" s="5">
        <f t="shared" si="19"/>
        <v>0</v>
      </c>
      <c r="D55" s="5">
        <f t="shared" si="20"/>
        <v>3.9051248379533274</v>
      </c>
      <c r="E55" s="5">
        <f t="shared" si="21"/>
        <v>15.250000000000002</v>
      </c>
      <c r="F55" s="5">
        <v>5</v>
      </c>
      <c r="G55" s="5">
        <f t="shared" si="22"/>
        <v>-1.4051248379533274</v>
      </c>
      <c r="H55" s="5" t="str">
        <f t="shared" si="23"/>
        <v>VALOR ENCONTRADO</v>
      </c>
    </row>
    <row r="56" spans="1:9" ht="15.75" x14ac:dyDescent="0.25">
      <c r="A56" s="5" t="s">
        <v>18</v>
      </c>
      <c r="B56" s="5">
        <f t="shared" si="18"/>
        <v>-1.4051248379533274</v>
      </c>
      <c r="C56" s="5">
        <f t="shared" si="19"/>
        <v>0</v>
      </c>
      <c r="D56" s="5">
        <f t="shared" si="20"/>
        <v>3.9051248379533274</v>
      </c>
      <c r="E56" s="5">
        <f t="shared" si="21"/>
        <v>15.250000000000002</v>
      </c>
      <c r="F56" s="5">
        <v>6</v>
      </c>
      <c r="G56" s="5">
        <f t="shared" si="22"/>
        <v>-1.4051248379533274</v>
      </c>
      <c r="H56" s="5" t="str">
        <f t="shared" si="23"/>
        <v>VALOR ENCONTRADO</v>
      </c>
    </row>
    <row r="57" spans="1:9" ht="15.75" x14ac:dyDescent="0.25">
      <c r="A57" s="5" t="s">
        <v>19</v>
      </c>
      <c r="B57" s="5">
        <f t="shared" si="18"/>
        <v>-1.4051248379533274</v>
      </c>
      <c r="C57" s="5">
        <f t="shared" si="19"/>
        <v>0</v>
      </c>
      <c r="D57" s="5">
        <f t="shared" si="20"/>
        <v>3.9051248379533274</v>
      </c>
      <c r="E57" s="5">
        <f t="shared" si="21"/>
        <v>15.250000000000002</v>
      </c>
      <c r="F57" s="5">
        <v>7</v>
      </c>
      <c r="G57" s="5">
        <f t="shared" si="22"/>
        <v>-1.4051248379533274</v>
      </c>
      <c r="H57" s="5" t="str">
        <f t="shared" si="23"/>
        <v>VALOR ENCONTRADO</v>
      </c>
    </row>
  </sheetData>
  <mergeCells count="2">
    <mergeCell ref="A47:E47"/>
    <mergeCell ref="A27:B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2023-10-27T07:23:20Z</dcterms:modified>
</cp:coreProperties>
</file>