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1.RAÍCES DE FUNCION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C53" i="1"/>
  <c r="D53" i="1"/>
  <c r="E53" i="1" s="1"/>
  <c r="G53" i="1" s="1"/>
  <c r="B51" i="1"/>
  <c r="C51" i="1" s="1"/>
  <c r="G51" i="1" s="1"/>
  <c r="D51" i="1"/>
  <c r="E51" i="1" s="1"/>
  <c r="B47" i="1"/>
  <c r="C47" i="1" s="1"/>
  <c r="D47" i="1"/>
  <c r="E47" i="1" s="1"/>
  <c r="F45" i="1"/>
  <c r="E45" i="1"/>
  <c r="D45" i="1"/>
  <c r="C45" i="1"/>
  <c r="B25" i="1"/>
  <c r="C25" i="1" s="1"/>
  <c r="E25" i="1" s="1"/>
  <c r="D25" i="1"/>
  <c r="E24" i="1"/>
  <c r="D24" i="1"/>
  <c r="C24" i="1"/>
  <c r="B24" i="1"/>
  <c r="C23" i="1"/>
  <c r="D23" i="1"/>
  <c r="G6" i="1"/>
  <c r="B54" i="1" l="1"/>
  <c r="H53" i="1"/>
  <c r="B52" i="1"/>
  <c r="H51" i="1"/>
  <c r="G47" i="1"/>
  <c r="G45" i="1"/>
  <c r="B46" i="1" s="1"/>
  <c r="F25" i="1"/>
  <c r="B26" i="1"/>
  <c r="D54" i="1" l="1"/>
  <c r="E54" i="1" s="1"/>
  <c r="C54" i="1"/>
  <c r="G54" i="1" s="1"/>
  <c r="C52" i="1"/>
  <c r="D52" i="1"/>
  <c r="E52" i="1" s="1"/>
  <c r="G52" i="1" s="1"/>
  <c r="H52" i="1" s="1"/>
  <c r="H47" i="1"/>
  <c r="B48" i="1"/>
  <c r="H45" i="1"/>
  <c r="D46" i="1"/>
  <c r="E46" i="1" s="1"/>
  <c r="C46" i="1"/>
  <c r="C26" i="1"/>
  <c r="E26" i="1" s="1"/>
  <c r="D26" i="1"/>
  <c r="B55" i="1" l="1"/>
  <c r="H54" i="1"/>
  <c r="D48" i="1"/>
  <c r="E48" i="1" s="1"/>
  <c r="C48" i="1"/>
  <c r="G48" i="1" s="1"/>
  <c r="G46" i="1"/>
  <c r="H46" i="1" s="1"/>
  <c r="B27" i="1"/>
  <c r="F26" i="1"/>
  <c r="C55" i="1" l="1"/>
  <c r="D55" i="1"/>
  <c r="E55" i="1" s="1"/>
  <c r="G55" i="1"/>
  <c r="H55" i="1"/>
  <c r="B49" i="1"/>
  <c r="H48" i="1"/>
  <c r="D27" i="1"/>
  <c r="C27" i="1"/>
  <c r="E27" i="1"/>
  <c r="B28" i="1" s="1"/>
  <c r="C49" i="1" l="1"/>
  <c r="G49" i="1" s="1"/>
  <c r="D49" i="1"/>
  <c r="E49" i="1" s="1"/>
  <c r="F27" i="1"/>
  <c r="C28" i="1"/>
  <c r="D28" i="1"/>
  <c r="E28" i="1"/>
  <c r="B29" i="1" s="1"/>
  <c r="B50" i="1" l="1"/>
  <c r="H49" i="1"/>
  <c r="D29" i="1"/>
  <c r="C29" i="1"/>
  <c r="E29" i="1" s="1"/>
  <c r="F29" i="1" s="1"/>
  <c r="F28" i="1"/>
  <c r="C50" i="1" l="1"/>
  <c r="D50" i="1"/>
  <c r="E50" i="1" s="1"/>
  <c r="G50" i="1"/>
  <c r="H50" i="1"/>
  <c r="E23" i="1" l="1"/>
  <c r="G7" i="1"/>
  <c r="G8" i="1"/>
  <c r="G9" i="1"/>
  <c r="G10" i="1"/>
  <c r="G11" i="1"/>
  <c r="G12" i="1"/>
  <c r="G13" i="1"/>
  <c r="G14" i="1"/>
  <c r="G15" i="1"/>
  <c r="G16" i="1"/>
  <c r="F15" i="1"/>
  <c r="F16" i="1" s="1"/>
  <c r="F8" i="1"/>
  <c r="F9" i="1" s="1"/>
  <c r="F10" i="1" s="1"/>
  <c r="F11" i="1" s="1"/>
  <c r="F12" i="1" s="1"/>
  <c r="F13" i="1" s="1"/>
  <c r="F14" i="1" s="1"/>
  <c r="F7" i="1"/>
  <c r="F23" i="1" l="1"/>
  <c r="F24" i="1" l="1"/>
</calcChain>
</file>

<file path=xl/sharedStrings.xml><?xml version="1.0" encoding="utf-8"?>
<sst xmlns="http://schemas.openxmlformats.org/spreadsheetml/2006/main" count="40" uniqueCount="27">
  <si>
    <t>MÉTODO GRÁFICO</t>
  </si>
  <si>
    <t>paso 1: graficar e identificar las raices o cortes en x</t>
  </si>
  <si>
    <t>x</t>
  </si>
  <si>
    <t>f(x)</t>
  </si>
  <si>
    <t>intervalo[0;1]</t>
  </si>
  <si>
    <t>MÉTODO NEWTON RAPHSON</t>
  </si>
  <si>
    <t xml:space="preserve">contador </t>
  </si>
  <si>
    <t xml:space="preserve">xi </t>
  </si>
  <si>
    <t>f(xi)</t>
  </si>
  <si>
    <t>f´(x)</t>
  </si>
  <si>
    <t>xi+1</t>
  </si>
  <si>
    <t>Cond. De P.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</si>
  <si>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</si>
  <si>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</si>
  <si>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</si>
  <si>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</si>
  <si>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</si>
  <si>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</si>
  <si>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</si>
  <si>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</si>
  <si>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</si>
  <si>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</si>
  <si>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</si>
  <si>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paso 2: separar valor de x y funcion de x</t>
  </si>
  <si>
    <t>[f´(x)]^2</t>
  </si>
  <si>
    <t>f´´(x)</t>
  </si>
  <si>
    <t>MÉTODO NEWTON RAPHSON MODIFICADO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</si>
</sst>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0" fillId="0" borderId="0" xfId="0" applyBorder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7" fillId="0" borderId="1" xfId="0" applyNumberFormat="1" applyFont="1" applyBorder="1"/>
    <xf numFmtId="164" fontId="8" fillId="0" borderId="1" xfId="0" applyNumberFormat="1" applyFont="1" applyBorder="1"/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>
                <a:effectLst/>
              </a:rPr>
              <a:t>𝟓𝒆^𝒙+𝟐𝒙−𝟏𝟎=𝟎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'1.RAÍCES DE FUNCIONES'!$F$6:$F$16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'1.RAÍCES DE FUNCIONES'!$G$6:$G$16</c:f>
              <c:numCache>
                <c:formatCode>General</c:formatCode>
                <c:ptCount val="11"/>
                <c:pt idx="0">
                  <c:v>-5</c:v>
                </c:pt>
                <c:pt idx="1">
                  <c:v>-4.2741454096217613</c:v>
                </c:pt>
                <c:pt idx="2">
                  <c:v>-3.4929862091991506</c:v>
                </c:pt>
                <c:pt idx="3">
                  <c:v>-2.650705962119984</c:v>
                </c:pt>
                <c:pt idx="4">
                  <c:v>-1.7408765117936476</c:v>
                </c:pt>
                <c:pt idx="5">
                  <c:v>-0.75639364649935814</c:v>
                </c:pt>
                <c:pt idx="6">
                  <c:v>0.31059400195254305</c:v>
                </c:pt>
                <c:pt idx="7">
                  <c:v>1.468763537352384</c:v>
                </c:pt>
                <c:pt idx="8">
                  <c:v>2.7277046424623368</c:v>
                </c:pt>
                <c:pt idx="9">
                  <c:v>4.0980155557847482</c:v>
                </c:pt>
                <c:pt idx="10">
                  <c:v>5.591409142295225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1-4375-B5B9-E95B2FBD0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140591"/>
        <c:axId val="1251141007"/>
      </c:scatterChart>
      <c:valAx>
        <c:axId val="125114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41007"/>
        <c:crosses val="autoZero"/>
        <c:crossBetween val="midCat"/>
      </c:valAx>
      <c:valAx>
        <c:axId val="125114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4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7337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0" y="0"/>
              <a:ext cx="127733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 panose="02040503050406030204" pitchFamily="18" charset="0"/>
                      </a:rPr>
                      <m:t>𝟓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𝒆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^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𝟐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-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𝟏𝟎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𝟎</m:t>
                    </m:r>
                  </m:oMath>
                </m:oMathPara>
              </a14:m>
              <a:endParaRPr lang="en-US" sz="1200" b="1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0" y="0"/>
              <a:ext cx="127733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>
                  <a:latin typeface="Cambria Math" panose="02040503050406030204" pitchFamily="18" charset="0"/>
                </a:rPr>
                <a:t>𝟓𝒆^𝒙+𝟐𝒙-𝟏𝟎=𝟎</a:t>
              </a:r>
              <a:endParaRPr lang="en-US" sz="1200" b="1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1</xdr:row>
      <xdr:rowOff>5161</xdr:rowOff>
    </xdr:from>
    <xdr:to>
      <xdr:col>4</xdr:col>
      <xdr:colOff>23088</xdr:colOff>
      <xdr:row>13</xdr:row>
      <xdr:rowOff>152936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5661"/>
          <a:ext cx="2461488" cy="2443300"/>
        </a:xfrm>
        <a:prstGeom prst="rect">
          <a:avLst/>
        </a:prstGeom>
      </xdr:spPr>
    </xdr:pic>
    <xdr:clientData/>
  </xdr:twoCellAnchor>
  <xdr:twoCellAnchor>
    <xdr:from>
      <xdr:col>10</xdr:col>
      <xdr:colOff>523875</xdr:colOff>
      <xdr:row>3</xdr:row>
      <xdr:rowOff>0</xdr:rowOff>
    </xdr:from>
    <xdr:to>
      <xdr:col>18</xdr:col>
      <xdr:colOff>219075</xdr:colOff>
      <xdr:row>17</xdr:row>
      <xdr:rowOff>66675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A7" workbookViewId="0">
      <selection activeCell="H40" sqref="H40"/>
    </sheetView>
  </sheetViews>
  <sheetFormatPr baseColWidth="10" defaultColWidth="9.140625" defaultRowHeight="15" x14ac:dyDescent="0.25"/>
  <sheetData>
    <row r="1" spans="1:15" x14ac:dyDescent="0.25">
      <c r="A1" s="2"/>
    </row>
    <row r="2" spans="1:15" x14ac:dyDescent="0.25">
      <c r="F2" t="s">
        <v>0</v>
      </c>
      <c r="O2">
        <v>0.1</v>
      </c>
    </row>
    <row r="3" spans="1:15" x14ac:dyDescent="0.25">
      <c r="F3" t="s">
        <v>1</v>
      </c>
      <c r="L3" t="s">
        <v>4</v>
      </c>
    </row>
    <row r="4" spans="1:15" x14ac:dyDescent="0.25">
      <c r="F4" t="s">
        <v>23</v>
      </c>
    </row>
    <row r="5" spans="1:15" ht="15.75" x14ac:dyDescent="0.25">
      <c r="A5" s="1"/>
      <c r="F5" s="3" t="s">
        <v>2</v>
      </c>
      <c r="G5" s="3" t="s">
        <v>3</v>
      </c>
    </row>
    <row r="6" spans="1:15" x14ac:dyDescent="0.25">
      <c r="F6" s="3">
        <v>0</v>
      </c>
      <c r="G6" s="3">
        <f>5*EXP(F6)+2*(F6)-10</f>
        <v>-5</v>
      </c>
    </row>
    <row r="7" spans="1:15" x14ac:dyDescent="0.25">
      <c r="F7" s="3">
        <f>F6+0.1</f>
        <v>0.1</v>
      </c>
      <c r="G7" s="3">
        <f t="shared" ref="G7:G16" si="0">5*EXP(F7)+2*(F7)-10</f>
        <v>-4.2741454096217613</v>
      </c>
    </row>
    <row r="8" spans="1:15" x14ac:dyDescent="0.25">
      <c r="F8" s="3">
        <f t="shared" ref="F8:F16" si="1">F7+0.1</f>
        <v>0.2</v>
      </c>
      <c r="G8" s="3">
        <f t="shared" si="0"/>
        <v>-3.4929862091991506</v>
      </c>
    </row>
    <row r="9" spans="1:15" x14ac:dyDescent="0.25">
      <c r="F9" s="3">
        <f t="shared" si="1"/>
        <v>0.30000000000000004</v>
      </c>
      <c r="G9" s="3">
        <f t="shared" si="0"/>
        <v>-2.650705962119984</v>
      </c>
    </row>
    <row r="10" spans="1:15" x14ac:dyDescent="0.25">
      <c r="F10" s="3">
        <f t="shared" si="1"/>
        <v>0.4</v>
      </c>
      <c r="G10" s="3">
        <f t="shared" si="0"/>
        <v>-1.7408765117936476</v>
      </c>
    </row>
    <row r="11" spans="1:15" x14ac:dyDescent="0.25">
      <c r="F11" s="3">
        <f t="shared" si="1"/>
        <v>0.5</v>
      </c>
      <c r="G11" s="3">
        <f t="shared" si="0"/>
        <v>-0.75639364649935814</v>
      </c>
    </row>
    <row r="12" spans="1:15" x14ac:dyDescent="0.25">
      <c r="F12" s="3">
        <f t="shared" si="1"/>
        <v>0.6</v>
      </c>
      <c r="G12" s="3">
        <f t="shared" si="0"/>
        <v>0.31059400195254305</v>
      </c>
    </row>
    <row r="13" spans="1:15" x14ac:dyDescent="0.25">
      <c r="F13" s="3">
        <f t="shared" si="1"/>
        <v>0.7</v>
      </c>
      <c r="G13" s="3">
        <f t="shared" si="0"/>
        <v>1.468763537352384</v>
      </c>
    </row>
    <row r="14" spans="1:15" x14ac:dyDescent="0.25">
      <c r="F14" s="3">
        <f t="shared" si="1"/>
        <v>0.79999999999999993</v>
      </c>
      <c r="G14" s="3">
        <f t="shared" si="0"/>
        <v>2.7277046424623368</v>
      </c>
    </row>
    <row r="15" spans="1:15" x14ac:dyDescent="0.25">
      <c r="F15" s="3">
        <f>F14+0.1</f>
        <v>0.89999999999999991</v>
      </c>
      <c r="G15" s="3">
        <f t="shared" si="0"/>
        <v>4.0980155557847482</v>
      </c>
    </row>
    <row r="16" spans="1:15" x14ac:dyDescent="0.25">
      <c r="F16" s="3">
        <f t="shared" si="1"/>
        <v>0.99999999999999989</v>
      </c>
      <c r="G16" s="3">
        <f t="shared" si="0"/>
        <v>5.591409142295225</v>
      </c>
    </row>
    <row r="20" spans="1:7" ht="15.75" x14ac:dyDescent="0.25">
      <c r="A20" s="4" t="s">
        <v>5</v>
      </c>
    </row>
    <row r="22" spans="1:7" ht="15.75" x14ac:dyDescent="0.25">
      <c r="A22" s="5" t="s">
        <v>6</v>
      </c>
      <c r="B22" s="5" t="s">
        <v>7</v>
      </c>
      <c r="C22" s="5" t="s">
        <v>8</v>
      </c>
      <c r="D22" s="5" t="s">
        <v>9</v>
      </c>
      <c r="E22" s="5" t="s">
        <v>10</v>
      </c>
      <c r="F22" s="6" t="s">
        <v>11</v>
      </c>
      <c r="G22" s="6"/>
    </row>
    <row r="23" spans="1:7" ht="15.75" x14ac:dyDescent="0.25">
      <c r="A23" s="7" t="s">
        <v>12</v>
      </c>
      <c r="B23" s="8">
        <v>0</v>
      </c>
      <c r="C23" s="8">
        <f>5*EXP(B23)+2*(B23)-10</f>
        <v>-5</v>
      </c>
      <c r="D23" s="8">
        <f>5*EXP(B23)+2</f>
        <v>7</v>
      </c>
      <c r="E23" s="8">
        <f>B23-(C23/D23)</f>
        <v>0.7142857142857143</v>
      </c>
      <c r="F23" s="9" t="str">
        <f>IF(B23=E23,"VALOR ENCONTRADO","SEGUIR BUSCANDO")</f>
        <v>SEGUIR BUSCANDO</v>
      </c>
      <c r="G23" s="9"/>
    </row>
    <row r="24" spans="1:7" ht="15.75" x14ac:dyDescent="0.25">
      <c r="A24" s="7" t="s">
        <v>13</v>
      </c>
      <c r="B24" s="8">
        <f>E23</f>
        <v>0.7142857142857143</v>
      </c>
      <c r="C24" s="8">
        <f>5*EXP(B24)+2*(B24)-10</f>
        <v>1.6422067799021391</v>
      </c>
      <c r="D24" s="8">
        <f>5*EXP(B24)+2</f>
        <v>12.21363535133071</v>
      </c>
      <c r="E24" s="8">
        <f>B24-(C24/D24)</f>
        <v>0.57982887709815112</v>
      </c>
      <c r="F24" s="9" t="str">
        <f>IF(B24=E24,"VALOR ENCONTRADO","SEGUIR BUSCANDO")</f>
        <v>SEGUIR BUSCANDO</v>
      </c>
      <c r="G24" s="9"/>
    </row>
    <row r="25" spans="1:7" ht="15.75" x14ac:dyDescent="0.25">
      <c r="A25" s="7" t="s">
        <v>14</v>
      </c>
      <c r="B25" s="8">
        <f t="shared" ref="B25:B29" si="2">E24</f>
        <v>0.57982887709815112</v>
      </c>
      <c r="C25" s="8">
        <f t="shared" ref="C25:C29" si="3">5*EXP(B25)+2*(B25)-10</f>
        <v>8.8321878295413825E-2</v>
      </c>
      <c r="D25" s="8">
        <f t="shared" ref="D25:D29" si="4">5*EXP(B25)+2</f>
        <v>10.928664124099111</v>
      </c>
      <c r="E25" s="8">
        <f t="shared" ref="E25:E29" si="5">B25-(C25/D25)</f>
        <v>0.57174720514881816</v>
      </c>
      <c r="F25" s="9" t="str">
        <f t="shared" ref="F25:F29" si="6">IF(B25=E25,"VALOR ENCONTRADO","SEGUIR BUSCANDO")</f>
        <v>SEGUIR BUSCANDO</v>
      </c>
      <c r="G25" s="10"/>
    </row>
    <row r="26" spans="1:7" ht="15.75" x14ac:dyDescent="0.25">
      <c r="A26" s="7" t="s">
        <v>15</v>
      </c>
      <c r="B26" s="8">
        <f t="shared" si="2"/>
        <v>0.57174720514881816</v>
      </c>
      <c r="C26" s="8">
        <f t="shared" si="3"/>
        <v>2.907968993248744E-4</v>
      </c>
      <c r="D26" s="8">
        <f t="shared" si="4"/>
        <v>10.856796386601689</v>
      </c>
      <c r="E26" s="8">
        <f t="shared" si="5"/>
        <v>0.57172042036913084</v>
      </c>
      <c r="F26" s="9" t="str">
        <f t="shared" si="6"/>
        <v>SEGUIR BUSCANDO</v>
      </c>
      <c r="G26" s="13"/>
    </row>
    <row r="27" spans="1:7" ht="15.75" x14ac:dyDescent="0.25">
      <c r="A27" s="7" t="s">
        <v>16</v>
      </c>
      <c r="B27" s="8">
        <f t="shared" si="2"/>
        <v>0.57172042036913084</v>
      </c>
      <c r="C27" s="8">
        <f t="shared" si="3"/>
        <v>3.1770124309105086E-9</v>
      </c>
      <c r="D27" s="8">
        <f t="shared" si="4"/>
        <v>10.856559162438751</v>
      </c>
      <c r="E27" s="8">
        <f t="shared" si="5"/>
        <v>0.57172042007649559</v>
      </c>
      <c r="F27" s="9" t="str">
        <f t="shared" si="6"/>
        <v>SEGUIR BUSCANDO</v>
      </c>
      <c r="G27" s="13"/>
    </row>
    <row r="28" spans="1:7" ht="15.75" x14ac:dyDescent="0.25">
      <c r="A28" s="7" t="s">
        <v>17</v>
      </c>
      <c r="B28" s="8">
        <f t="shared" si="2"/>
        <v>0.57172042007649559</v>
      </c>
      <c r="C28" s="8">
        <f t="shared" si="3"/>
        <v>0</v>
      </c>
      <c r="D28" s="8">
        <f t="shared" si="4"/>
        <v>10.856559159847009</v>
      </c>
      <c r="E28" s="8">
        <f t="shared" si="5"/>
        <v>0.57172042007649559</v>
      </c>
      <c r="F28" s="9" t="str">
        <f t="shared" si="6"/>
        <v>VALOR ENCONTRADO</v>
      </c>
      <c r="G28" s="13"/>
    </row>
    <row r="29" spans="1:7" ht="15.75" x14ac:dyDescent="0.25">
      <c r="A29" s="7" t="s">
        <v>18</v>
      </c>
      <c r="B29" s="8">
        <f t="shared" si="2"/>
        <v>0.57172042007649559</v>
      </c>
      <c r="C29" s="8">
        <f t="shared" si="3"/>
        <v>0</v>
      </c>
      <c r="D29" s="8">
        <f t="shared" si="4"/>
        <v>10.856559159847009</v>
      </c>
      <c r="E29" s="8">
        <f t="shared" si="5"/>
        <v>0.57172042007649559</v>
      </c>
      <c r="F29" s="9" t="str">
        <f t="shared" si="6"/>
        <v>VALOR ENCONTRADO</v>
      </c>
      <c r="G29" s="11"/>
    </row>
    <row r="30" spans="1:7" ht="15.75" x14ac:dyDescent="0.25">
      <c r="A30" s="11"/>
      <c r="B30" s="12"/>
      <c r="C30" s="12"/>
      <c r="D30" s="12"/>
      <c r="E30" s="12"/>
      <c r="F30" s="13"/>
      <c r="G30" s="14"/>
    </row>
    <row r="31" spans="1:7" ht="15.75" x14ac:dyDescent="0.25">
      <c r="A31" s="11"/>
      <c r="B31" s="12"/>
      <c r="C31" s="12"/>
      <c r="D31" s="12"/>
      <c r="E31" s="12"/>
      <c r="F31" s="13"/>
      <c r="G31" s="14"/>
    </row>
    <row r="32" spans="1:7" ht="15.75" x14ac:dyDescent="0.25">
      <c r="A32" s="11"/>
      <c r="B32" s="12"/>
      <c r="C32" s="12"/>
      <c r="D32" s="12"/>
      <c r="E32" s="12"/>
      <c r="F32" s="13"/>
      <c r="G32" s="14"/>
    </row>
    <row r="33" spans="1:8" ht="15.75" x14ac:dyDescent="0.25">
      <c r="A33" s="11"/>
      <c r="B33" s="12"/>
      <c r="C33" s="12"/>
      <c r="D33" s="12"/>
      <c r="E33" s="12"/>
      <c r="F33" s="13"/>
      <c r="G33" s="14"/>
    </row>
    <row r="34" spans="1:8" ht="15.75" x14ac:dyDescent="0.25">
      <c r="A34" s="11"/>
      <c r="B34" s="12"/>
      <c r="C34" s="12"/>
      <c r="D34" s="12"/>
      <c r="E34" s="12"/>
      <c r="F34" s="13"/>
      <c r="G34" s="14"/>
    </row>
    <row r="35" spans="1:8" ht="15.75" x14ac:dyDescent="0.25">
      <c r="A35" s="11"/>
      <c r="B35" s="12"/>
      <c r="C35" s="12"/>
      <c r="D35" s="12"/>
      <c r="E35" s="12"/>
      <c r="F35" s="13"/>
      <c r="G35" s="14"/>
    </row>
    <row r="36" spans="1:8" ht="15.75" x14ac:dyDescent="0.25">
      <c r="A36" s="11"/>
      <c r="B36" s="12"/>
      <c r="C36" s="12"/>
      <c r="D36" s="12"/>
      <c r="E36" s="12"/>
      <c r="F36" s="13"/>
      <c r="G36" s="14"/>
    </row>
    <row r="37" spans="1:8" ht="15.75" x14ac:dyDescent="0.25">
      <c r="A37" s="11"/>
      <c r="B37" s="12"/>
      <c r="C37" s="12"/>
      <c r="D37" s="12"/>
      <c r="E37" s="12"/>
      <c r="F37" s="13"/>
      <c r="G37" s="14"/>
    </row>
    <row r="38" spans="1:8" ht="15.75" x14ac:dyDescent="0.25">
      <c r="A38" s="11"/>
      <c r="B38" s="12"/>
      <c r="C38" s="12"/>
      <c r="D38" s="12"/>
      <c r="E38" s="12"/>
      <c r="F38" s="13"/>
      <c r="G38" s="14"/>
    </row>
    <row r="39" spans="1:8" ht="15.75" x14ac:dyDescent="0.25">
      <c r="A39" s="11"/>
      <c r="B39" s="12"/>
      <c r="C39" s="12"/>
      <c r="D39" s="12"/>
      <c r="E39" s="12"/>
      <c r="F39" s="13"/>
      <c r="G39" s="14"/>
    </row>
    <row r="40" spans="1:8" ht="15.75" x14ac:dyDescent="0.25">
      <c r="A40" s="11"/>
      <c r="B40" s="12"/>
      <c r="C40" s="12"/>
      <c r="D40" s="12"/>
      <c r="E40" s="12"/>
      <c r="F40" s="13"/>
      <c r="G40" s="14"/>
    </row>
    <row r="41" spans="1:8" ht="15.75" x14ac:dyDescent="0.25">
      <c r="A41" s="11"/>
      <c r="B41" s="12"/>
      <c r="C41" s="12"/>
      <c r="D41" s="12"/>
      <c r="E41" s="12"/>
      <c r="F41" s="13"/>
      <c r="G41" s="14"/>
    </row>
    <row r="42" spans="1:8" ht="15.75" x14ac:dyDescent="0.25">
      <c r="A42" s="11"/>
      <c r="B42" s="12"/>
      <c r="C42" s="12"/>
      <c r="D42" s="12"/>
      <c r="E42" s="12"/>
      <c r="F42" s="13"/>
      <c r="G42" s="14"/>
    </row>
    <row r="43" spans="1:8" ht="15.75" x14ac:dyDescent="0.25">
      <c r="A43" s="11" t="s">
        <v>26</v>
      </c>
      <c r="B43" s="12"/>
      <c r="C43" s="12"/>
      <c r="D43" s="12"/>
      <c r="E43" s="12"/>
      <c r="F43" s="13"/>
      <c r="G43" s="14"/>
    </row>
    <row r="44" spans="1:8" x14ac:dyDescent="0.25">
      <c r="A44" s="15" t="s">
        <v>6</v>
      </c>
      <c r="B44" s="15" t="s">
        <v>7</v>
      </c>
      <c r="C44" s="15" t="s">
        <v>8</v>
      </c>
      <c r="D44" s="15" t="s">
        <v>9</v>
      </c>
      <c r="E44" s="15" t="s">
        <v>24</v>
      </c>
      <c r="F44" s="15" t="s">
        <v>25</v>
      </c>
      <c r="G44" s="15" t="s">
        <v>10</v>
      </c>
      <c r="H44" s="16" t="s">
        <v>11</v>
      </c>
    </row>
    <row r="45" spans="1:8" x14ac:dyDescent="0.25">
      <c r="A45" s="17" t="s">
        <v>12</v>
      </c>
      <c r="B45" s="18">
        <v>0</v>
      </c>
      <c r="C45" s="18">
        <f>5*EXP(B45)+2*(B45)-10</f>
        <v>-5</v>
      </c>
      <c r="D45" s="19">
        <f>5*EXP(B45)+2</f>
        <v>7</v>
      </c>
      <c r="E45" s="20">
        <f>D45^2</f>
        <v>49</v>
      </c>
      <c r="F45" s="18">
        <f>5*EXP(B45)</f>
        <v>5</v>
      </c>
      <c r="G45" s="21">
        <f>B45-((C45*D45)/(E45-(C45*F45)))</f>
        <v>0.47297297297297297</v>
      </c>
      <c r="H45" s="18" t="str">
        <f>IF(B45=G45,"VALOR ENCONTRADO","SEGUIR BUSCANDO")</f>
        <v>SEGUIR BUSCANDO</v>
      </c>
    </row>
    <row r="46" spans="1:8" x14ac:dyDescent="0.25">
      <c r="A46" s="17" t="s">
        <v>13</v>
      </c>
      <c r="B46" s="18">
        <f>G45</f>
        <v>0.47297297297297297</v>
      </c>
      <c r="C46" s="18">
        <f>-0.5*B46^2+2.5*B46+4.5</f>
        <v>5.5705807158509861</v>
      </c>
      <c r="D46" s="19">
        <f>-B46+2.5</f>
        <v>2.0270270270270272</v>
      </c>
      <c r="E46" s="20">
        <f>D46^2</f>
        <v>4.1088385682980286</v>
      </c>
      <c r="F46" s="18">
        <v>0</v>
      </c>
      <c r="G46" s="21">
        <f>B46-((C46*D46)/(E46-(C46*F46)))</f>
        <v>-2.2751801801801803</v>
      </c>
      <c r="H46" s="18" t="str">
        <f>IF(B46=G46,"VALOR ENCONTRADO","SEGUIR BUSCANDO")</f>
        <v>SEGUIR BUSCANDO</v>
      </c>
    </row>
    <row r="47" spans="1:8" x14ac:dyDescent="0.25">
      <c r="A47" s="17" t="s">
        <v>14</v>
      </c>
      <c r="B47" s="18">
        <f t="shared" ref="B47:B50" si="7">G46</f>
        <v>-2.2751801801801803</v>
      </c>
      <c r="C47" s="18">
        <f t="shared" ref="C47:C55" si="8">-0.5*B47^2+2.5*B47+4.5</f>
        <v>-3.7761728765928098</v>
      </c>
      <c r="D47" s="19">
        <f t="shared" ref="D47:D50" si="9">-B47+2.5</f>
        <v>4.7751801801801808</v>
      </c>
      <c r="E47" s="20">
        <f t="shared" ref="E47:E55" si="10">D47^2</f>
        <v>22.802345753185623</v>
      </c>
      <c r="F47" s="18">
        <v>1</v>
      </c>
      <c r="G47" s="21">
        <f t="shared" ref="G47:G50" si="11">B47-((C47*D47)/(E47-(C47*F47)))</f>
        <v>-1.5967410945256053</v>
      </c>
      <c r="H47" s="18" t="str">
        <f t="shared" ref="H47:H50" si="12">IF(B47=G47,"VALOR ENCONTRADO","SEGUIR BUSCANDO")</f>
        <v>SEGUIR BUSCANDO</v>
      </c>
    </row>
    <row r="48" spans="1:8" x14ac:dyDescent="0.25">
      <c r="A48" s="17" t="s">
        <v>15</v>
      </c>
      <c r="B48" s="18">
        <f t="shared" si="7"/>
        <v>-1.5967410945256053</v>
      </c>
      <c r="C48" s="18">
        <f t="shared" si="8"/>
        <v>-0.76664379778742742</v>
      </c>
      <c r="D48" s="19">
        <f t="shared" si="9"/>
        <v>4.0967410945256049</v>
      </c>
      <c r="E48" s="20">
        <f t="shared" si="10"/>
        <v>16.783287595574851</v>
      </c>
      <c r="F48" s="18">
        <v>2</v>
      </c>
      <c r="G48" s="21">
        <f t="shared" si="11"/>
        <v>-1.4252712035398445</v>
      </c>
      <c r="H48" s="18" t="str">
        <f t="shared" si="12"/>
        <v>SEGUIR BUSCANDO</v>
      </c>
    </row>
    <row r="49" spans="1:8" x14ac:dyDescent="0.25">
      <c r="A49" s="17" t="s">
        <v>16</v>
      </c>
      <c r="B49" s="18">
        <f t="shared" si="7"/>
        <v>-1.4252712035398445</v>
      </c>
      <c r="C49" s="18">
        <f t="shared" si="8"/>
        <v>-7.8877010669569536E-2</v>
      </c>
      <c r="D49" s="19">
        <f t="shared" si="9"/>
        <v>3.9252712035398445</v>
      </c>
      <c r="E49" s="20">
        <f t="shared" si="10"/>
        <v>15.407754021339139</v>
      </c>
      <c r="F49" s="18">
        <v>3</v>
      </c>
      <c r="G49" s="21">
        <f t="shared" si="11"/>
        <v>-1.4054804826168568</v>
      </c>
      <c r="H49" s="18" t="str">
        <f t="shared" si="12"/>
        <v>SEGUIR BUSCANDO</v>
      </c>
    </row>
    <row r="50" spans="1:8" x14ac:dyDescent="0.25">
      <c r="A50" s="17" t="s">
        <v>17</v>
      </c>
      <c r="B50" s="18">
        <f t="shared" si="7"/>
        <v>-1.4054804826168568</v>
      </c>
      <c r="C50" s="18">
        <f t="shared" si="8"/>
        <v>-1.3889000505979965E-3</v>
      </c>
      <c r="D50" s="19">
        <f t="shared" si="9"/>
        <v>3.9054804826168565</v>
      </c>
      <c r="E50" s="20">
        <f t="shared" si="10"/>
        <v>15.252777800101194</v>
      </c>
      <c r="F50" s="18">
        <v>4</v>
      </c>
      <c r="G50" s="21">
        <f t="shared" si="11"/>
        <v>-1.4051249836316395</v>
      </c>
      <c r="H50" s="18" t="str">
        <f t="shared" si="12"/>
        <v>SEGUIR BUSCANDO</v>
      </c>
    </row>
    <row r="51" spans="1:8" x14ac:dyDescent="0.25">
      <c r="A51" s="17" t="s">
        <v>18</v>
      </c>
      <c r="B51" s="18">
        <f>G50</f>
        <v>-1.4051249836316395</v>
      </c>
      <c r="C51" s="18">
        <f>-0.5*B51^2+2.5*B51+4.5</f>
        <v>-5.6889200639176352E-7</v>
      </c>
      <c r="D51" s="19">
        <f>-B51+2.5</f>
        <v>3.9051249836316395</v>
      </c>
      <c r="E51" s="20">
        <f>D51^2</f>
        <v>15.250001137784013</v>
      </c>
      <c r="F51" s="18">
        <v>5</v>
      </c>
      <c r="G51" s="21">
        <f>B51-((C51*D51)/(E51-(C51*F51)))</f>
        <v>-1.4051248379533572</v>
      </c>
      <c r="H51" s="18" t="str">
        <f>IF(B51=G51,"VALOR ENCONTRADO","SEGUIR BUSCANDO")</f>
        <v>SEGUIR BUSCANDO</v>
      </c>
    </row>
    <row r="52" spans="1:8" x14ac:dyDescent="0.25">
      <c r="A52" s="17" t="s">
        <v>19</v>
      </c>
      <c r="B52" s="18">
        <f t="shared" ref="B52" si="13">G51</f>
        <v>-1.4051248379533572</v>
      </c>
      <c r="C52" s="18">
        <f t="shared" si="8"/>
        <v>-1.1723955140041653E-13</v>
      </c>
      <c r="D52" s="19">
        <f t="shared" ref="D52" si="14">-B52+2.5</f>
        <v>3.9051248379533572</v>
      </c>
      <c r="E52" s="20">
        <f t="shared" si="10"/>
        <v>15.250000000000234</v>
      </c>
      <c r="F52" s="18">
        <v>6</v>
      </c>
      <c r="G52" s="21">
        <f t="shared" ref="G52" si="15">B52-((C52*D52)/(E52-(C52*F52)))</f>
        <v>-1.4051248379533272</v>
      </c>
      <c r="H52" s="18" t="str">
        <f t="shared" ref="H52" si="16">IF(B52=G52,"VALOR ENCONTRADO","SEGUIR BUSCANDO")</f>
        <v>SEGUIR BUSCANDO</v>
      </c>
    </row>
    <row r="53" spans="1:8" x14ac:dyDescent="0.25">
      <c r="A53" s="17" t="s">
        <v>20</v>
      </c>
      <c r="B53" s="18">
        <f>G52</f>
        <v>-1.4051248379533272</v>
      </c>
      <c r="C53" s="18">
        <f>-0.5*B53^2+2.5*B53+4.5</f>
        <v>0</v>
      </c>
      <c r="D53" s="19">
        <f>-B53+2.5</f>
        <v>3.905124837953327</v>
      </c>
      <c r="E53" s="20">
        <f>D53^2</f>
        <v>15.249999999999998</v>
      </c>
      <c r="F53" s="18">
        <v>7</v>
      </c>
      <c r="G53" s="21">
        <f>B53-((C53*D53)/(E53-(C53*F53)))</f>
        <v>-1.4051248379533272</v>
      </c>
      <c r="H53" s="18" t="str">
        <f>IF(B53=G53,"VALOR ENCONTRADO","SEGUIR BUSCANDO")</f>
        <v>VALOR ENCONTRADO</v>
      </c>
    </row>
    <row r="54" spans="1:8" x14ac:dyDescent="0.25">
      <c r="A54" s="17" t="s">
        <v>21</v>
      </c>
      <c r="B54" s="18">
        <f t="shared" ref="B54:B55" si="17">G53</f>
        <v>-1.4051248379533272</v>
      </c>
      <c r="C54" s="18">
        <f t="shared" si="8"/>
        <v>0</v>
      </c>
      <c r="D54" s="19">
        <f t="shared" ref="D54:D55" si="18">-B54+2.5</f>
        <v>3.905124837953327</v>
      </c>
      <c r="E54" s="20">
        <f t="shared" si="10"/>
        <v>15.249999999999998</v>
      </c>
      <c r="F54" s="18">
        <v>8</v>
      </c>
      <c r="G54" s="21">
        <f t="shared" ref="G54:G55" si="19">B54-((C54*D54)/(E54-(C54*F54)))</f>
        <v>-1.4051248379533272</v>
      </c>
      <c r="H54" s="18" t="str">
        <f t="shared" ref="H54:H55" si="20">IF(B54=G54,"VALOR ENCONTRADO","SEGUIR BUSCANDO")</f>
        <v>VALOR ENCONTRADO</v>
      </c>
    </row>
    <row r="55" spans="1:8" x14ac:dyDescent="0.25">
      <c r="A55" s="17" t="s">
        <v>22</v>
      </c>
      <c r="B55" s="18">
        <f t="shared" si="17"/>
        <v>-1.4051248379533272</v>
      </c>
      <c r="C55" s="18">
        <f t="shared" si="8"/>
        <v>0</v>
      </c>
      <c r="D55" s="19">
        <f t="shared" si="18"/>
        <v>3.905124837953327</v>
      </c>
      <c r="E55" s="20">
        <f t="shared" si="10"/>
        <v>15.249999999999998</v>
      </c>
      <c r="F55" s="18">
        <v>9</v>
      </c>
      <c r="G55" s="21">
        <f t="shared" si="19"/>
        <v>-1.4051248379533272</v>
      </c>
      <c r="H55" s="18" t="str">
        <f t="shared" si="20"/>
        <v>VALOR ENCONTRADO</v>
      </c>
    </row>
  </sheetData>
  <mergeCells count="1">
    <mergeCell ref="F22:G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1.RAÍCES DE FUNCIONES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2023-11-28T04:51:27Z</dcterms:modified>
</cp:coreProperties>
</file>