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d4f98e715947a/Escritorio/PYTHON/BacktestTOOL/"/>
    </mc:Choice>
  </mc:AlternateContent>
  <xr:revisionPtr revIDLastSave="61" documentId="8_{40D84F09-8046-4050-838D-4ABAAC718182}" xr6:coauthVersionLast="47" xr6:coauthVersionMax="47" xr10:uidLastSave="{843EAE1A-6CFF-4528-8B1F-F38CEBFDF2FA}"/>
  <bookViews>
    <workbookView xWindow="16680" yWindow="915" windowWidth="37185" windowHeight="20625" activeTab="1" xr2:uid="{00000000-000D-0000-FFFF-FFFF00000000}"/>
  </bookViews>
  <sheets>
    <sheet name="Portfolio_20210111201648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3" i="2"/>
  <c r="Z4" i="2"/>
  <c r="Z5" i="2" s="1"/>
  <c r="Z6" i="2" s="1"/>
  <c r="Z7" i="2" s="1"/>
  <c r="Z8" i="2" s="1"/>
  <c r="Z9" i="2" s="1"/>
  <c r="Z10" i="2" s="1"/>
  <c r="Z11" i="2" s="1"/>
  <c r="Z3" i="2"/>
  <c r="Y9" i="2" a="1"/>
  <c r="Y9" i="2" s="1"/>
  <c r="Y10" i="2" a="1"/>
  <c r="Y10" i="2" s="1"/>
  <c r="Y11" i="2" a="1"/>
  <c r="Y11" i="2" s="1"/>
  <c r="T7" i="2" a="1"/>
  <c r="T7" i="2" s="1"/>
  <c r="I3" i="2"/>
  <c r="T3" i="2" s="1" a="1"/>
  <c r="T3" i="2" s="1"/>
  <c r="N9" i="2"/>
  <c r="O9" i="2"/>
  <c r="P9" i="2"/>
  <c r="Q9" i="2"/>
  <c r="N10" i="2"/>
  <c r="O10" i="2"/>
  <c r="P10" i="2"/>
  <c r="Q10" i="2"/>
  <c r="N11" i="2"/>
  <c r="O11" i="2"/>
  <c r="P11" i="2"/>
  <c r="Q11" i="2"/>
  <c r="J3" i="2"/>
  <c r="K3" i="2"/>
  <c r="L3" i="2"/>
  <c r="Y3" i="2" a="1"/>
  <c r="V3" i="2" a="1"/>
  <c r="V3" i="2" s="1"/>
  <c r="W3" i="2" a="1"/>
  <c r="W3" i="2" s="1"/>
  <c r="N8" i="2"/>
  <c r="O8" i="2"/>
  <c r="P8" i="2"/>
  <c r="Q8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O3" i="2"/>
  <c r="P3" i="2"/>
  <c r="Q3" i="2"/>
  <c r="N3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J20" i="2"/>
  <c r="K20" i="2"/>
  <c r="L20" i="2"/>
  <c r="I20" i="2"/>
  <c r="U3" i="2" l="1" a="1"/>
  <c r="U3" i="2" s="1"/>
  <c r="J4" i="2" s="1"/>
  <c r="Y3" i="2"/>
  <c r="K4" i="2" l="1"/>
  <c r="I4" i="2"/>
  <c r="Y4" i="2" s="1" a="1"/>
  <c r="Y4" i="2" s="1"/>
  <c r="L4" i="2"/>
  <c r="V4" i="2" a="1"/>
  <c r="V4" i="2" s="1"/>
  <c r="W4" i="2" l="1" a="1"/>
  <c r="W4" i="2" s="1"/>
  <c r="T4" i="2" a="1"/>
  <c r="T4" i="2" s="1"/>
  <c r="L5" i="2" s="1"/>
  <c r="U4" i="2" a="1"/>
  <c r="U4" i="2" s="1"/>
  <c r="J5" i="2" l="1"/>
  <c r="I5" i="2"/>
  <c r="Y5" i="2" s="1" a="1"/>
  <c r="K5" i="2"/>
  <c r="Y5" i="2"/>
  <c r="U5" i="2" a="1"/>
  <c r="U5" i="2" s="1"/>
  <c r="V5" i="2" a="1"/>
  <c r="V5" i="2" s="1"/>
  <c r="W5" i="2" a="1"/>
  <c r="W5" i="2" s="1"/>
  <c r="T5" i="2" a="1"/>
  <c r="T5" i="2" s="1"/>
  <c r="J6" i="2" l="1"/>
  <c r="K6" i="2"/>
  <c r="I6" i="2"/>
  <c r="Y6" i="2" s="1" a="1"/>
  <c r="L6" i="2"/>
  <c r="Y6" i="2" l="1"/>
  <c r="T6" i="2" a="1"/>
  <c r="T6" i="2" s="1"/>
  <c r="W6" i="2" a="1"/>
  <c r="W6" i="2" s="1"/>
  <c r="U6" i="2" a="1"/>
  <c r="U6" i="2" s="1"/>
  <c r="V6" i="2" a="1"/>
  <c r="V6" i="2" s="1"/>
  <c r="I7" i="2" l="1"/>
  <c r="L7" i="2"/>
  <c r="J7" i="2"/>
  <c r="K7" i="2"/>
  <c r="V7" i="2" l="1" a="1"/>
  <c r="V7" i="2" s="1"/>
  <c r="Y7" i="2" a="1"/>
  <c r="Y7" i="2" s="1"/>
  <c r="U7" i="2" a="1"/>
  <c r="U7" i="2" s="1"/>
  <c r="W7" i="2" a="1"/>
  <c r="W7" i="2" s="1"/>
  <c r="L8" i="2" s="1"/>
  <c r="J8" i="2" l="1"/>
  <c r="K8" i="2"/>
  <c r="I8" i="2"/>
  <c r="V8" i="2" s="1" a="1"/>
  <c r="V8" i="2" s="1"/>
  <c r="T8" i="2" l="1" a="1"/>
  <c r="T8" i="2" s="1"/>
  <c r="U8" i="2" a="1"/>
  <c r="U8" i="2" s="1"/>
  <c r="Y8" i="2" a="1"/>
  <c r="Y8" i="2" s="1"/>
  <c r="W8" i="2" a="1"/>
  <c r="W8" i="2" s="1"/>
  <c r="L9" i="2" l="1"/>
  <c r="I9" i="2"/>
  <c r="J9" i="2"/>
  <c r="U9" i="2" s="1" a="1"/>
  <c r="U9" i="2" s="1"/>
  <c r="K9" i="2"/>
  <c r="T9" i="2" l="1" a="1"/>
  <c r="T9" i="2" s="1"/>
  <c r="W9" i="2" a="1"/>
  <c r="W9" i="2" s="1"/>
  <c r="V9" i="2" a="1"/>
  <c r="V9" i="2" s="1"/>
  <c r="K10" i="2" s="1"/>
  <c r="I10" i="2" l="1"/>
  <c r="U10" i="2" s="1" a="1"/>
  <c r="U10" i="2" s="1"/>
  <c r="L10" i="2"/>
  <c r="J10" i="2"/>
  <c r="V10" i="2" l="1" a="1"/>
  <c r="V10" i="2" s="1"/>
  <c r="T10" i="2" a="1"/>
  <c r="T10" i="2" s="1"/>
  <c r="W10" i="2" a="1"/>
  <c r="W10" i="2" s="1"/>
  <c r="L11" i="2" l="1"/>
  <c r="I11" i="2"/>
  <c r="K11" i="2"/>
  <c r="J11" i="2"/>
  <c r="T11" i="2" l="1" a="1"/>
  <c r="T11" i="2" s="1"/>
  <c r="V11" i="2" a="1"/>
  <c r="V11" i="2" s="1"/>
  <c r="U11" i="2" a="1"/>
  <c r="U11" i="2" s="1"/>
  <c r="W11" i="2" a="1"/>
  <c r="W11" i="2" s="1"/>
  <c r="L12" i="2" s="1"/>
  <c r="J12" i="2" l="1"/>
  <c r="K12" i="2"/>
  <c r="I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<sst xmlns="http://schemas.openxmlformats.org/spreadsheetml/2006/main" count="3478" uniqueCount="1360">
  <si>
    <t>CP GLOBAL PACIFICO USA JAPAN Y EUROPA</t>
  </si>
  <si>
    <t>Trailing Returns</t>
  </si>
  <si>
    <t>Trailing annualized return and volatility are for full months ending in December 2020 excluding portfolio cashflows.</t>
  </si>
  <si>
    <t>Risk and Return Metrics (Jan 1987 - Dec 2020)</t>
  </si>
  <si>
    <t>(*) CP EUROZONA is used as the benchmark for calculations. Value-at-risk metrics are based on monthly values.</t>
  </si>
  <si>
    <t>Annual Returns</t>
  </si>
  <si>
    <t>Monthly Returns</t>
  </si>
  <si>
    <t>Drawdowns for Historical Market Stress Periods</t>
  </si>
  <si>
    <t>Drawdowns for CP GLOBAL PACIFICO USA JAPAN Y EUROPA (worst 10)</t>
  </si>
  <si>
    <t>Drawdowns for CP EUROZONA (worst 10)</t>
  </si>
  <si>
    <t>Portfolio Components (Jan 1987 - Dec 2020)</t>
  </si>
  <si>
    <t>Monthly Correlations (Jan 1987 - Dec 2020)</t>
  </si>
  <si>
    <t>Portfolio Return Decomposition (Jan 1987 - Dec 2020)</t>
  </si>
  <si>
    <t>Portfolio Risk Decomposition (Jan 1987 - Dec 2020)</t>
  </si>
  <si>
    <t>Rolling Returns (Jan 1987 - Dec 2020)</t>
  </si>
  <si>
    <t>Notes:</t>
  </si>
  <si>
    <t>The results are based on the total return of assets and assume that all received dividends and distributions are reinvested.</t>
  </si>
  <si>
    <t>CAGR = Compound Annual Growth Rate</t>
  </si>
  <si>
    <t>Stdev = Annualized standard deviation of monthly returns</t>
  </si>
  <si>
    <t>Sharpe and Sortino ratios are calculated and annualized from monthly excess returns over risk free rate (3-month treasury bill)</t>
  </si>
  <si>
    <t>Stock market correlation is based on the correlation of monthly returns</t>
  </si>
  <si>
    <t>Drawdown analysis is calculated based on monthly returns excluding cashflows</t>
  </si>
  <si>
    <t>The results assume monthly rebalancing of portfolio assets to match the specified allocation</t>
  </si>
  <si>
    <t>CP EUROZONA</t>
  </si>
  <si>
    <t>Name</t>
  </si>
  <si>
    <t>CP USA EN EUROS</t>
  </si>
  <si>
    <t>CP EUROPA</t>
  </si>
  <si>
    <t>CP JAPAN EUR</t>
  </si>
  <si>
    <t>CP PACIFIC EX JAPAN EUR</t>
  </si>
  <si>
    <t>Metric</t>
  </si>
  <si>
    <t>CAGR</t>
  </si>
  <si>
    <t>6.71%</t>
  </si>
  <si>
    <t>6.84%</t>
  </si>
  <si>
    <t>4.06%</t>
  </si>
  <si>
    <t>Stdev</t>
  </si>
  <si>
    <t>6.11%</t>
  </si>
  <si>
    <t>6.21%</t>
  </si>
  <si>
    <t>Best Year</t>
  </si>
  <si>
    <t>25.80%</t>
  </si>
  <si>
    <t>21.87%</t>
  </si>
  <si>
    <t>Worst Year</t>
  </si>
  <si>
    <t>-6.20%</t>
  </si>
  <si>
    <t>-7.52%</t>
  </si>
  <si>
    <t>Max. Drawdown</t>
  </si>
  <si>
    <t>-8.98%</t>
  </si>
  <si>
    <t>-9.45%</t>
  </si>
  <si>
    <t>Sharpe Ratio</t>
  </si>
  <si>
    <t>0.59</t>
  </si>
  <si>
    <t>0.61</t>
  </si>
  <si>
    <t>Sortino Ratio</t>
  </si>
  <si>
    <t>0.92</t>
  </si>
  <si>
    <t>0.99</t>
  </si>
  <si>
    <t>0.46</t>
  </si>
  <si>
    <t>0.39</t>
  </si>
  <si>
    <t>3 Month</t>
  </si>
  <si>
    <t>1 year</t>
  </si>
  <si>
    <t>3 year</t>
  </si>
  <si>
    <t>5 year</t>
  </si>
  <si>
    <t>10 year</t>
  </si>
  <si>
    <t>Full</t>
  </si>
  <si>
    <t>3-year volatility</t>
  </si>
  <si>
    <t>5-year volatility</t>
  </si>
  <si>
    <t>1.67%</t>
  </si>
  <si>
    <t>6.85%</t>
  </si>
  <si>
    <t>7.11%</t>
  </si>
  <si>
    <t>6.48%</t>
  </si>
  <si>
    <t>5.86%</t>
  </si>
  <si>
    <t>5.38%</t>
  </si>
  <si>
    <t>4.91%</t>
  </si>
  <si>
    <t>1.97%</t>
  </si>
  <si>
    <t>5.91%</t>
  </si>
  <si>
    <t>6.08%</t>
  </si>
  <si>
    <t>5.65%</t>
  </si>
  <si>
    <t>5.08%</t>
  </si>
  <si>
    <t>5.73%</t>
  </si>
  <si>
    <t>5.30%</t>
  </si>
  <si>
    <t>Arithmetic Mean (monthly)</t>
  </si>
  <si>
    <t>0.56%</t>
  </si>
  <si>
    <t>0.57%</t>
  </si>
  <si>
    <t>Arithmetic Mean (annualized)</t>
  </si>
  <si>
    <t>6.91%</t>
  </si>
  <si>
    <t>7.05%</t>
  </si>
  <si>
    <t>Geometric Mean (monthly)</t>
  </si>
  <si>
    <t>0.54%</t>
  </si>
  <si>
    <t>0.55%</t>
  </si>
  <si>
    <t>Geometric Mean (annualized)</t>
  </si>
  <si>
    <t>Volatility (monthly)</t>
  </si>
  <si>
    <t>1.76%</t>
  </si>
  <si>
    <t>1.79%</t>
  </si>
  <si>
    <t>Volatility (annualized)</t>
  </si>
  <si>
    <t>Downside Deviation (monthly)</t>
  </si>
  <si>
    <t>1.02%</t>
  </si>
  <si>
    <t>0.98%</t>
  </si>
  <si>
    <t>US Market Correlation</t>
  </si>
  <si>
    <t>Beta (*)</t>
  </si>
  <si>
    <t>0.85</t>
  </si>
  <si>
    <t>1.00</t>
  </si>
  <si>
    <t>Alpha (annualized)</t>
  </si>
  <si>
    <t>0.87%</t>
  </si>
  <si>
    <t>0.00%</t>
  </si>
  <si>
    <t>R Squared</t>
  </si>
  <si>
    <t>75.35%</t>
  </si>
  <si>
    <t>100.00%</t>
  </si>
  <si>
    <t>Treynor Ratio (%)</t>
  </si>
  <si>
    <t>4.29</t>
  </si>
  <si>
    <t>3.79</t>
  </si>
  <si>
    <t>Calmar Ratio</t>
  </si>
  <si>
    <t>1.42</t>
  </si>
  <si>
    <t>1.05</t>
  </si>
  <si>
    <t>Active Return</t>
  </si>
  <si>
    <t>-0.13%</t>
  </si>
  <si>
    <t>N/A</t>
  </si>
  <si>
    <t>Tracking Error</t>
  </si>
  <si>
    <t>3.17%</t>
  </si>
  <si>
    <t>Information Ratio</t>
  </si>
  <si>
    <t>-0.04</t>
  </si>
  <si>
    <t>Skewness</t>
  </si>
  <si>
    <t>-0.32</t>
  </si>
  <si>
    <t>0.03</t>
  </si>
  <si>
    <t>Excess Kurtosis</t>
  </si>
  <si>
    <t>1.30</t>
  </si>
  <si>
    <t>0.79</t>
  </si>
  <si>
    <t>Historical Value-at-Risk (5%)</t>
  </si>
  <si>
    <t>-2.34%</t>
  </si>
  <si>
    <t>-2.28%</t>
  </si>
  <si>
    <t>Analytical Value-at-Risk (5%)</t>
  </si>
  <si>
    <t>-2.38%</t>
  </si>
  <si>
    <t>Conditional Value-at-Risk (5%)</t>
  </si>
  <si>
    <t>-3.45%</t>
  </si>
  <si>
    <t>-3.26%</t>
  </si>
  <si>
    <t>Upside Capture Ratio (%)</t>
  </si>
  <si>
    <t>89.55</t>
  </si>
  <si>
    <t>100.00</t>
  </si>
  <si>
    <t>Downside Capture Ratio (%)</t>
  </si>
  <si>
    <t>80.69</t>
  </si>
  <si>
    <t>Safe Withdrawal Rate</t>
  </si>
  <si>
    <t>5.14%</t>
  </si>
  <si>
    <t>5.27%</t>
  </si>
  <si>
    <t>Perpetual Withdrawal Rate</t>
  </si>
  <si>
    <t>3.90%</t>
  </si>
  <si>
    <t>4.02%</t>
  </si>
  <si>
    <t>Positive Periods</t>
  </si>
  <si>
    <t>264 out of 408 (64.71%)</t>
  </si>
  <si>
    <t>259 out of 408 (63.48%)</t>
  </si>
  <si>
    <t>Gain/Loss Ratio</t>
  </si>
  <si>
    <t>1.24</t>
  </si>
  <si>
    <t>1.31</t>
  </si>
  <si>
    <t>Year</t>
  </si>
  <si>
    <t>Inflation</t>
  </si>
  <si>
    <t>CP GLOBAL PACIFICO USA JAPAN Y EUROPA Return</t>
  </si>
  <si>
    <t>CP EUROZONA Return</t>
  </si>
  <si>
    <t>CP GLOBAL PACIFICO USA JAPAN Y EUROPA Balance</t>
  </si>
  <si>
    <t>CP EUROZONA Balance</t>
  </si>
  <si>
    <t>4.43%</t>
  </si>
  <si>
    <t>3.61%</t>
  </si>
  <si>
    <t>2.73%</t>
  </si>
  <si>
    <t>-2.29%</t>
  </si>
  <si>
    <t>-2.00%</t>
  </si>
  <si>
    <t>10.27%</t>
  </si>
  <si>
    <t>8.38%</t>
  </si>
  <si>
    <t>4.42%</t>
  </si>
  <si>
    <t>10.78%</t>
  </si>
  <si>
    <t>10.96%</t>
  </si>
  <si>
    <t>7.59%</t>
  </si>
  <si>
    <t>8.24%</t>
  </si>
  <si>
    <t>16.25%</t>
  </si>
  <si>
    <t>10.92%</t>
  </si>
  <si>
    <t>4.65%</t>
  </si>
  <si>
    <t>7.15%</t>
  </si>
  <si>
    <t>9.27%</t>
  </si>
  <si>
    <t>12.31%</t>
  </si>
  <si>
    <t>10.32%</t>
  </si>
  <si>
    <t>-0.17%</t>
  </si>
  <si>
    <t>6.34%</t>
  </si>
  <si>
    <t>-3.20%</t>
  </si>
  <si>
    <t>-6.83%</t>
  </si>
  <si>
    <t>-12.43%</t>
  </si>
  <si>
    <t>-2.56%</t>
  </si>
  <si>
    <t>3.06%</t>
  </si>
  <si>
    <t>11.90%</t>
  </si>
  <si>
    <t>9.57%</t>
  </si>
  <si>
    <t>15.07%</t>
  </si>
  <si>
    <t>7.04%</t>
  </si>
  <si>
    <t>15.11%</t>
  </si>
  <si>
    <t>2.90%</t>
  </si>
  <si>
    <t>10.37%</t>
  </si>
  <si>
    <t>9.60%</t>
  </si>
  <si>
    <t>11.14%</t>
  </si>
  <si>
    <t>11.21%</t>
  </si>
  <si>
    <t>3.86%</t>
  </si>
  <si>
    <t>15.18%</t>
  </si>
  <si>
    <t>2.75%</t>
  </si>
  <si>
    <t>16.87%</t>
  </si>
  <si>
    <t>21.58%</t>
  </si>
  <si>
    <t>24.52%</t>
  </si>
  <si>
    <t>41.04%</t>
  </si>
  <si>
    <t>2.67%</t>
  </si>
  <si>
    <t>-6.14%</t>
  </si>
  <si>
    <t>-6.02%</t>
  </si>
  <si>
    <t>-5.64%</t>
  </si>
  <si>
    <t>-6.06%</t>
  </si>
  <si>
    <t>-0.55%</t>
  </si>
  <si>
    <t>-12.14%</t>
  </si>
  <si>
    <t>2.54%</t>
  </si>
  <si>
    <t>12.17%</t>
  </si>
  <si>
    <t>10.74%</t>
  </si>
  <si>
    <t>21.82%</t>
  </si>
  <si>
    <t>12.42%</t>
  </si>
  <si>
    <t>5.72%</t>
  </si>
  <si>
    <t>9.06%</t>
  </si>
  <si>
    <t>3.32%</t>
  </si>
  <si>
    <t>7.55%</t>
  </si>
  <si>
    <t>10.57%</t>
  </si>
  <si>
    <t>8.30%</t>
  </si>
  <si>
    <t>10.12%</t>
  </si>
  <si>
    <t>0.40%</t>
  </si>
  <si>
    <t>11.57%</t>
  </si>
  <si>
    <t>1.70%</t>
  </si>
  <si>
    <t>7.67%</t>
  </si>
  <si>
    <t>12.99%</t>
  </si>
  <si>
    <t>23.08%</t>
  </si>
  <si>
    <t>12.32%</t>
  </si>
  <si>
    <t>-0.83%</t>
  </si>
  <si>
    <t>-2.46%</t>
  </si>
  <si>
    <t>1.61%</t>
  </si>
  <si>
    <t>7.31%</t>
  </si>
  <si>
    <t>14.75%</t>
  </si>
  <si>
    <t>14.48%</t>
  </si>
  <si>
    <t>12.81%</t>
  </si>
  <si>
    <t>-0.56%</t>
  </si>
  <si>
    <t>2.82%</t>
  </si>
  <si>
    <t>2.68%</t>
  </si>
  <si>
    <t>18.17%</t>
  </si>
  <si>
    <t>17.89%</t>
  </si>
  <si>
    <t>8.67%</t>
  </si>
  <si>
    <t>27.27%</t>
  </si>
  <si>
    <t>19.14%</t>
  </si>
  <si>
    <t>3.39%</t>
  </si>
  <si>
    <t>3.71%</t>
  </si>
  <si>
    <t>1.77%</t>
  </si>
  <si>
    <t>3.92%</t>
  </si>
  <si>
    <t>-2.80%</t>
  </si>
  <si>
    <t>3.21%</t>
  </si>
  <si>
    <t>1.55%</t>
  </si>
  <si>
    <t>0.43%</t>
  </si>
  <si>
    <t>-0.61%</t>
  </si>
  <si>
    <t>-1.19%</t>
  </si>
  <si>
    <t>0.18%</t>
  </si>
  <si>
    <t>-0.07%</t>
  </si>
  <si>
    <t>2.60%</t>
  </si>
  <si>
    <t>2.38%</t>
  </si>
  <si>
    <t>-1.49%</t>
  </si>
  <si>
    <t>-10.34%</t>
  </si>
  <si>
    <t>-0.21%</t>
  </si>
  <si>
    <t>-0.40%</t>
  </si>
  <si>
    <t>1.82%</t>
  </si>
  <si>
    <t>1.88%</t>
  </si>
  <si>
    <t>5.01%</t>
  </si>
  <si>
    <t>7.71%</t>
  </si>
  <si>
    <t>4.05%</t>
  </si>
  <si>
    <t>8.11%</t>
  </si>
  <si>
    <t>2.36%</t>
  </si>
  <si>
    <t>5.47%</t>
  </si>
  <si>
    <t>3.26%</t>
  </si>
  <si>
    <t>5.18%</t>
  </si>
  <si>
    <t>7.80%</t>
  </si>
  <si>
    <t>4.24%</t>
  </si>
  <si>
    <t>7.53%</t>
  </si>
  <si>
    <t>1.98%</t>
  </si>
  <si>
    <t>6.93%</t>
  </si>
  <si>
    <t>3.42%</t>
  </si>
  <si>
    <t>17.42%</t>
  </si>
  <si>
    <t>19.27%</t>
  </si>
  <si>
    <t>12.18%</t>
  </si>
  <si>
    <t>19.30%</t>
  </si>
  <si>
    <t>19.82%</t>
  </si>
  <si>
    <t>18.39%</t>
  </si>
  <si>
    <t>5.29%</t>
  </si>
  <si>
    <t>8.66%</t>
  </si>
  <si>
    <t>2.84%</t>
  </si>
  <si>
    <t>7.83%</t>
  </si>
  <si>
    <t>2.17%</t>
  </si>
  <si>
    <t>8.35%</t>
  </si>
  <si>
    <t>4.08%</t>
  </si>
  <si>
    <t>6.56%</t>
  </si>
  <si>
    <t>6.62%</t>
  </si>
  <si>
    <t>3.73%</t>
  </si>
  <si>
    <t>11.93%</t>
  </si>
  <si>
    <t>0.09%</t>
  </si>
  <si>
    <t>-1.41%</t>
  </si>
  <si>
    <t>-3.21%</t>
  </si>
  <si>
    <t>-0.34%</t>
  </si>
  <si>
    <t>-1.40%</t>
  </si>
  <si>
    <t>0.69%</t>
  </si>
  <si>
    <t>-4.67%</t>
  </si>
  <si>
    <t>2.72%</t>
  </si>
  <si>
    <t>11.26%</t>
  </si>
  <si>
    <t>15.13%</t>
  </si>
  <si>
    <t>1.62%</t>
  </si>
  <si>
    <t>14.88%</t>
  </si>
  <si>
    <t>6.50%</t>
  </si>
  <si>
    <t>22.82%</t>
  </si>
  <si>
    <t>1.50%</t>
  </si>
  <si>
    <t>13.65%</t>
  </si>
  <si>
    <t>15.03%</t>
  </si>
  <si>
    <t>14.95%</t>
  </si>
  <si>
    <t>18.37%</t>
  </si>
  <si>
    <t>19.06%</t>
  </si>
  <si>
    <t>2.96%</t>
  </si>
  <si>
    <t>7.88%</t>
  </si>
  <si>
    <t>4.97%</t>
  </si>
  <si>
    <t>15.29%</t>
  </si>
  <si>
    <t>6.31%</t>
  </si>
  <si>
    <t>2.25%</t>
  </si>
  <si>
    <t>1.74%</t>
  </si>
  <si>
    <t>8.65%</t>
  </si>
  <si>
    <t>5.89%</t>
  </si>
  <si>
    <t>9.31%</t>
  </si>
  <si>
    <t>-4.28%</t>
  </si>
  <si>
    <t>-4.85%</t>
  </si>
  <si>
    <t>-2.12%</t>
  </si>
  <si>
    <t>-4.99%</t>
  </si>
  <si>
    <t>-7.90%</t>
  </si>
  <si>
    <t>0.76%</t>
  </si>
  <si>
    <t>13.01%</t>
  </si>
  <si>
    <t>11.24%</t>
  </si>
  <si>
    <t>20.98%</t>
  </si>
  <si>
    <t>7.94%</t>
  </si>
  <si>
    <t>12.10%</t>
  </si>
  <si>
    <t>0.73%</t>
  </si>
  <si>
    <t>3.66%</t>
  </si>
  <si>
    <t>3.29%</t>
  </si>
  <si>
    <t>4.35%</t>
  </si>
  <si>
    <t>7.25%</t>
  </si>
  <si>
    <t>1.31%</t>
  </si>
  <si>
    <t>2.07%</t>
  </si>
  <si>
    <t>7.20%</t>
  </si>
  <si>
    <t>6.96%</t>
  </si>
  <si>
    <t>7.60%</t>
  </si>
  <si>
    <t>7.87%</t>
  </si>
  <si>
    <t>6.42%</t>
  </si>
  <si>
    <t>6.78%</t>
  </si>
  <si>
    <t>2.11%</t>
  </si>
  <si>
    <t>3.95%</t>
  </si>
  <si>
    <t>3.12%</t>
  </si>
  <si>
    <t>5.50%</t>
  </si>
  <si>
    <t>3.13%</t>
  </si>
  <si>
    <t>2.88%</t>
  </si>
  <si>
    <t>1.91%</t>
  </si>
  <si>
    <t>-0.09%</t>
  </si>
  <si>
    <t>-0.80%</t>
  </si>
  <si>
    <t>-0.68%</t>
  </si>
  <si>
    <t>-0.31%</t>
  </si>
  <si>
    <t>-0.86%</t>
  </si>
  <si>
    <t>1.35%</t>
  </si>
  <si>
    <t>2.29%</t>
  </si>
  <si>
    <t>15.09%</t>
  </si>
  <si>
    <t>13.61%</t>
  </si>
  <si>
    <t>22.08%</t>
  </si>
  <si>
    <t>13.27%</t>
  </si>
  <si>
    <t>11.65%</t>
  </si>
  <si>
    <t>13.56%</t>
  </si>
  <si>
    <t>1.27%</t>
  </si>
  <si>
    <t>12.41%</t>
  </si>
  <si>
    <t>5.55%</t>
  </si>
  <si>
    <t>4.99%</t>
  </si>
  <si>
    <t>4.47%</t>
  </si>
  <si>
    <t>Month</t>
  </si>
  <si>
    <t>0.82%</t>
  </si>
  <si>
    <t>1.51%</t>
  </si>
  <si>
    <t>-0.18%</t>
  </si>
  <si>
    <t>2.53%</t>
  </si>
  <si>
    <t>-0.57%</t>
  </si>
  <si>
    <t>1.49%</t>
  </si>
  <si>
    <t>1.44%</t>
  </si>
  <si>
    <t>0.68%</t>
  </si>
  <si>
    <t>3.37%</t>
  </si>
  <si>
    <t>2.16%</t>
  </si>
  <si>
    <t>5.22%</t>
  </si>
  <si>
    <t>2.80%</t>
  </si>
  <si>
    <t>3.19%</t>
  </si>
  <si>
    <t>2.01%</t>
  </si>
  <si>
    <t>0.19%</t>
  </si>
  <si>
    <t>2.49%</t>
  </si>
  <si>
    <t>7.43%</t>
  </si>
  <si>
    <t>2.66%</t>
  </si>
  <si>
    <t>1.16%</t>
  </si>
  <si>
    <t>0.28%</t>
  </si>
  <si>
    <t>0.52%</t>
  </si>
  <si>
    <t>0.67%</t>
  </si>
  <si>
    <t>2.78%</t>
  </si>
  <si>
    <t>0.84%</t>
  </si>
  <si>
    <t>-0.64%</t>
  </si>
  <si>
    <t>1.90%</t>
  </si>
  <si>
    <t>-1.27%</t>
  </si>
  <si>
    <t>2.31%</t>
  </si>
  <si>
    <t>0.85%</t>
  </si>
  <si>
    <t>2.30%</t>
  </si>
  <si>
    <t>2.26%</t>
  </si>
  <si>
    <t>5.02%</t>
  </si>
  <si>
    <t>-0.11%</t>
  </si>
  <si>
    <t>-1.33%</t>
  </si>
  <si>
    <t>-1.01%</t>
  </si>
  <si>
    <t>-1.69%</t>
  </si>
  <si>
    <t>1.60%</t>
  </si>
  <si>
    <t>0.66%</t>
  </si>
  <si>
    <t>0.24%</t>
  </si>
  <si>
    <t>0.77%</t>
  </si>
  <si>
    <t>-2.32%</t>
  </si>
  <si>
    <t>3.30%</t>
  </si>
  <si>
    <t>-7.79%</t>
  </si>
  <si>
    <t>-6.00%</t>
  </si>
  <si>
    <t>-8.17%</t>
  </si>
  <si>
    <t>-4.51%</t>
  </si>
  <si>
    <t>-12.49%</t>
  </si>
  <si>
    <t>-1.08%</t>
  </si>
  <si>
    <t>-2.64%</t>
  </si>
  <si>
    <t>-1.09%</t>
  </si>
  <si>
    <t>0.05%</t>
  </si>
  <si>
    <t>-0.63%</t>
  </si>
  <si>
    <t>-0.22%</t>
  </si>
  <si>
    <t>-1.28%</t>
  </si>
  <si>
    <t>-0.02%</t>
  </si>
  <si>
    <t>-0.62%</t>
  </si>
  <si>
    <t>-0.28%</t>
  </si>
  <si>
    <t>0.06%</t>
  </si>
  <si>
    <t>-0.45%</t>
  </si>
  <si>
    <t>3.08%</t>
  </si>
  <si>
    <t>1.30%</t>
  </si>
  <si>
    <t>1.11%</t>
  </si>
  <si>
    <t>2.70%</t>
  </si>
  <si>
    <t>0.83%</t>
  </si>
  <si>
    <t>1.53%</t>
  </si>
  <si>
    <t>1.19%</t>
  </si>
  <si>
    <t>1.07%</t>
  </si>
  <si>
    <t>2.97%</t>
  </si>
  <si>
    <t>3.46%</t>
  </si>
  <si>
    <t>0.61%</t>
  </si>
  <si>
    <t>0.47%</t>
  </si>
  <si>
    <t>0.01%</t>
  </si>
  <si>
    <t>0.75%</t>
  </si>
  <si>
    <t>1.12%</t>
  </si>
  <si>
    <t>1.14%</t>
  </si>
  <si>
    <t>0.78%</t>
  </si>
  <si>
    <t>0.36%</t>
  </si>
  <si>
    <t>2.52%</t>
  </si>
  <si>
    <t>2.02%</t>
  </si>
  <si>
    <t>2.22%</t>
  </si>
  <si>
    <t>3.44%</t>
  </si>
  <si>
    <t>1.87%</t>
  </si>
  <si>
    <t>0.38%</t>
  </si>
  <si>
    <t>2.39%</t>
  </si>
  <si>
    <t>1.21%</t>
  </si>
  <si>
    <t>0.80%</t>
  </si>
  <si>
    <t>1.05%</t>
  </si>
  <si>
    <t>3.01%</t>
  </si>
  <si>
    <t>-1.54%</t>
  </si>
  <si>
    <t>-0.81%</t>
  </si>
  <si>
    <t>-0.97%</t>
  </si>
  <si>
    <t>-1.18%</t>
  </si>
  <si>
    <t>-3.34%</t>
  </si>
  <si>
    <t>-0.67%</t>
  </si>
  <si>
    <t>0.92%</t>
  </si>
  <si>
    <t>0.16%</t>
  </si>
  <si>
    <t>0.31%</t>
  </si>
  <si>
    <t>-2.04%</t>
  </si>
  <si>
    <t>1.45%</t>
  </si>
  <si>
    <t>1.99%</t>
  </si>
  <si>
    <t>1.80%</t>
  </si>
  <si>
    <t>0.86%</t>
  </si>
  <si>
    <t>-1.88%</t>
  </si>
  <si>
    <t>2.14%</t>
  </si>
  <si>
    <t>-1.05%</t>
  </si>
  <si>
    <t>0.99%</t>
  </si>
  <si>
    <t>0.48%</t>
  </si>
  <si>
    <t>0.60%</t>
  </si>
  <si>
    <t>0.22%</t>
  </si>
  <si>
    <t>2.69%</t>
  </si>
  <si>
    <t>1.36%</t>
  </si>
  <si>
    <t>3.64%</t>
  </si>
  <si>
    <t>2.10%</t>
  </si>
  <si>
    <t>2.35%</t>
  </si>
  <si>
    <t>-2.21%</t>
  </si>
  <si>
    <t>-2.73%</t>
  </si>
  <si>
    <t>-1.84%</t>
  </si>
  <si>
    <t>-1.35%</t>
  </si>
  <si>
    <t>-3.25%</t>
  </si>
  <si>
    <t>2.12%</t>
  </si>
  <si>
    <t>2.63%</t>
  </si>
  <si>
    <t>2.34%</t>
  </si>
  <si>
    <t>0.95%</t>
  </si>
  <si>
    <t>2.56%</t>
  </si>
  <si>
    <t>1.39%</t>
  </si>
  <si>
    <t>0.34%</t>
  </si>
  <si>
    <t>-0.87%</t>
  </si>
  <si>
    <t>3.99%</t>
  </si>
  <si>
    <t>0.97%</t>
  </si>
  <si>
    <t>0.03%</t>
  </si>
  <si>
    <t>0.58%</t>
  </si>
  <si>
    <t>2.00%</t>
  </si>
  <si>
    <t>1.83%</t>
  </si>
  <si>
    <t>0.46%</t>
  </si>
  <si>
    <t>1.03%</t>
  </si>
  <si>
    <t>1.32%</t>
  </si>
  <si>
    <t>1.52%</t>
  </si>
  <si>
    <t>1.64%</t>
  </si>
  <si>
    <t>1.48%</t>
  </si>
  <si>
    <t>1.43%</t>
  </si>
  <si>
    <t>3.28%</t>
  </si>
  <si>
    <t>-1.03%</t>
  </si>
  <si>
    <t>-1.50%</t>
  </si>
  <si>
    <t>-1.26%</t>
  </si>
  <si>
    <t>0.12%</t>
  </si>
  <si>
    <t>-1.46%</t>
  </si>
  <si>
    <t>-0.75%</t>
  </si>
  <si>
    <t>-1.94%</t>
  </si>
  <si>
    <t>-1.99%</t>
  </si>
  <si>
    <t>-1.14%</t>
  </si>
  <si>
    <t>-0.30%</t>
  </si>
  <si>
    <t>2.48%</t>
  </si>
  <si>
    <t>2.15%</t>
  </si>
  <si>
    <t>-1.53%</t>
  </si>
  <si>
    <t>1.15%</t>
  </si>
  <si>
    <t>-2.68%</t>
  </si>
  <si>
    <t>-0.79%</t>
  </si>
  <si>
    <t>-2.94%</t>
  </si>
  <si>
    <t>-0.95%</t>
  </si>
  <si>
    <t>-2.90%</t>
  </si>
  <si>
    <t>0.64%</t>
  </si>
  <si>
    <t>-1.59%</t>
  </si>
  <si>
    <t>-2.33%</t>
  </si>
  <si>
    <t>-2.37%</t>
  </si>
  <si>
    <t>-2.85%</t>
  </si>
  <si>
    <t>-1.25%</t>
  </si>
  <si>
    <t>-2.82%</t>
  </si>
  <si>
    <t>0.23%</t>
  </si>
  <si>
    <t>-1.15%</t>
  </si>
  <si>
    <t>-7.35%</t>
  </si>
  <si>
    <t>-1.97%</t>
  </si>
  <si>
    <t>-1.73%</t>
  </si>
  <si>
    <t>0.21%</t>
  </si>
  <si>
    <t>3.20%</t>
  </si>
  <si>
    <t>2.44%</t>
  </si>
  <si>
    <t>3.68%</t>
  </si>
  <si>
    <t>-0.42%</t>
  </si>
  <si>
    <t>-2.62%</t>
  </si>
  <si>
    <t>0.32%</t>
  </si>
  <si>
    <t>-0.36%</t>
  </si>
  <si>
    <t>-1.21%</t>
  </si>
  <si>
    <t>-2.09%</t>
  </si>
  <si>
    <t>-2.19%</t>
  </si>
  <si>
    <t>-2.30%</t>
  </si>
  <si>
    <t>-3.48%</t>
  </si>
  <si>
    <t>-1.74%</t>
  </si>
  <si>
    <t>-1.23%</t>
  </si>
  <si>
    <t>-2.03%</t>
  </si>
  <si>
    <t>-0.50%</t>
  </si>
  <si>
    <t>-0.92%</t>
  </si>
  <si>
    <t>-1.61%</t>
  </si>
  <si>
    <t>-1.11%</t>
  </si>
  <si>
    <t>4.69%</t>
  </si>
  <si>
    <t>0.37%</t>
  </si>
  <si>
    <t>3.04%</t>
  </si>
  <si>
    <t>0.72%</t>
  </si>
  <si>
    <t>-2.44%</t>
  </si>
  <si>
    <t>0.15%</t>
  </si>
  <si>
    <t>1.71%</t>
  </si>
  <si>
    <t>-0.19%</t>
  </si>
  <si>
    <t>2.13%</t>
  </si>
  <si>
    <t>0.02%</t>
  </si>
  <si>
    <t>3.49%</t>
  </si>
  <si>
    <t>1.22%</t>
  </si>
  <si>
    <t>-0.35%</t>
  </si>
  <si>
    <t>3.97%</t>
  </si>
  <si>
    <t>3.47%</t>
  </si>
  <si>
    <t>5.63%</t>
  </si>
  <si>
    <t>4.64%</t>
  </si>
  <si>
    <t>4.17%</t>
  </si>
  <si>
    <t>4.88%</t>
  </si>
  <si>
    <t>3.09%</t>
  </si>
  <si>
    <t>2.61%</t>
  </si>
  <si>
    <t>1.20%</t>
  </si>
  <si>
    <t>1.57%</t>
  </si>
  <si>
    <t>1.63%</t>
  </si>
  <si>
    <t>0.88%</t>
  </si>
  <si>
    <t>0.44%</t>
  </si>
  <si>
    <t>0.17%</t>
  </si>
  <si>
    <t>2.42%</t>
  </si>
  <si>
    <t>-0.26%</t>
  </si>
  <si>
    <t>0.07%</t>
  </si>
  <si>
    <t>-0.78%</t>
  </si>
  <si>
    <t>-0.16%</t>
  </si>
  <si>
    <t>0.79%</t>
  </si>
  <si>
    <t>-2.43%</t>
  </si>
  <si>
    <t>-0.44%</t>
  </si>
  <si>
    <t>-0.23%</t>
  </si>
  <si>
    <t>-0.46%</t>
  </si>
  <si>
    <t>-0.94%</t>
  </si>
  <si>
    <t>-0.49%</t>
  </si>
  <si>
    <t>1.47%</t>
  </si>
  <si>
    <t>1.54%</t>
  </si>
  <si>
    <t>2.08%</t>
  </si>
  <si>
    <t>2.57%</t>
  </si>
  <si>
    <t>-0.99%</t>
  </si>
  <si>
    <t>0.70%</t>
  </si>
  <si>
    <t>-1.42%</t>
  </si>
  <si>
    <t>-2.27%</t>
  </si>
  <si>
    <t>-1.34%</t>
  </si>
  <si>
    <t>-2.95%</t>
  </si>
  <si>
    <t>3.72%</t>
  </si>
  <si>
    <t>3.50%</t>
  </si>
  <si>
    <t>4.29%</t>
  </si>
  <si>
    <t>1.68%</t>
  </si>
  <si>
    <t>1.18%</t>
  </si>
  <si>
    <t>-1.71%</t>
  </si>
  <si>
    <t>-1.32%</t>
  </si>
  <si>
    <t>-1.02%</t>
  </si>
  <si>
    <t>-1.31%</t>
  </si>
  <si>
    <t>-2.99%</t>
  </si>
  <si>
    <t>0.62%</t>
  </si>
  <si>
    <t>1.08%</t>
  </si>
  <si>
    <t>-2.05%</t>
  </si>
  <si>
    <t>1.37%</t>
  </si>
  <si>
    <t>-2.13%</t>
  </si>
  <si>
    <t>-3.12%</t>
  </si>
  <si>
    <t>-1.56%</t>
  </si>
  <si>
    <t>0.50%</t>
  </si>
  <si>
    <t>-1.07%</t>
  </si>
  <si>
    <t>2.06%</t>
  </si>
  <si>
    <t>-1.95%</t>
  </si>
  <si>
    <t>-1.83%</t>
  </si>
  <si>
    <t>-2.18%</t>
  </si>
  <si>
    <t>-1.89%</t>
  </si>
  <si>
    <t>-5.22%</t>
  </si>
  <si>
    <t>3.24%</t>
  </si>
  <si>
    <t>3.10%</t>
  </si>
  <si>
    <t>4.04%</t>
  </si>
  <si>
    <t>2.46%</t>
  </si>
  <si>
    <t>3.53%</t>
  </si>
  <si>
    <t>3.45%</t>
  </si>
  <si>
    <t>2.55%</t>
  </si>
  <si>
    <t>5.24%</t>
  </si>
  <si>
    <t>1.28%</t>
  </si>
  <si>
    <t>2.37%</t>
  </si>
  <si>
    <t>1.65%</t>
  </si>
  <si>
    <t>2.45%</t>
  </si>
  <si>
    <t>1.00%</t>
  </si>
  <si>
    <t>1.75%</t>
  </si>
  <si>
    <t>2.27%</t>
  </si>
  <si>
    <t>2.09%</t>
  </si>
  <si>
    <t>0.91%</t>
  </si>
  <si>
    <t>1.04%</t>
  </si>
  <si>
    <t>0.63%</t>
  </si>
  <si>
    <t>0.20%</t>
  </si>
  <si>
    <t>-0.53%</t>
  </si>
  <si>
    <t>4.07%</t>
  </si>
  <si>
    <t>2.18%</t>
  </si>
  <si>
    <t>1.38%</t>
  </si>
  <si>
    <t>2.92%</t>
  </si>
  <si>
    <t>4.39%</t>
  </si>
  <si>
    <t>3.14%</t>
  </si>
  <si>
    <t>3.35%</t>
  </si>
  <si>
    <t>4.98%</t>
  </si>
  <si>
    <t>3.84%</t>
  </si>
  <si>
    <t>4.55%</t>
  </si>
  <si>
    <t>6.47%</t>
  </si>
  <si>
    <t>6.35%</t>
  </si>
  <si>
    <t>0.59%</t>
  </si>
  <si>
    <t>-0.10%</t>
  </si>
  <si>
    <t>-1.39%</t>
  </si>
  <si>
    <t>-2.23%</t>
  </si>
  <si>
    <t>-2.17%</t>
  </si>
  <si>
    <t>4.10%</t>
  </si>
  <si>
    <t>4.14%</t>
  </si>
  <si>
    <t>2.71%</t>
  </si>
  <si>
    <t>7.44%</t>
  </si>
  <si>
    <t>-2.67%</t>
  </si>
  <si>
    <t>4.11%</t>
  </si>
  <si>
    <t>3.65%</t>
  </si>
  <si>
    <t>8.08%</t>
  </si>
  <si>
    <t>1.34%</t>
  </si>
  <si>
    <t>0.96%</t>
  </si>
  <si>
    <t>-2.14%</t>
  </si>
  <si>
    <t>-2.40%</t>
  </si>
  <si>
    <t>-2.89%</t>
  </si>
  <si>
    <t>-2.61%</t>
  </si>
  <si>
    <t>0.30%</t>
  </si>
  <si>
    <t>-3.39%</t>
  </si>
  <si>
    <t>-2.71%</t>
  </si>
  <si>
    <t>-2.86%</t>
  </si>
  <si>
    <t>-1.62%</t>
  </si>
  <si>
    <t>-1.63%</t>
  </si>
  <si>
    <t>-4.75%</t>
  </si>
  <si>
    <t>-0.66%</t>
  </si>
  <si>
    <t>-1.87%</t>
  </si>
  <si>
    <t>-1.10%</t>
  </si>
  <si>
    <t>-0.88%</t>
  </si>
  <si>
    <t>-3.77%</t>
  </si>
  <si>
    <t>1.66%</t>
  </si>
  <si>
    <t>1.94%</t>
  </si>
  <si>
    <t>1.58%</t>
  </si>
  <si>
    <t>-0.25%</t>
  </si>
  <si>
    <t>2.24%</t>
  </si>
  <si>
    <t>-2.24%</t>
  </si>
  <si>
    <t>-0.70%</t>
  </si>
  <si>
    <t>-2.53%</t>
  </si>
  <si>
    <t>-0.85%</t>
  </si>
  <si>
    <t>-0.82%</t>
  </si>
  <si>
    <t>-0.15%</t>
  </si>
  <si>
    <t>-0.98%</t>
  </si>
  <si>
    <t>-1.47%</t>
  </si>
  <si>
    <t>-0.47%</t>
  </si>
  <si>
    <t>-0.38%</t>
  </si>
  <si>
    <t>-0.01%</t>
  </si>
  <si>
    <t>-1.29%</t>
  </si>
  <si>
    <t>-0.24%</t>
  </si>
  <si>
    <t>1.26%</t>
  </si>
  <si>
    <t>-2.36%</t>
  </si>
  <si>
    <t>-3.67%</t>
  </si>
  <si>
    <t>0.81%</t>
  </si>
  <si>
    <t>0.65%</t>
  </si>
  <si>
    <t>-0.58%</t>
  </si>
  <si>
    <t>3.22%</t>
  </si>
  <si>
    <t>2.32%</t>
  </si>
  <si>
    <t>2.51%</t>
  </si>
  <si>
    <t>4.71%</t>
  </si>
  <si>
    <t>-1.16%</t>
  </si>
  <si>
    <t>-1.72%</t>
  </si>
  <si>
    <t>1.01%</t>
  </si>
  <si>
    <t>0.33%</t>
  </si>
  <si>
    <t>2.05%</t>
  </si>
  <si>
    <t>1.59%</t>
  </si>
  <si>
    <t>3.02%</t>
  </si>
  <si>
    <t>2.95%</t>
  </si>
  <si>
    <t>-0.39%</t>
  </si>
  <si>
    <t>0.04%</t>
  </si>
  <si>
    <t>0.89%</t>
  </si>
  <si>
    <t>-0.27%</t>
  </si>
  <si>
    <t>2.83%</t>
  </si>
  <si>
    <t>2.99%</t>
  </si>
  <si>
    <t>1.17%</t>
  </si>
  <si>
    <t>3.76%</t>
  </si>
  <si>
    <t>3.18%</t>
  </si>
  <si>
    <t>5.26%</t>
  </si>
  <si>
    <t>-1.98%</t>
  </si>
  <si>
    <t>-1.58%</t>
  </si>
  <si>
    <t>-1.04%</t>
  </si>
  <si>
    <t>-0.29%</t>
  </si>
  <si>
    <t>-0.37%</t>
  </si>
  <si>
    <t>-1.37%</t>
  </si>
  <si>
    <t>-2.25%</t>
  </si>
  <si>
    <t>-1.90%</t>
  </si>
  <si>
    <t>0.41%</t>
  </si>
  <si>
    <t>1.72%</t>
  </si>
  <si>
    <t>0.51%</t>
  </si>
  <si>
    <t>-1.12%</t>
  </si>
  <si>
    <t>1.29%</t>
  </si>
  <si>
    <t>4.01%</t>
  </si>
  <si>
    <t>2.50%</t>
  </si>
  <si>
    <t>-2.08%</t>
  </si>
  <si>
    <t>4.60%</t>
  </si>
  <si>
    <t>3.11%</t>
  </si>
  <si>
    <t>2.86%</t>
  </si>
  <si>
    <t>-2.50%</t>
  </si>
  <si>
    <t>-1.20%</t>
  </si>
  <si>
    <t>-3.51%</t>
  </si>
  <si>
    <t>-2.01%</t>
  </si>
  <si>
    <t>-3.18%</t>
  </si>
  <si>
    <t>4.79%</t>
  </si>
  <si>
    <t>1.95%</t>
  </si>
  <si>
    <t>1.09%</t>
  </si>
  <si>
    <t>7.39%</t>
  </si>
  <si>
    <t>3.87%</t>
  </si>
  <si>
    <t>3.40%</t>
  </si>
  <si>
    <t>-3.94%</t>
  </si>
  <si>
    <t>-3.70%</t>
  </si>
  <si>
    <t>-4.09%</t>
  </si>
  <si>
    <t>-2.88%</t>
  </si>
  <si>
    <t>-3.15%</t>
  </si>
  <si>
    <t>3.62%</t>
  </si>
  <si>
    <t>-4.77%</t>
  </si>
  <si>
    <t>-4.66%</t>
  </si>
  <si>
    <t>-4.45%</t>
  </si>
  <si>
    <t>-4.49%</t>
  </si>
  <si>
    <t>-8.13%</t>
  </si>
  <si>
    <t>0.29%</t>
  </si>
  <si>
    <t>-2.02%</t>
  </si>
  <si>
    <t>-1.00%</t>
  </si>
  <si>
    <t>2.98%</t>
  </si>
  <si>
    <t>4.56%</t>
  </si>
  <si>
    <t>4.13%</t>
  </si>
  <si>
    <t>0.74%</t>
  </si>
  <si>
    <t>3.23%</t>
  </si>
  <si>
    <t>4.44%</t>
  </si>
  <si>
    <t>3.48%</t>
  </si>
  <si>
    <t>-0.41%</t>
  </si>
  <si>
    <t>-2.72%</t>
  </si>
  <si>
    <t>-0.96%</t>
  </si>
  <si>
    <t>-0.59%</t>
  </si>
  <si>
    <t>-1.44%</t>
  </si>
  <si>
    <t>-0.91%</t>
  </si>
  <si>
    <t>-1.13%</t>
  </si>
  <si>
    <t>-0.20%</t>
  </si>
  <si>
    <t>-4.01%</t>
  </si>
  <si>
    <t>-3.68%</t>
  </si>
  <si>
    <t>-5.85%</t>
  </si>
  <si>
    <t>-3.30%</t>
  </si>
  <si>
    <t>-2.63%</t>
  </si>
  <si>
    <t>-4.23%</t>
  </si>
  <si>
    <t>-0.72%</t>
  </si>
  <si>
    <t>-0.48%</t>
  </si>
  <si>
    <t>3.59%</t>
  </si>
  <si>
    <t>2.23%</t>
  </si>
  <si>
    <t>4.51%</t>
  </si>
  <si>
    <t>-3.03%</t>
  </si>
  <si>
    <t>2.43%</t>
  </si>
  <si>
    <t>2.20%</t>
  </si>
  <si>
    <t>-0.89%</t>
  </si>
  <si>
    <t>3.03%</t>
  </si>
  <si>
    <t>4.86%</t>
  </si>
  <si>
    <t>4.25%</t>
  </si>
  <si>
    <t>2.81%</t>
  </si>
  <si>
    <t>3.81%</t>
  </si>
  <si>
    <t>7.27%</t>
  </si>
  <si>
    <t>-2.35%</t>
  </si>
  <si>
    <t>-2.51%</t>
  </si>
  <si>
    <t>-2.70%</t>
  </si>
  <si>
    <t>-2.22%</t>
  </si>
  <si>
    <t>-3.32%</t>
  </si>
  <si>
    <t>-1.93%</t>
  </si>
  <si>
    <t>-2.91%</t>
  </si>
  <si>
    <t>-3.86%</t>
  </si>
  <si>
    <t>-2.52%</t>
  </si>
  <si>
    <t>0.35%</t>
  </si>
  <si>
    <t>-0.00%</t>
  </si>
  <si>
    <t>5.19%</t>
  </si>
  <si>
    <t>1.78%</t>
  </si>
  <si>
    <t>1.81%</t>
  </si>
  <si>
    <t>3.51%</t>
  </si>
  <si>
    <t>3.91%</t>
  </si>
  <si>
    <t>3.34%</t>
  </si>
  <si>
    <t>3.43%</t>
  </si>
  <si>
    <t>2.19%</t>
  </si>
  <si>
    <t>4.63%</t>
  </si>
  <si>
    <t>2.47%</t>
  </si>
  <si>
    <t>2.64%</t>
  </si>
  <si>
    <t>0.27%</t>
  </si>
  <si>
    <t>6.61%</t>
  </si>
  <si>
    <t>-0.77%</t>
  </si>
  <si>
    <t>-3.29%</t>
  </si>
  <si>
    <t>-3.56%</t>
  </si>
  <si>
    <t>1.33%</t>
  </si>
  <si>
    <t>3.77%</t>
  </si>
  <si>
    <t>0.25%</t>
  </si>
  <si>
    <t>0.39%</t>
  </si>
  <si>
    <t>1.89%</t>
  </si>
  <si>
    <t>-1.82%</t>
  </si>
  <si>
    <t>-3.05%</t>
  </si>
  <si>
    <t>2.33%</t>
  </si>
  <si>
    <t>-1.55%</t>
  </si>
  <si>
    <t>-4.98%</t>
  </si>
  <si>
    <t>-3.61%</t>
  </si>
  <si>
    <t>-4.39%</t>
  </si>
  <si>
    <t>-1.85%</t>
  </si>
  <si>
    <t>-3.38%</t>
  </si>
  <si>
    <t>-1.36%</t>
  </si>
  <si>
    <t>0.26%</t>
  </si>
  <si>
    <t>-0.43%</t>
  </si>
  <si>
    <t>0.94%</t>
  </si>
  <si>
    <t>2.41%</t>
  </si>
  <si>
    <t>0.71%</t>
  </si>
  <si>
    <t>-3.54%</t>
  </si>
  <si>
    <t>-2.42%</t>
  </si>
  <si>
    <t>-1.78%</t>
  </si>
  <si>
    <t>-4.58%</t>
  </si>
  <si>
    <t>-0.74%</t>
  </si>
  <si>
    <t>0.45%</t>
  </si>
  <si>
    <t>0.13%</t>
  </si>
  <si>
    <t>2.03%</t>
  </si>
  <si>
    <t>1.92%</t>
  </si>
  <si>
    <t>-0.90%</t>
  </si>
  <si>
    <t>-3.42%</t>
  </si>
  <si>
    <t>-1.70%</t>
  </si>
  <si>
    <t>-4.40%</t>
  </si>
  <si>
    <t>-5.65%</t>
  </si>
  <si>
    <t>-3.19%</t>
  </si>
  <si>
    <t>-4.50%</t>
  </si>
  <si>
    <t>-4.27%</t>
  </si>
  <si>
    <t>1.13%</t>
  </si>
  <si>
    <t>-0.05%</t>
  </si>
  <si>
    <t>1.73%</t>
  </si>
  <si>
    <t>-0.12%</t>
  </si>
  <si>
    <t>-1.52%</t>
  </si>
  <si>
    <t>0.93%</t>
  </si>
  <si>
    <t>-1.68%</t>
  </si>
  <si>
    <t>-0.06%</t>
  </si>
  <si>
    <t>0.11%</t>
  </si>
  <si>
    <t>1.46%</t>
  </si>
  <si>
    <t>-1.81%</t>
  </si>
  <si>
    <t>2.94%</t>
  </si>
  <si>
    <t>2.85%</t>
  </si>
  <si>
    <t>3.56%</t>
  </si>
  <si>
    <t>-0.69%</t>
  </si>
  <si>
    <t>-0.65%</t>
  </si>
  <si>
    <t>1.24%</t>
  </si>
  <si>
    <t>1.84%</t>
  </si>
  <si>
    <t>5.09%</t>
  </si>
  <si>
    <t>-1.64%</t>
  </si>
  <si>
    <t>-2.97%</t>
  </si>
  <si>
    <t>-3.22%</t>
  </si>
  <si>
    <t>0.14%</t>
  </si>
  <si>
    <t>2.28%</t>
  </si>
  <si>
    <t>-0.08%</t>
  </si>
  <si>
    <t>-0.71%</t>
  </si>
  <si>
    <t>1.69%</t>
  </si>
  <si>
    <t>1.10%</t>
  </si>
  <si>
    <t>-0.04%</t>
  </si>
  <si>
    <t>0.49%</t>
  </si>
  <si>
    <t>3.89%</t>
  </si>
  <si>
    <t>0.90%</t>
  </si>
  <si>
    <t>3.15%</t>
  </si>
  <si>
    <t>0.08%</t>
  </si>
  <si>
    <t>0.53%</t>
  </si>
  <si>
    <t>5.45%</t>
  </si>
  <si>
    <t>3.98%</t>
  </si>
  <si>
    <t>-1.77%</t>
  </si>
  <si>
    <t>2.89%</t>
  </si>
  <si>
    <t>3.85%</t>
  </si>
  <si>
    <t>3.69%</t>
  </si>
  <si>
    <t>3.05%</t>
  </si>
  <si>
    <t>2.59%</t>
  </si>
  <si>
    <t>2.74%</t>
  </si>
  <si>
    <t>-2.83%</t>
  </si>
  <si>
    <t>-1.91%</t>
  </si>
  <si>
    <t>1.41%</t>
  </si>
  <si>
    <t>-0.51%</t>
  </si>
  <si>
    <t>4.33%</t>
  </si>
  <si>
    <t>3.63%</t>
  </si>
  <si>
    <t>-1.43%</t>
  </si>
  <si>
    <t>-0.32%</t>
  </si>
  <si>
    <t>-2.84%</t>
  </si>
  <si>
    <t>-3.81%</t>
  </si>
  <si>
    <t>-3.80%</t>
  </si>
  <si>
    <t>-3.78%</t>
  </si>
  <si>
    <t>-5.12%</t>
  </si>
  <si>
    <t>-1.80%</t>
  </si>
  <si>
    <t>0.10%</t>
  </si>
  <si>
    <t>-4.25%</t>
  </si>
  <si>
    <t>-4.82%</t>
  </si>
  <si>
    <t>-4.20%</t>
  </si>
  <si>
    <t>-4.42%</t>
  </si>
  <si>
    <t>-2.77%</t>
  </si>
  <si>
    <t>-5.60%</t>
  </si>
  <si>
    <t>4.66%</t>
  </si>
  <si>
    <t>5.68%</t>
  </si>
  <si>
    <t>4.80%</t>
  </si>
  <si>
    <t>2.62%</t>
  </si>
  <si>
    <t>3.75%</t>
  </si>
  <si>
    <t>-2.26%</t>
  </si>
  <si>
    <t>-2.58%</t>
  </si>
  <si>
    <t>-0.73%</t>
  </si>
  <si>
    <t>3.67%</t>
  </si>
  <si>
    <t>3.52%</t>
  </si>
  <si>
    <t>3.79%</t>
  </si>
  <si>
    <t>1.25%</t>
  </si>
  <si>
    <t>2.79%</t>
  </si>
  <si>
    <t>-2.47%</t>
  </si>
  <si>
    <t>-3.98%</t>
  </si>
  <si>
    <t>3.54%</t>
  </si>
  <si>
    <t>4.34%</t>
  </si>
  <si>
    <t>-1.38%</t>
  </si>
  <si>
    <t>-2.07%</t>
  </si>
  <si>
    <t>-2.39%</t>
  </si>
  <si>
    <t>2.77%</t>
  </si>
  <si>
    <t>-1.66%</t>
  </si>
  <si>
    <t>-1.45%</t>
  </si>
  <si>
    <t>-3.02%</t>
  </si>
  <si>
    <t>4.20%</t>
  </si>
  <si>
    <t>3.74%</t>
  </si>
  <si>
    <t>3.60%</t>
  </si>
  <si>
    <t>4.57%</t>
  </si>
  <si>
    <t>3.33%</t>
  </si>
  <si>
    <t>3.16%</t>
  </si>
  <si>
    <t>0.42%</t>
  </si>
  <si>
    <t>-1.57%</t>
  </si>
  <si>
    <t>1.56%</t>
  </si>
  <si>
    <t>1.96%</t>
  </si>
  <si>
    <t>1.93%</t>
  </si>
  <si>
    <t>-1.67%</t>
  </si>
  <si>
    <t>-1.48%</t>
  </si>
  <si>
    <t>-3.96%</t>
  </si>
  <si>
    <t>-3.82%</t>
  </si>
  <si>
    <t>-4.93%</t>
  </si>
  <si>
    <t>-5.07%</t>
  </si>
  <si>
    <t>1.42%</t>
  </si>
  <si>
    <t>-0.33%</t>
  </si>
  <si>
    <t>-2.31%</t>
  </si>
  <si>
    <t>-0.76%</t>
  </si>
  <si>
    <t>6.41%</t>
  </si>
  <si>
    <t>6.38%</t>
  </si>
  <si>
    <t>6.73%</t>
  </si>
  <si>
    <t>6.13%</t>
  </si>
  <si>
    <t>1.85%</t>
  </si>
  <si>
    <t>-3.65%</t>
  </si>
  <si>
    <t>-2.98%</t>
  </si>
  <si>
    <t>-4.02%</t>
  </si>
  <si>
    <t>-1.65%</t>
  </si>
  <si>
    <t>-3.13%</t>
  </si>
  <si>
    <t>-3.01%</t>
  </si>
  <si>
    <t>-3.23%</t>
  </si>
  <si>
    <t>-3.84%</t>
  </si>
  <si>
    <t>-2.11%</t>
  </si>
  <si>
    <t>4.32%</t>
  </si>
  <si>
    <t>3.55%</t>
  </si>
  <si>
    <t>4.53%</t>
  </si>
  <si>
    <t>-3.27%</t>
  </si>
  <si>
    <t>-2.16%</t>
  </si>
  <si>
    <t>-2.60%</t>
  </si>
  <si>
    <t>-0.60%</t>
  </si>
  <si>
    <t>1.86%</t>
  </si>
  <si>
    <t>3.07%</t>
  </si>
  <si>
    <t>2.40%</t>
  </si>
  <si>
    <t>2.04%</t>
  </si>
  <si>
    <t>-1.06%</t>
  </si>
  <si>
    <t>2.91%</t>
  </si>
  <si>
    <t>2.93%</t>
  </si>
  <si>
    <t>2.21%</t>
  </si>
  <si>
    <t>-0.54%</t>
  </si>
  <si>
    <t>-0.14%</t>
  </si>
  <si>
    <t>-1.30%</t>
  </si>
  <si>
    <t>-0.93%</t>
  </si>
  <si>
    <t>-2.79%</t>
  </si>
  <si>
    <t>4.26%</t>
  </si>
  <si>
    <t>3.38%</t>
  </si>
  <si>
    <t>-4.14%</t>
  </si>
  <si>
    <t>-2.65%</t>
  </si>
  <si>
    <t>-5.26%</t>
  </si>
  <si>
    <t>4.72%</t>
  </si>
  <si>
    <t>-0.03%</t>
  </si>
  <si>
    <t>Stress Period</t>
  </si>
  <si>
    <t>Start</t>
  </si>
  <si>
    <t>End</t>
  </si>
  <si>
    <t>Black Monday Period</t>
  </si>
  <si>
    <t>-8.79%</t>
  </si>
  <si>
    <t>Asian Crisis</t>
  </si>
  <si>
    <t>Jan 1998</t>
  </si>
  <si>
    <t>-6.88%</t>
  </si>
  <si>
    <t>-5.04%</t>
  </si>
  <si>
    <t>Russian Debt Default</t>
  </si>
  <si>
    <t>-5.09%</t>
  </si>
  <si>
    <t>-4.70%</t>
  </si>
  <si>
    <t>Dotcom Crash</t>
  </si>
  <si>
    <t>-8.53%</t>
  </si>
  <si>
    <t>-7.56%</t>
  </si>
  <si>
    <t>Subprime Crisis</t>
  </si>
  <si>
    <t>-7.44%</t>
  </si>
  <si>
    <t>Rank</t>
  </si>
  <si>
    <t>Length</t>
  </si>
  <si>
    <t>Recovery By</t>
  </si>
  <si>
    <t>Recovery Time</t>
  </si>
  <si>
    <t>Underwater Period</t>
  </si>
  <si>
    <t>Drawdown</t>
  </si>
  <si>
    <t>Dec 1987</t>
  </si>
  <si>
    <t>3 months</t>
  </si>
  <si>
    <t>7 months</t>
  </si>
  <si>
    <t>10 months</t>
  </si>
  <si>
    <t>2 years 7 months</t>
  </si>
  <si>
    <t>3 years 7 months</t>
  </si>
  <si>
    <t>Dec 1989</t>
  </si>
  <si>
    <t>6 months</t>
  </si>
  <si>
    <t>1 year 4 months</t>
  </si>
  <si>
    <t>-8.89%</t>
  </si>
  <si>
    <t>Jan 1995</t>
  </si>
  <si>
    <t>8 months</t>
  </si>
  <si>
    <t>1 year 8 months</t>
  </si>
  <si>
    <t>-7.99%</t>
  </si>
  <si>
    <t>Apr 2015</t>
  </si>
  <si>
    <t>9 months</t>
  </si>
  <si>
    <t>1 year 3 months</t>
  </si>
  <si>
    <t>-7.46%</t>
  </si>
  <si>
    <t>1 year 5 months</t>
  </si>
  <si>
    <t>Apr 2013</t>
  </si>
  <si>
    <t>Aug 2014</t>
  </si>
  <si>
    <t>1 year 2 months</t>
  </si>
  <si>
    <t>-7.28%</t>
  </si>
  <si>
    <t>Aug 1997</t>
  </si>
  <si>
    <t>5 months</t>
  </si>
  <si>
    <t>Apr 1998</t>
  </si>
  <si>
    <t>Aug 1998</t>
  </si>
  <si>
    <t>-5.81%</t>
  </si>
  <si>
    <t>2 months</t>
  </si>
  <si>
    <t>4 months</t>
  </si>
  <si>
    <t>-5.02%</t>
  </si>
  <si>
    <t>Aug 2003</t>
  </si>
  <si>
    <t>3 years</t>
  </si>
  <si>
    <t>-8.61%</t>
  </si>
  <si>
    <t>11 months</t>
  </si>
  <si>
    <t>-8.02%</t>
  </si>
  <si>
    <t>1 year 1 month</t>
  </si>
  <si>
    <t>1 year 10 months</t>
  </si>
  <si>
    <t>-7.63%</t>
  </si>
  <si>
    <t>Jan 1990</t>
  </si>
  <si>
    <t>Apr 1991</t>
  </si>
  <si>
    <t>-5.79%</t>
  </si>
  <si>
    <t>-5.77%</t>
  </si>
  <si>
    <t>Aug 1992</t>
  </si>
  <si>
    <t>-5.13%</t>
  </si>
  <si>
    <t>US Mkt Correlation</t>
  </si>
  <si>
    <t>7.38%</t>
  </si>
  <si>
    <t>7.32%</t>
  </si>
  <si>
    <t>-21.15%</t>
  </si>
  <si>
    <t>0.60</t>
  </si>
  <si>
    <t>0.95</t>
  </si>
  <si>
    <t>0.57</t>
  </si>
  <si>
    <t>6.74%</t>
  </si>
  <si>
    <t>6.10%</t>
  </si>
  <si>
    <t>-10.58%</t>
  </si>
  <si>
    <t>0.42</t>
  </si>
  <si>
    <t>4.92%</t>
  </si>
  <si>
    <t>6.80%</t>
  </si>
  <si>
    <t>-19.37%</t>
  </si>
  <si>
    <t>0.29</t>
  </si>
  <si>
    <t>0.44</t>
  </si>
  <si>
    <t>0.23</t>
  </si>
  <si>
    <t>7.57%</t>
  </si>
  <si>
    <t>7.81%</t>
  </si>
  <si>
    <t>-17.44%</t>
  </si>
  <si>
    <t>0.58</t>
  </si>
  <si>
    <t>0.88</t>
  </si>
  <si>
    <t>0.38</t>
  </si>
  <si>
    <t>0.73</t>
  </si>
  <si>
    <t>0.53</t>
  </si>
  <si>
    <t>0.65</t>
  </si>
  <si>
    <t>0.84</t>
  </si>
  <si>
    <t>0.70</t>
  </si>
  <si>
    <t>0.67</t>
  </si>
  <si>
    <t>0.83</t>
  </si>
  <si>
    <t>0.96</t>
  </si>
  <si>
    <t>0.68</t>
  </si>
  <si>
    <t>0.82</t>
  </si>
  <si>
    <t>0.63</t>
  </si>
  <si>
    <t>0.91</t>
  </si>
  <si>
    <t>0.76</t>
  </si>
  <si>
    <t>25.08%</t>
  </si>
  <si>
    <t>22.95%</t>
  </si>
  <si>
    <t>22.86%</t>
  </si>
  <si>
    <t>29.12%</t>
  </si>
  <si>
    <t>CP GLOBAL PACIFICO USA JAPAN Y EUROPA 3-year annualized return</t>
  </si>
  <si>
    <t>CP GLOBAL PACIFICO USA JAPAN Y EUROPA 5-year annualized return</t>
  </si>
  <si>
    <t>CP GLOBAL PACIFICO USA JAPAN Y EUROPA 7-year annualized return</t>
  </si>
  <si>
    <t>CP GLOBAL PACIFICO USA JAPAN Y EUROPA 10-year annualized return</t>
  </si>
  <si>
    <t>CP GLOBAL PACIFICO USA JAPAN Y EUROPA 15-year annualized return</t>
  </si>
  <si>
    <t>CP EUROZONA 3-year annualized return</t>
  </si>
  <si>
    <t>CP EUROZONA 5-year annualized return</t>
  </si>
  <si>
    <t>CP EUROZONA 7-year annualized return</t>
  </si>
  <si>
    <t>CP EUROZONA 10-year annualized return</t>
  </si>
  <si>
    <t>CP EUROZONA 15-year annualized return</t>
  </si>
  <si>
    <t>7.14%</t>
  </si>
  <si>
    <t>4.76%</t>
  </si>
  <si>
    <t>6.58%</t>
  </si>
  <si>
    <t>15.82%</t>
  </si>
  <si>
    <t>9.32%</t>
  </si>
  <si>
    <t>8.69%</t>
  </si>
  <si>
    <t>13.54%</t>
  </si>
  <si>
    <t>8.14%</t>
  </si>
  <si>
    <t>7.74%</t>
  </si>
  <si>
    <t>9.23%</t>
  </si>
  <si>
    <t>7.17%</t>
  </si>
  <si>
    <t>4.93%</t>
  </si>
  <si>
    <t>9.82%</t>
  </si>
  <si>
    <t>10.34%</t>
  </si>
  <si>
    <t>7.36%</t>
  </si>
  <si>
    <t>8.25%</t>
  </si>
  <si>
    <t>8.78%</t>
  </si>
  <si>
    <t>4.23%</t>
  </si>
  <si>
    <t>9.47%</t>
  </si>
  <si>
    <t>7.42%</t>
  </si>
  <si>
    <t>7.33%</t>
  </si>
  <si>
    <t>8.98%</t>
  </si>
  <si>
    <t>6.53%</t>
  </si>
  <si>
    <t>9.11%</t>
  </si>
  <si>
    <t>8.93%</t>
  </si>
  <si>
    <t>9.55%</t>
  </si>
  <si>
    <t>7.75%</t>
  </si>
  <si>
    <t>11.43%</t>
  </si>
  <si>
    <t>9.64%</t>
  </si>
  <si>
    <t>9.63%</t>
  </si>
  <si>
    <t>7.51%</t>
  </si>
  <si>
    <t>5.52%</t>
  </si>
  <si>
    <t>8.90%</t>
  </si>
  <si>
    <t>7.41%</t>
  </si>
  <si>
    <t>12.76%</t>
  </si>
  <si>
    <t>8.33%</t>
  </si>
  <si>
    <t>10.35%</t>
  </si>
  <si>
    <t>10.94%</t>
  </si>
  <si>
    <t>10.50%</t>
  </si>
  <si>
    <t>9.97%</t>
  </si>
  <si>
    <t>8.46%</t>
  </si>
  <si>
    <t>12.88%</t>
  </si>
  <si>
    <t>11.98%</t>
  </si>
  <si>
    <t>10.54%</t>
  </si>
  <si>
    <t>8.40%</t>
  </si>
  <si>
    <t>8.82%</t>
  </si>
  <si>
    <t>6.67%</t>
  </si>
  <si>
    <t>9.33%</t>
  </si>
  <si>
    <t>9.70%</t>
  </si>
  <si>
    <t>10.52%</t>
  </si>
  <si>
    <t>8.02%</t>
  </si>
  <si>
    <t>9.65%</t>
  </si>
  <si>
    <t>6.44%</t>
  </si>
  <si>
    <t>6.86%</t>
  </si>
  <si>
    <t>7.70%</t>
  </si>
  <si>
    <t>8.16%</t>
  </si>
  <si>
    <t>7.18%</t>
  </si>
  <si>
    <t>8.19%</t>
  </si>
  <si>
    <t>8.89%</t>
  </si>
  <si>
    <t>8.58%</t>
  </si>
  <si>
    <t>7.29%</t>
  </si>
  <si>
    <t>5.59%</t>
  </si>
  <si>
    <t>6.75%</t>
  </si>
  <si>
    <t>7.08%</t>
  </si>
  <si>
    <t>6.99%</t>
  </si>
  <si>
    <t>5.23%</t>
  </si>
  <si>
    <t>6.37%</t>
  </si>
  <si>
    <t>3.94%</t>
  </si>
  <si>
    <t>6.68%</t>
  </si>
  <si>
    <t>6.24%</t>
  </si>
  <si>
    <t>4.58%</t>
  </si>
  <si>
    <t>5.97%</t>
  </si>
  <si>
    <t>7.58%</t>
  </si>
  <si>
    <t>6.69%</t>
  </si>
  <si>
    <t>9.05%</t>
  </si>
  <si>
    <t>7.85%</t>
  </si>
  <si>
    <t>11.46%</t>
  </si>
  <si>
    <t>6.28%</t>
  </si>
  <si>
    <t>6.55%</t>
  </si>
  <si>
    <t>8.51%</t>
  </si>
  <si>
    <t>9.15%</t>
  </si>
  <si>
    <t>5.92%</t>
  </si>
  <si>
    <t>4.50%</t>
  </si>
  <si>
    <t>6.39%</t>
  </si>
  <si>
    <t>11.79%</t>
  </si>
  <si>
    <t>8.45%</t>
  </si>
  <si>
    <t>7.79%</t>
  </si>
  <si>
    <t>5.21%</t>
  </si>
  <si>
    <t>7.16%</t>
  </si>
  <si>
    <t>10.03%</t>
  </si>
  <si>
    <t>7.62%</t>
  </si>
  <si>
    <t>8.29%</t>
  </si>
  <si>
    <t>5.43%</t>
  </si>
  <si>
    <t>5.80%</t>
  </si>
  <si>
    <t>6.64%</t>
  </si>
  <si>
    <t>5.34%</t>
  </si>
  <si>
    <t>7.64%</t>
  </si>
  <si>
    <t>4.75%</t>
  </si>
  <si>
    <t>6.63%</t>
  </si>
  <si>
    <t>6.09%</t>
  </si>
  <si>
    <t>9.13%</t>
  </si>
  <si>
    <t>8.73%</t>
  </si>
  <si>
    <t>6.20%</t>
  </si>
  <si>
    <t>8.09%</t>
  </si>
  <si>
    <t>8.63%</t>
  </si>
  <si>
    <t>7.54%</t>
  </si>
  <si>
    <t>8.55%</t>
  </si>
  <si>
    <t>6.23%</t>
  </si>
  <si>
    <t>6.92%</t>
  </si>
  <si>
    <t>8.28%</t>
  </si>
  <si>
    <t>11.94%</t>
  </si>
  <si>
    <t>8.06%</t>
  </si>
  <si>
    <t>8.95%</t>
  </si>
  <si>
    <t>6.95%</t>
  </si>
  <si>
    <t>11.16%</t>
  </si>
  <si>
    <t>7.76%</t>
  </si>
  <si>
    <t>7.90%</t>
  </si>
  <si>
    <t>10.39%</t>
  </si>
  <si>
    <t>7.47%</t>
  </si>
  <si>
    <t>6.88%</t>
  </si>
  <si>
    <t>9.03%</t>
  </si>
  <si>
    <t>7.63%</t>
  </si>
  <si>
    <t>7.46%</t>
  </si>
  <si>
    <t>6.01%</t>
  </si>
  <si>
    <t>6.07%</t>
  </si>
  <si>
    <t>2.76%</t>
  </si>
  <si>
    <t>7.26%</t>
  </si>
  <si>
    <t>5.69%</t>
  </si>
  <si>
    <t>7.48%</t>
  </si>
  <si>
    <t>6.29%</t>
  </si>
  <si>
    <t>4.90%</t>
  </si>
  <si>
    <t>7.72%</t>
  </si>
  <si>
    <t>5.75%</t>
  </si>
  <si>
    <t>4.77%</t>
  </si>
  <si>
    <t>6.25%</t>
  </si>
  <si>
    <t>7.82%</t>
  </si>
  <si>
    <t>7.68%</t>
  </si>
  <si>
    <t>5.90%</t>
  </si>
  <si>
    <t>7.24%</t>
  </si>
  <si>
    <t>7.89%</t>
  </si>
  <si>
    <t>5.10%</t>
  </si>
  <si>
    <t>6.57%</t>
  </si>
  <si>
    <t>6.36%</t>
  </si>
  <si>
    <t>7.12%</t>
  </si>
  <si>
    <t>6.12%</t>
  </si>
  <si>
    <t>5.33%</t>
  </si>
  <si>
    <t>3.82%</t>
  </si>
  <si>
    <t>5.71%</t>
  </si>
  <si>
    <t>7.13%</t>
  </si>
  <si>
    <t>4.18%</t>
  </si>
  <si>
    <t>6.45%</t>
  </si>
  <si>
    <t>4.68%</t>
  </si>
  <si>
    <t>6.54%</t>
  </si>
  <si>
    <t>5.84%</t>
  </si>
  <si>
    <t>5.31%</t>
  </si>
  <si>
    <t>6.81%</t>
  </si>
  <si>
    <t>7.09%</t>
  </si>
  <si>
    <t>5.13%</t>
  </si>
  <si>
    <t>4.48%</t>
  </si>
  <si>
    <t>5.83%</t>
  </si>
  <si>
    <t>6.98%</t>
  </si>
  <si>
    <t>Past performance is no guarantee of future results</t>
  </si>
  <si>
    <t xml:space="preserve"> which may vary. All use is subject to terms of service.</t>
  </si>
  <si>
    <t>Investing involves risk</t>
  </si>
  <si>
    <t xml:space="preserve"> including possible loss of principal. The value of the investments and the income derived from them may fluctuate over time.</t>
  </si>
  <si>
    <t>All portfolio returns presented are hypothetical and backtested. Hypothetical returns do not reflect trading costs</t>
  </si>
  <si>
    <t xml:space="preserve"> transaction fees</t>
  </si>
  <si>
    <t xml:space="preserve"> or taxes.</t>
  </si>
  <si>
    <t>The results are based on information from a variety of sources we consider reliable</t>
  </si>
  <si>
    <t xml:space="preserve"> but we do not represent that the information is accurate or complete.</t>
  </si>
  <si>
    <t>The results do not constitute investment advice or recommendation</t>
  </si>
  <si>
    <t xml:space="preserve"> are provided solely for informational purposes</t>
  </si>
  <si>
    <t xml:space="preserve"> and are not an offer to buy or sell any securities.</t>
  </si>
  <si>
    <t>Underwater máximo</t>
  </si>
  <si>
    <t>Retorno anualizado mínimo a 3 años</t>
  </si>
  <si>
    <t>Retorno anualizado mínimo a 5 años</t>
  </si>
  <si>
    <t>Retorno anualizado mínimo a 10 años</t>
  </si>
  <si>
    <t>Datos</t>
  </si>
  <si>
    <t>Dinero inicial</t>
  </si>
  <si>
    <t>Dinero final</t>
  </si>
  <si>
    <t>Rentabilidad compuesta</t>
  </si>
  <si>
    <t>Volatilidad</t>
  </si>
  <si>
    <t>Mejor año</t>
  </si>
  <si>
    <t>Peor Año</t>
  </si>
  <si>
    <t>Rentabilidad Cartera 1987-2020</t>
  </si>
  <si>
    <t>3 años y 7 meses</t>
  </si>
  <si>
    <t>3 años</t>
  </si>
  <si>
    <t>Activo 1</t>
  </si>
  <si>
    <t>Activo 2</t>
  </si>
  <si>
    <t>Activo 3</t>
  </si>
  <si>
    <t>Activo 4</t>
  </si>
  <si>
    <t>Date</t>
  </si>
  <si>
    <t>Peso 1</t>
  </si>
  <si>
    <t>Peso 2</t>
  </si>
  <si>
    <t>Peso 3</t>
  </si>
  <si>
    <t>Peso 4</t>
  </si>
  <si>
    <t>% Rentlog 1</t>
  </si>
  <si>
    <t>% Rentlog 2</t>
  </si>
  <si>
    <t>% Rentlog 3</t>
  </si>
  <si>
    <t>% Rentlog 4</t>
  </si>
  <si>
    <t>Inicio</t>
  </si>
  <si>
    <t>Durante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</si>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</sst>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%"/>
    <numFmt numFmtId="165" formatCode="0.00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i/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7" fontId="0" fillId="0" borderId="0" xfId="0" applyNumberForma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1" fontId="18" fillId="0" borderId="0" xfId="1" applyNumberFormat="1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18" fillId="0" borderId="13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43" applyFont="1"/>
    <xf numFmtId="10" fontId="0" fillId="0" borderId="0" xfId="43" applyNumberFormat="1" applyFont="1"/>
    <xf numFmtId="10" fontId="0" fillId="0" borderId="14" xfId="43" applyNumberFormat="1" applyFont="1" applyBorder="1"/>
    <xf numFmtId="10" fontId="0" fillId="0" borderId="15" xfId="43" applyNumberFormat="1" applyFont="1" applyBorder="1"/>
    <xf numFmtId="10" fontId="0" fillId="0" borderId="16" xfId="43" applyNumberFormat="1" applyFont="1" applyBorder="1"/>
    <xf numFmtId="10" fontId="0" fillId="0" borderId="17" xfId="43" applyNumberFormat="1" applyFont="1" applyBorder="1"/>
    <xf numFmtId="10" fontId="0" fillId="0" borderId="0" xfId="43" applyNumberFormat="1" applyFont="1" applyBorder="1"/>
    <xf numFmtId="10" fontId="0" fillId="0" borderId="18" xfId="43" applyNumberFormat="1" applyFont="1" applyBorder="1"/>
    <xf numFmtId="10" fontId="0" fillId="0" borderId="19" xfId="43" applyNumberFormat="1" applyFont="1" applyBorder="1"/>
    <xf numFmtId="10" fontId="0" fillId="0" borderId="20" xfId="43" applyNumberFormat="1" applyFont="1" applyBorder="1"/>
    <xf numFmtId="10" fontId="0" fillId="0" borderId="21" xfId="43" applyNumberFormat="1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14" xfId="43" applyNumberFormat="1" applyFont="1" applyBorder="1"/>
    <xf numFmtId="164" fontId="0" fillId="0" borderId="15" xfId="43" applyNumberFormat="1" applyFont="1" applyBorder="1"/>
    <xf numFmtId="164" fontId="0" fillId="0" borderId="16" xfId="43" applyNumberFormat="1" applyFont="1" applyBorder="1"/>
    <xf numFmtId="165" fontId="0" fillId="0" borderId="17" xfId="43" applyNumberFormat="1" applyFont="1" applyBorder="1"/>
    <xf numFmtId="165" fontId="0" fillId="0" borderId="0" xfId="43" applyNumberFormat="1" applyFont="1" applyBorder="1"/>
    <xf numFmtId="165" fontId="0" fillId="0" borderId="18" xfId="43" applyNumberFormat="1" applyFont="1" applyBorder="1"/>
    <xf numFmtId="165" fontId="0" fillId="0" borderId="19" xfId="43" applyNumberFormat="1" applyFont="1" applyBorder="1"/>
    <xf numFmtId="165" fontId="0" fillId="0" borderId="20" xfId="43" applyNumberFormat="1" applyFont="1" applyBorder="1"/>
    <xf numFmtId="165" fontId="0" fillId="0" borderId="21" xfId="43" applyNumberFormat="1" applyFont="1" applyBorder="1"/>
    <xf numFmtId="16" fontId="0" fillId="0" borderId="0" xfId="0" applyNumberFormat="1"/>
    <xf numFmtId="165" fontId="0" fillId="34" borderId="19" xfId="43" applyNumberFormat="1" applyFont="1" applyFill="1" applyBorder="1"/>
    <xf numFmtId="165" fontId="0" fillId="34" borderId="20" xfId="43" applyNumberFormat="1" applyFont="1" applyFill="1" applyBorder="1"/>
    <xf numFmtId="165" fontId="0" fillId="34" borderId="21" xfId="43" applyNumberFormat="1" applyFont="1" applyFill="1" applyBorder="1"/>
    <xf numFmtId="165" fontId="0" fillId="34" borderId="17" xfId="43" applyNumberFormat="1" applyFont="1" applyFill="1" applyBorder="1"/>
    <xf numFmtId="165" fontId="0" fillId="34" borderId="0" xfId="43" applyNumberFormat="1" applyFont="1" applyFill="1" applyBorder="1"/>
    <xf numFmtId="165" fontId="0" fillId="34" borderId="18" xfId="43" applyNumberFormat="1" applyFont="1" applyFill="1" applyBorder="1"/>
    <xf numFmtId="10" fontId="0" fillId="0" borderId="0" xfId="0" applyNumberForma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Porcentaje" xfId="43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628"/>
  <sheetViews>
    <sheetView showGridLines="0" workbookViewId="0">
      <selection activeCell="B29" sqref="B29"/>
    </sheetView>
  </sheetViews>
  <sheetFormatPr baseColWidth="10" defaultRowHeight="15.75" x14ac:dyDescent="0.25"/>
  <cols>
    <col min="1" max="1" width="36.5" customWidth="1"/>
    <col min="2" max="2" width="48.875" customWidth="1"/>
    <col min="3" max="3" width="15.125" customWidth="1"/>
  </cols>
  <sheetData>
    <row r="3" spans="1:3" ht="16.5" thickBot="1" x14ac:dyDescent="0.3">
      <c r="A3" s="3" t="s">
        <v>1341</v>
      </c>
    </row>
    <row r="4" spans="1:3" ht="16.5" thickBot="1" x14ac:dyDescent="0.3">
      <c r="A4" s="4" t="s">
        <v>1334</v>
      </c>
      <c r="B4" s="5" t="s">
        <v>0</v>
      </c>
      <c r="C4" s="6" t="s">
        <v>23</v>
      </c>
    </row>
    <row r="5" spans="1:3" x14ac:dyDescent="0.25">
      <c r="A5" s="2" t="s">
        <v>1335</v>
      </c>
      <c r="B5" s="7">
        <v>10</v>
      </c>
      <c r="C5" s="7">
        <v>10</v>
      </c>
    </row>
    <row r="6" spans="1:3" x14ac:dyDescent="0.25">
      <c r="A6" s="2" t="s">
        <v>1336</v>
      </c>
      <c r="B6" s="7">
        <v>91.016999999999996</v>
      </c>
      <c r="C6" s="7">
        <v>94.944999999999993</v>
      </c>
    </row>
    <row r="7" spans="1:3" x14ac:dyDescent="0.25">
      <c r="A7" s="2" t="s">
        <v>1337</v>
      </c>
      <c r="B7" s="8" t="s">
        <v>31</v>
      </c>
      <c r="C7" s="8" t="s">
        <v>32</v>
      </c>
    </row>
    <row r="8" spans="1:3" x14ac:dyDescent="0.25">
      <c r="A8" s="2" t="s">
        <v>1338</v>
      </c>
      <c r="B8" s="8" t="s">
        <v>35</v>
      </c>
      <c r="C8" s="8" t="s">
        <v>36</v>
      </c>
    </row>
    <row r="9" spans="1:3" x14ac:dyDescent="0.25">
      <c r="A9" s="2" t="s">
        <v>1339</v>
      </c>
      <c r="B9" s="8" t="s">
        <v>38</v>
      </c>
      <c r="C9" s="8" t="s">
        <v>39</v>
      </c>
    </row>
    <row r="10" spans="1:3" x14ac:dyDescent="0.25">
      <c r="A10" s="2" t="s">
        <v>1340</v>
      </c>
      <c r="B10" s="8" t="s">
        <v>41</v>
      </c>
      <c r="C10" s="8" t="s">
        <v>42</v>
      </c>
    </row>
    <row r="11" spans="1:3" x14ac:dyDescent="0.25">
      <c r="A11" s="2" t="s">
        <v>43</v>
      </c>
      <c r="B11" s="8" t="s">
        <v>44</v>
      </c>
      <c r="C11" s="8" t="s">
        <v>45</v>
      </c>
    </row>
    <row r="12" spans="1:3" x14ac:dyDescent="0.25">
      <c r="A12" s="2" t="s">
        <v>1330</v>
      </c>
      <c r="B12" s="8" t="s">
        <v>1342</v>
      </c>
      <c r="C12" s="8" t="s">
        <v>1343</v>
      </c>
    </row>
    <row r="13" spans="1:3" x14ac:dyDescent="0.25">
      <c r="A13" s="2" t="s">
        <v>1331</v>
      </c>
      <c r="B13" s="8">
        <v>-1.9699999999999999E-2</v>
      </c>
      <c r="C13" s="8">
        <v>-2.12E-2</v>
      </c>
    </row>
    <row r="14" spans="1:3" x14ac:dyDescent="0.25">
      <c r="A14" s="2" t="s">
        <v>1332</v>
      </c>
      <c r="B14" s="8">
        <v>1.61E-2</v>
      </c>
      <c r="C14" s="8">
        <v>0.02</v>
      </c>
    </row>
    <row r="15" spans="1:3" x14ac:dyDescent="0.25">
      <c r="A15" s="2" t="s">
        <v>1333</v>
      </c>
      <c r="B15" s="8">
        <v>4.5600000000000002E-2</v>
      </c>
      <c r="C15" s="8">
        <v>4.9000000000000002E-2</v>
      </c>
    </row>
    <row r="16" spans="1:3" x14ac:dyDescent="0.25">
      <c r="A16" s="2" t="s">
        <v>46</v>
      </c>
      <c r="B16" s="8" t="s">
        <v>47</v>
      </c>
      <c r="C16" s="8" t="s">
        <v>48</v>
      </c>
    </row>
    <row r="17" spans="1:9" x14ac:dyDescent="0.25">
      <c r="A17" s="9" t="s">
        <v>49</v>
      </c>
      <c r="B17" s="10" t="s">
        <v>50</v>
      </c>
      <c r="C17" s="10" t="s">
        <v>51</v>
      </c>
    </row>
    <row r="19" spans="1:9" x14ac:dyDescent="0.25">
      <c r="A19" t="s">
        <v>1</v>
      </c>
    </row>
    <row r="21" spans="1:9" x14ac:dyDescent="0.25">
      <c r="A21" t="s">
        <v>24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</row>
    <row r="22" spans="1:9" x14ac:dyDescent="0.25">
      <c r="A22" t="s">
        <v>0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31</v>
      </c>
      <c r="H22" t="s">
        <v>67</v>
      </c>
      <c r="I22" t="s">
        <v>68</v>
      </c>
    </row>
    <row r="23" spans="1:9" x14ac:dyDescent="0.25">
      <c r="A23" t="s">
        <v>23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32</v>
      </c>
      <c r="H23" t="s">
        <v>74</v>
      </c>
      <c r="I23" t="s">
        <v>75</v>
      </c>
    </row>
    <row r="24" spans="1:9" x14ac:dyDescent="0.25">
      <c r="A24" t="s">
        <v>2</v>
      </c>
    </row>
    <row r="26" spans="1:9" x14ac:dyDescent="0.25">
      <c r="A26" t="s">
        <v>3</v>
      </c>
    </row>
    <row r="28" spans="1:9" x14ac:dyDescent="0.25">
      <c r="A28" t="s">
        <v>29</v>
      </c>
      <c r="B28" t="s">
        <v>0</v>
      </c>
      <c r="C28" t="s">
        <v>23</v>
      </c>
    </row>
    <row r="29" spans="1:9" x14ac:dyDescent="0.25">
      <c r="A29" t="s">
        <v>76</v>
      </c>
      <c r="B29" t="s">
        <v>77</v>
      </c>
      <c r="C29" t="s">
        <v>78</v>
      </c>
    </row>
    <row r="30" spans="1:9" x14ac:dyDescent="0.25">
      <c r="A30" t="s">
        <v>79</v>
      </c>
      <c r="B30" t="s">
        <v>80</v>
      </c>
      <c r="C30" t="s">
        <v>81</v>
      </c>
    </row>
    <row r="31" spans="1:9" x14ac:dyDescent="0.25">
      <c r="A31" t="s">
        <v>82</v>
      </c>
      <c r="B31" t="s">
        <v>83</v>
      </c>
      <c r="C31" t="s">
        <v>84</v>
      </c>
    </row>
    <row r="32" spans="1:9" x14ac:dyDescent="0.25">
      <c r="A32" t="s">
        <v>85</v>
      </c>
      <c r="B32" t="s">
        <v>31</v>
      </c>
      <c r="C32" t="s">
        <v>32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35</v>
      </c>
      <c r="C34" t="s">
        <v>36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43</v>
      </c>
      <c r="B36" t="s">
        <v>44</v>
      </c>
      <c r="C36" t="s">
        <v>45</v>
      </c>
    </row>
    <row r="37" spans="1:3" x14ac:dyDescent="0.25">
      <c r="A37" t="s">
        <v>93</v>
      </c>
      <c r="B37" t="s">
        <v>52</v>
      </c>
      <c r="C37" t="s">
        <v>53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99</v>
      </c>
    </row>
    <row r="40" spans="1:3" x14ac:dyDescent="0.25">
      <c r="A40" t="s">
        <v>100</v>
      </c>
      <c r="B40" t="s">
        <v>101</v>
      </c>
      <c r="C40" t="s">
        <v>102</v>
      </c>
    </row>
    <row r="41" spans="1:3" x14ac:dyDescent="0.25">
      <c r="A41" t="s">
        <v>46</v>
      </c>
      <c r="B41" t="s">
        <v>47</v>
      </c>
      <c r="C41" t="s">
        <v>48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113</v>
      </c>
      <c r="C46" t="s">
        <v>111</v>
      </c>
    </row>
    <row r="47" spans="1:3" x14ac:dyDescent="0.25">
      <c r="A47" t="s">
        <v>114</v>
      </c>
      <c r="B47" t="s">
        <v>115</v>
      </c>
      <c r="C47" t="s">
        <v>111</v>
      </c>
    </row>
    <row r="48" spans="1:3" x14ac:dyDescent="0.25">
      <c r="A48" t="s">
        <v>116</v>
      </c>
      <c r="B48" t="s">
        <v>117</v>
      </c>
      <c r="C48" t="s">
        <v>118</v>
      </c>
    </row>
    <row r="49" spans="1:10" x14ac:dyDescent="0.25">
      <c r="A49" t="s">
        <v>119</v>
      </c>
      <c r="B49" t="s">
        <v>120</v>
      </c>
      <c r="C49" t="s">
        <v>121</v>
      </c>
    </row>
    <row r="50" spans="1:10" x14ac:dyDescent="0.25">
      <c r="A50" t="s">
        <v>122</v>
      </c>
      <c r="B50" t="s">
        <v>123</v>
      </c>
      <c r="C50" t="s">
        <v>124</v>
      </c>
    </row>
    <row r="51" spans="1:10" x14ac:dyDescent="0.25">
      <c r="A51" t="s">
        <v>125</v>
      </c>
      <c r="B51" t="s">
        <v>123</v>
      </c>
      <c r="C51" t="s">
        <v>126</v>
      </c>
    </row>
    <row r="52" spans="1:10" x14ac:dyDescent="0.25">
      <c r="A52" t="s">
        <v>127</v>
      </c>
      <c r="B52" t="s">
        <v>128</v>
      </c>
      <c r="C52" t="s">
        <v>129</v>
      </c>
    </row>
    <row r="53" spans="1:10" x14ac:dyDescent="0.25">
      <c r="A53" t="s">
        <v>130</v>
      </c>
      <c r="B53" t="s">
        <v>131</v>
      </c>
      <c r="C53" t="s">
        <v>132</v>
      </c>
    </row>
    <row r="54" spans="1:10" x14ac:dyDescent="0.25">
      <c r="A54" t="s">
        <v>133</v>
      </c>
      <c r="B54" t="s">
        <v>134</v>
      </c>
      <c r="C54" t="s">
        <v>132</v>
      </c>
    </row>
    <row r="55" spans="1:10" x14ac:dyDescent="0.25">
      <c r="A55" t="s">
        <v>135</v>
      </c>
      <c r="B55" t="s">
        <v>136</v>
      </c>
      <c r="C55" t="s">
        <v>137</v>
      </c>
    </row>
    <row r="56" spans="1:10" x14ac:dyDescent="0.25">
      <c r="A56" t="s">
        <v>138</v>
      </c>
      <c r="B56" t="s">
        <v>139</v>
      </c>
      <c r="C56" t="s">
        <v>140</v>
      </c>
    </row>
    <row r="57" spans="1:10" x14ac:dyDescent="0.25">
      <c r="A57" t="s">
        <v>141</v>
      </c>
      <c r="B57" t="s">
        <v>142</v>
      </c>
      <c r="C57" t="s">
        <v>143</v>
      </c>
    </row>
    <row r="58" spans="1:10" x14ac:dyDescent="0.25">
      <c r="A58" t="s">
        <v>144</v>
      </c>
      <c r="B58" t="s">
        <v>145</v>
      </c>
      <c r="C58" t="s">
        <v>146</v>
      </c>
    </row>
    <row r="59" spans="1:10" x14ac:dyDescent="0.25">
      <c r="A59" t="s">
        <v>4</v>
      </c>
    </row>
    <row r="61" spans="1:10" x14ac:dyDescent="0.25">
      <c r="A61" t="s">
        <v>5</v>
      </c>
    </row>
    <row r="63" spans="1:10" x14ac:dyDescent="0.25">
      <c r="A63" t="s">
        <v>147</v>
      </c>
      <c r="B63" t="s">
        <v>148</v>
      </c>
      <c r="C63" t="s">
        <v>149</v>
      </c>
      <c r="D63" t="s">
        <v>150</v>
      </c>
      <c r="E63" t="s">
        <v>151</v>
      </c>
      <c r="F63" t="s">
        <v>152</v>
      </c>
      <c r="G63" t="s">
        <v>25</v>
      </c>
      <c r="H63" t="s">
        <v>26</v>
      </c>
      <c r="I63" t="s">
        <v>27</v>
      </c>
      <c r="J63" t="s">
        <v>28</v>
      </c>
    </row>
    <row r="64" spans="1:10" x14ac:dyDescent="0.25">
      <c r="A64">
        <v>1987</v>
      </c>
      <c r="B64" t="s">
        <v>153</v>
      </c>
      <c r="C64" t="s">
        <v>154</v>
      </c>
      <c r="D64" t="s">
        <v>155</v>
      </c>
      <c r="E64">
        <v>10.361000000000001</v>
      </c>
      <c r="F64">
        <v>10.273</v>
      </c>
      <c r="G64" t="s">
        <v>156</v>
      </c>
      <c r="H64" t="s">
        <v>157</v>
      </c>
      <c r="I64" t="s">
        <v>158</v>
      </c>
      <c r="J64" t="s">
        <v>159</v>
      </c>
    </row>
    <row r="65" spans="1:10" x14ac:dyDescent="0.25">
      <c r="A65">
        <v>1988</v>
      </c>
      <c r="B65" t="s">
        <v>160</v>
      </c>
      <c r="C65" t="s">
        <v>161</v>
      </c>
      <c r="D65" t="s">
        <v>162</v>
      </c>
      <c r="E65">
        <v>11.477</v>
      </c>
      <c r="F65">
        <v>11.398</v>
      </c>
      <c r="G65" t="s">
        <v>163</v>
      </c>
      <c r="H65" t="s">
        <v>164</v>
      </c>
      <c r="I65" t="s">
        <v>165</v>
      </c>
      <c r="J65" t="s">
        <v>166</v>
      </c>
    </row>
    <row r="66" spans="1:10" x14ac:dyDescent="0.25">
      <c r="A66">
        <v>1989</v>
      </c>
      <c r="B66" t="s">
        <v>167</v>
      </c>
      <c r="C66" t="s">
        <v>168</v>
      </c>
      <c r="D66" t="s">
        <v>169</v>
      </c>
      <c r="E66">
        <v>12.298</v>
      </c>
      <c r="F66">
        <v>12.455</v>
      </c>
      <c r="G66" t="s">
        <v>170</v>
      </c>
      <c r="H66" t="s">
        <v>171</v>
      </c>
      <c r="I66" t="s">
        <v>172</v>
      </c>
      <c r="J66" t="s">
        <v>173</v>
      </c>
    </row>
    <row r="67" spans="1:10" x14ac:dyDescent="0.25">
      <c r="A67">
        <v>1990</v>
      </c>
      <c r="B67" t="s">
        <v>35</v>
      </c>
      <c r="C67" t="s">
        <v>41</v>
      </c>
      <c r="D67" t="s">
        <v>42</v>
      </c>
      <c r="E67">
        <v>11.535</v>
      </c>
      <c r="F67">
        <v>11.518000000000001</v>
      </c>
      <c r="G67" t="s">
        <v>174</v>
      </c>
      <c r="H67" t="s">
        <v>175</v>
      </c>
      <c r="I67" t="s">
        <v>176</v>
      </c>
      <c r="J67" t="s">
        <v>177</v>
      </c>
    </row>
    <row r="68" spans="1:10" x14ac:dyDescent="0.25">
      <c r="A68">
        <v>1991</v>
      </c>
      <c r="B68" t="s">
        <v>178</v>
      </c>
      <c r="C68" t="s">
        <v>179</v>
      </c>
      <c r="D68" t="s">
        <v>180</v>
      </c>
      <c r="E68">
        <v>12.907999999999999</v>
      </c>
      <c r="F68">
        <v>12.62</v>
      </c>
      <c r="G68" t="s">
        <v>181</v>
      </c>
      <c r="H68" t="s">
        <v>171</v>
      </c>
      <c r="I68" t="s">
        <v>182</v>
      </c>
      <c r="J68" t="s">
        <v>183</v>
      </c>
    </row>
    <row r="69" spans="1:10" x14ac:dyDescent="0.25">
      <c r="A69">
        <v>1992</v>
      </c>
      <c r="B69" t="s">
        <v>184</v>
      </c>
      <c r="C69" t="s">
        <v>185</v>
      </c>
      <c r="D69" t="s">
        <v>186</v>
      </c>
      <c r="E69">
        <v>14.246</v>
      </c>
      <c r="F69">
        <v>13.832000000000001</v>
      </c>
      <c r="G69" t="s">
        <v>187</v>
      </c>
      <c r="H69" t="s">
        <v>188</v>
      </c>
      <c r="I69" t="s">
        <v>189</v>
      </c>
      <c r="J69" t="s">
        <v>190</v>
      </c>
    </row>
    <row r="70" spans="1:10" x14ac:dyDescent="0.25">
      <c r="A70">
        <v>1993</v>
      </c>
      <c r="B70" t="s">
        <v>191</v>
      </c>
      <c r="C70" t="s">
        <v>38</v>
      </c>
      <c r="D70" t="s">
        <v>39</v>
      </c>
      <c r="E70">
        <v>17.922000000000001</v>
      </c>
      <c r="F70">
        <v>16.856999999999999</v>
      </c>
      <c r="G70" t="s">
        <v>192</v>
      </c>
      <c r="H70" t="s">
        <v>193</v>
      </c>
      <c r="I70" t="s">
        <v>194</v>
      </c>
      <c r="J70" t="s">
        <v>195</v>
      </c>
    </row>
    <row r="71" spans="1:10" x14ac:dyDescent="0.25">
      <c r="A71">
        <v>1994</v>
      </c>
      <c r="B71" t="s">
        <v>196</v>
      </c>
      <c r="C71" t="s">
        <v>197</v>
      </c>
      <c r="D71" t="s">
        <v>198</v>
      </c>
      <c r="E71">
        <v>16.821999999999999</v>
      </c>
      <c r="F71">
        <v>15.840999999999999</v>
      </c>
      <c r="G71" t="s">
        <v>199</v>
      </c>
      <c r="H71" t="s">
        <v>200</v>
      </c>
      <c r="I71" t="s">
        <v>201</v>
      </c>
      <c r="J71" t="s">
        <v>202</v>
      </c>
    </row>
    <row r="72" spans="1:10" x14ac:dyDescent="0.25">
      <c r="A72">
        <v>1995</v>
      </c>
      <c r="B72" t="s">
        <v>203</v>
      </c>
      <c r="C72" t="s">
        <v>204</v>
      </c>
      <c r="D72" t="s">
        <v>205</v>
      </c>
      <c r="E72">
        <v>18.87</v>
      </c>
      <c r="F72">
        <v>17.542999999999999</v>
      </c>
      <c r="G72" t="s">
        <v>206</v>
      </c>
      <c r="H72" t="s">
        <v>207</v>
      </c>
      <c r="I72" t="s">
        <v>208</v>
      </c>
      <c r="J72" t="s">
        <v>209</v>
      </c>
    </row>
    <row r="73" spans="1:10" x14ac:dyDescent="0.25">
      <c r="A73">
        <v>1996</v>
      </c>
      <c r="B73" t="s">
        <v>210</v>
      </c>
      <c r="C73" t="s">
        <v>211</v>
      </c>
      <c r="D73" t="s">
        <v>212</v>
      </c>
      <c r="E73">
        <v>20.295000000000002</v>
      </c>
      <c r="F73">
        <v>19.396999999999998</v>
      </c>
      <c r="G73" t="s">
        <v>213</v>
      </c>
      <c r="H73" t="s">
        <v>214</v>
      </c>
      <c r="I73" t="s">
        <v>215</v>
      </c>
      <c r="J73" t="s">
        <v>216</v>
      </c>
    </row>
    <row r="74" spans="1:10" x14ac:dyDescent="0.25">
      <c r="A74">
        <v>1997</v>
      </c>
      <c r="B74" t="s">
        <v>217</v>
      </c>
      <c r="C74" t="s">
        <v>218</v>
      </c>
      <c r="D74" t="s">
        <v>219</v>
      </c>
      <c r="E74">
        <v>21.85</v>
      </c>
      <c r="F74">
        <v>21.916</v>
      </c>
      <c r="G74" t="s">
        <v>220</v>
      </c>
      <c r="H74" t="s">
        <v>221</v>
      </c>
      <c r="I74" t="s">
        <v>222</v>
      </c>
      <c r="J74" t="s">
        <v>223</v>
      </c>
    </row>
    <row r="75" spans="1:10" x14ac:dyDescent="0.25">
      <c r="A75">
        <v>1998</v>
      </c>
      <c r="B75" t="s">
        <v>224</v>
      </c>
      <c r="C75" t="s">
        <v>225</v>
      </c>
      <c r="D75" t="s">
        <v>226</v>
      </c>
      <c r="E75">
        <v>23.449000000000002</v>
      </c>
      <c r="F75">
        <v>25.149000000000001</v>
      </c>
      <c r="G75" t="s">
        <v>227</v>
      </c>
      <c r="H75" t="s">
        <v>228</v>
      </c>
      <c r="I75" t="s">
        <v>229</v>
      </c>
      <c r="J75" t="s">
        <v>230</v>
      </c>
    </row>
    <row r="76" spans="1:10" x14ac:dyDescent="0.25">
      <c r="A76">
        <v>1999</v>
      </c>
      <c r="B76" t="s">
        <v>231</v>
      </c>
      <c r="C76" t="s">
        <v>232</v>
      </c>
      <c r="D76" t="s">
        <v>166</v>
      </c>
      <c r="E76">
        <v>27.71</v>
      </c>
      <c r="F76">
        <v>27.895</v>
      </c>
      <c r="G76" t="s">
        <v>233</v>
      </c>
      <c r="H76" t="s">
        <v>234</v>
      </c>
      <c r="I76" t="s">
        <v>235</v>
      </c>
      <c r="J76" t="s">
        <v>236</v>
      </c>
    </row>
    <row r="77" spans="1:10" x14ac:dyDescent="0.25">
      <c r="A77">
        <v>2000</v>
      </c>
      <c r="B77" t="s">
        <v>237</v>
      </c>
      <c r="C77" t="s">
        <v>224</v>
      </c>
      <c r="D77" t="s">
        <v>238</v>
      </c>
      <c r="E77">
        <v>28.155000000000001</v>
      </c>
      <c r="F77">
        <v>28.928999999999998</v>
      </c>
      <c r="G77" t="s">
        <v>239</v>
      </c>
      <c r="H77" t="s">
        <v>240</v>
      </c>
      <c r="I77" t="s">
        <v>241</v>
      </c>
      <c r="J77" t="s">
        <v>242</v>
      </c>
    </row>
    <row r="78" spans="1:10" x14ac:dyDescent="0.25">
      <c r="A78">
        <v>2001</v>
      </c>
      <c r="B78" t="s">
        <v>243</v>
      </c>
      <c r="C78" t="s">
        <v>244</v>
      </c>
      <c r="D78" t="s">
        <v>245</v>
      </c>
      <c r="E78">
        <v>28.277000000000001</v>
      </c>
      <c r="F78">
        <v>28.751999999999999</v>
      </c>
      <c r="G78" t="s">
        <v>246</v>
      </c>
      <c r="H78" t="s">
        <v>247</v>
      </c>
      <c r="I78" t="s">
        <v>248</v>
      </c>
      <c r="J78" t="s">
        <v>249</v>
      </c>
    </row>
    <row r="79" spans="1:10" x14ac:dyDescent="0.25">
      <c r="A79">
        <v>2002</v>
      </c>
      <c r="B79" t="s">
        <v>250</v>
      </c>
      <c r="C79" t="s">
        <v>123</v>
      </c>
      <c r="D79" t="s">
        <v>251</v>
      </c>
      <c r="E79">
        <v>27.614999999999998</v>
      </c>
      <c r="F79">
        <v>28.321999999999999</v>
      </c>
      <c r="G79" t="s">
        <v>252</v>
      </c>
      <c r="H79" t="s">
        <v>253</v>
      </c>
      <c r="I79" t="s">
        <v>254</v>
      </c>
      <c r="J79" t="s">
        <v>255</v>
      </c>
    </row>
    <row r="80" spans="1:10" x14ac:dyDescent="0.25">
      <c r="A80">
        <v>2003</v>
      </c>
      <c r="B80" t="s">
        <v>256</v>
      </c>
      <c r="C80" t="s">
        <v>257</v>
      </c>
      <c r="D80" t="s">
        <v>258</v>
      </c>
      <c r="E80">
        <v>28.998000000000001</v>
      </c>
      <c r="F80">
        <v>30.504999999999999</v>
      </c>
      <c r="G80" t="s">
        <v>259</v>
      </c>
      <c r="H80" t="s">
        <v>260</v>
      </c>
      <c r="I80" t="s">
        <v>261</v>
      </c>
      <c r="J80" t="s">
        <v>262</v>
      </c>
    </row>
    <row r="81" spans="1:10" x14ac:dyDescent="0.25">
      <c r="A81">
        <v>2004</v>
      </c>
      <c r="B81" t="s">
        <v>263</v>
      </c>
      <c r="C81" t="s">
        <v>264</v>
      </c>
      <c r="D81" t="s">
        <v>265</v>
      </c>
      <c r="E81">
        <v>30.498999999999999</v>
      </c>
      <c r="F81">
        <v>32.884999999999998</v>
      </c>
      <c r="G81" t="s">
        <v>266</v>
      </c>
      <c r="H81" t="s">
        <v>267</v>
      </c>
      <c r="I81" t="s">
        <v>268</v>
      </c>
      <c r="J81" t="s">
        <v>269</v>
      </c>
    </row>
    <row r="82" spans="1:10" x14ac:dyDescent="0.25">
      <c r="A82">
        <v>2005</v>
      </c>
      <c r="B82" t="s">
        <v>270</v>
      </c>
      <c r="C82" t="s">
        <v>271</v>
      </c>
      <c r="D82" t="s">
        <v>272</v>
      </c>
      <c r="E82">
        <v>35.813000000000002</v>
      </c>
      <c r="F82">
        <v>39.220999999999997</v>
      </c>
      <c r="G82" t="s">
        <v>273</v>
      </c>
      <c r="H82" t="s">
        <v>274</v>
      </c>
      <c r="I82" t="s">
        <v>275</v>
      </c>
      <c r="J82" t="s">
        <v>276</v>
      </c>
    </row>
    <row r="83" spans="1:10" x14ac:dyDescent="0.25">
      <c r="A83">
        <v>2006</v>
      </c>
      <c r="B83" t="s">
        <v>203</v>
      </c>
      <c r="C83" t="s">
        <v>277</v>
      </c>
      <c r="D83" t="s">
        <v>278</v>
      </c>
      <c r="E83">
        <v>37.707999999999998</v>
      </c>
      <c r="F83">
        <v>42.619</v>
      </c>
      <c r="G83" t="s">
        <v>279</v>
      </c>
      <c r="H83" t="s">
        <v>280</v>
      </c>
      <c r="I83" t="s">
        <v>281</v>
      </c>
      <c r="J83" t="s">
        <v>282</v>
      </c>
    </row>
    <row r="84" spans="1:10" x14ac:dyDescent="0.25">
      <c r="A84">
        <v>2007</v>
      </c>
      <c r="B84" t="s">
        <v>283</v>
      </c>
      <c r="C84" t="s">
        <v>284</v>
      </c>
      <c r="D84" t="s">
        <v>168</v>
      </c>
      <c r="E84">
        <v>40.182000000000002</v>
      </c>
      <c r="F84">
        <v>45.667999999999999</v>
      </c>
      <c r="G84" t="s">
        <v>140</v>
      </c>
      <c r="H84" t="s">
        <v>285</v>
      </c>
      <c r="I84" t="s">
        <v>286</v>
      </c>
      <c r="J84" t="s">
        <v>287</v>
      </c>
    </row>
    <row r="85" spans="1:10" x14ac:dyDescent="0.25">
      <c r="A85">
        <v>2008</v>
      </c>
      <c r="B85" t="s">
        <v>288</v>
      </c>
      <c r="C85" t="s">
        <v>289</v>
      </c>
      <c r="D85" t="s">
        <v>290</v>
      </c>
      <c r="E85">
        <v>39.613999999999997</v>
      </c>
      <c r="F85">
        <v>44.2</v>
      </c>
      <c r="G85" t="s">
        <v>291</v>
      </c>
      <c r="H85" t="s">
        <v>292</v>
      </c>
      <c r="I85" t="s">
        <v>293</v>
      </c>
      <c r="J85" t="s">
        <v>294</v>
      </c>
    </row>
    <row r="86" spans="1:10" x14ac:dyDescent="0.25">
      <c r="A86">
        <v>2009</v>
      </c>
      <c r="B86" t="s">
        <v>295</v>
      </c>
      <c r="C86" t="s">
        <v>296</v>
      </c>
      <c r="D86" t="s">
        <v>297</v>
      </c>
      <c r="E86">
        <v>44.073999999999998</v>
      </c>
      <c r="F86">
        <v>50.889000000000003</v>
      </c>
      <c r="G86" t="s">
        <v>298</v>
      </c>
      <c r="H86" t="s">
        <v>299</v>
      </c>
      <c r="I86" t="s">
        <v>300</v>
      </c>
      <c r="J86" t="s">
        <v>301</v>
      </c>
    </row>
    <row r="87" spans="1:10" x14ac:dyDescent="0.25">
      <c r="A87">
        <v>2010</v>
      </c>
      <c r="B87" t="s">
        <v>302</v>
      </c>
      <c r="C87" t="s">
        <v>192</v>
      </c>
      <c r="D87" t="s">
        <v>303</v>
      </c>
      <c r="E87">
        <v>51.506999999999998</v>
      </c>
      <c r="F87">
        <v>57.832999999999998</v>
      </c>
      <c r="G87" t="s">
        <v>304</v>
      </c>
      <c r="H87" t="s">
        <v>305</v>
      </c>
      <c r="I87" t="s">
        <v>306</v>
      </c>
      <c r="J87" t="s">
        <v>307</v>
      </c>
    </row>
    <row r="88" spans="1:10" x14ac:dyDescent="0.25">
      <c r="A88">
        <v>2011</v>
      </c>
      <c r="B88" t="s">
        <v>308</v>
      </c>
      <c r="C88" t="s">
        <v>309</v>
      </c>
      <c r="D88" t="s">
        <v>310</v>
      </c>
      <c r="E88">
        <v>55.564999999999998</v>
      </c>
      <c r="F88">
        <v>60.707999999999998</v>
      </c>
      <c r="G88" t="s">
        <v>311</v>
      </c>
      <c r="H88" t="s">
        <v>312</v>
      </c>
      <c r="I88" t="s">
        <v>313</v>
      </c>
      <c r="J88" t="s">
        <v>265</v>
      </c>
    </row>
    <row r="89" spans="1:10" x14ac:dyDescent="0.25">
      <c r="A89">
        <v>2012</v>
      </c>
      <c r="B89" t="s">
        <v>314</v>
      </c>
      <c r="C89" t="s">
        <v>31</v>
      </c>
      <c r="D89" t="s">
        <v>315</v>
      </c>
      <c r="E89">
        <v>59.292999999999999</v>
      </c>
      <c r="F89">
        <v>65.960999999999999</v>
      </c>
      <c r="G89" t="s">
        <v>316</v>
      </c>
      <c r="H89" t="s">
        <v>309</v>
      </c>
      <c r="I89" t="s">
        <v>286</v>
      </c>
      <c r="J89" t="s">
        <v>317</v>
      </c>
    </row>
    <row r="90" spans="1:10" x14ac:dyDescent="0.25">
      <c r="A90">
        <v>2013</v>
      </c>
      <c r="B90" t="s">
        <v>302</v>
      </c>
      <c r="C90" t="s">
        <v>318</v>
      </c>
      <c r="D90" t="s">
        <v>319</v>
      </c>
      <c r="E90">
        <v>56.753999999999998</v>
      </c>
      <c r="F90">
        <v>62.764000000000003</v>
      </c>
      <c r="G90" t="s">
        <v>320</v>
      </c>
      <c r="H90" t="s">
        <v>321</v>
      </c>
      <c r="I90" t="s">
        <v>320</v>
      </c>
      <c r="J90" t="s">
        <v>322</v>
      </c>
    </row>
    <row r="91" spans="1:10" x14ac:dyDescent="0.25">
      <c r="A91">
        <v>2014</v>
      </c>
      <c r="B91" t="s">
        <v>323</v>
      </c>
      <c r="C91" t="s">
        <v>324</v>
      </c>
      <c r="D91" t="s">
        <v>325</v>
      </c>
      <c r="E91">
        <v>64.135999999999996</v>
      </c>
      <c r="F91">
        <v>69.817999999999998</v>
      </c>
      <c r="G91" t="s">
        <v>326</v>
      </c>
      <c r="H91" t="s">
        <v>188</v>
      </c>
      <c r="I91" t="s">
        <v>327</v>
      </c>
      <c r="J91" t="s">
        <v>328</v>
      </c>
    </row>
    <row r="92" spans="1:10" x14ac:dyDescent="0.25">
      <c r="A92">
        <v>2015</v>
      </c>
      <c r="B92" t="s">
        <v>329</v>
      </c>
      <c r="C92" t="s">
        <v>330</v>
      </c>
      <c r="D92" t="s">
        <v>331</v>
      </c>
      <c r="E92">
        <v>66.483000000000004</v>
      </c>
      <c r="F92">
        <v>72.116</v>
      </c>
      <c r="G92" t="s">
        <v>332</v>
      </c>
      <c r="H92" t="s">
        <v>314</v>
      </c>
      <c r="I92" t="s">
        <v>333</v>
      </c>
      <c r="J92" t="s">
        <v>334</v>
      </c>
    </row>
    <row r="93" spans="1:10" x14ac:dyDescent="0.25">
      <c r="A93">
        <v>2016</v>
      </c>
      <c r="B93" t="s">
        <v>335</v>
      </c>
      <c r="C93" t="s">
        <v>336</v>
      </c>
      <c r="D93" t="s">
        <v>337</v>
      </c>
      <c r="E93">
        <v>71.266000000000005</v>
      </c>
      <c r="F93">
        <v>77.138000000000005</v>
      </c>
      <c r="G93" t="s">
        <v>338</v>
      </c>
      <c r="H93" t="s">
        <v>339</v>
      </c>
      <c r="I93" t="s">
        <v>340</v>
      </c>
      <c r="J93" t="s">
        <v>341</v>
      </c>
    </row>
    <row r="94" spans="1:10" x14ac:dyDescent="0.25">
      <c r="A94">
        <v>2017</v>
      </c>
      <c r="B94" t="s">
        <v>342</v>
      </c>
      <c r="C94" t="s">
        <v>343</v>
      </c>
      <c r="D94" t="s">
        <v>344</v>
      </c>
      <c r="E94">
        <v>74.078000000000003</v>
      </c>
      <c r="F94">
        <v>79.543000000000006</v>
      </c>
      <c r="G94" t="s">
        <v>345</v>
      </c>
      <c r="H94" t="s">
        <v>346</v>
      </c>
      <c r="I94" t="s">
        <v>347</v>
      </c>
      <c r="J94" t="s">
        <v>266</v>
      </c>
    </row>
    <row r="95" spans="1:10" x14ac:dyDescent="0.25">
      <c r="A95">
        <v>2018</v>
      </c>
      <c r="B95" t="s">
        <v>348</v>
      </c>
      <c r="C95" t="s">
        <v>349</v>
      </c>
      <c r="D95" t="s">
        <v>350</v>
      </c>
      <c r="E95">
        <v>74.013000000000005</v>
      </c>
      <c r="F95">
        <v>78.908000000000001</v>
      </c>
      <c r="G95" t="s">
        <v>351</v>
      </c>
      <c r="H95" t="s">
        <v>352</v>
      </c>
      <c r="I95" t="s">
        <v>353</v>
      </c>
      <c r="J95" t="s">
        <v>354</v>
      </c>
    </row>
    <row r="96" spans="1:10" x14ac:dyDescent="0.25">
      <c r="A96">
        <v>2019</v>
      </c>
      <c r="B96" t="s">
        <v>355</v>
      </c>
      <c r="C96" t="s">
        <v>356</v>
      </c>
      <c r="D96" t="s">
        <v>357</v>
      </c>
      <c r="E96">
        <v>85.183000000000007</v>
      </c>
      <c r="F96">
        <v>89.649000000000001</v>
      </c>
      <c r="G96" t="s">
        <v>358</v>
      </c>
      <c r="H96" t="s">
        <v>359</v>
      </c>
      <c r="I96" t="s">
        <v>360</v>
      </c>
      <c r="J96" t="s">
        <v>361</v>
      </c>
    </row>
    <row r="97" spans="1:10" x14ac:dyDescent="0.25">
      <c r="A97">
        <v>2020</v>
      </c>
      <c r="B97" t="s">
        <v>362</v>
      </c>
      <c r="C97" t="s">
        <v>63</v>
      </c>
      <c r="D97" t="s">
        <v>70</v>
      </c>
      <c r="E97">
        <v>91.016999999999996</v>
      </c>
      <c r="F97">
        <v>94.944999999999993</v>
      </c>
      <c r="G97" t="s">
        <v>363</v>
      </c>
      <c r="H97" t="s">
        <v>364</v>
      </c>
      <c r="I97" t="s">
        <v>365</v>
      </c>
      <c r="J97" t="s">
        <v>366</v>
      </c>
    </row>
    <row r="99" spans="1:10" x14ac:dyDescent="0.25">
      <c r="A99" t="s">
        <v>6</v>
      </c>
    </row>
    <row r="101" spans="1:10" x14ac:dyDescent="0.25">
      <c r="A101" t="s">
        <v>147</v>
      </c>
      <c r="B101" t="s">
        <v>367</v>
      </c>
      <c r="C101" t="s">
        <v>149</v>
      </c>
      <c r="D101" t="s">
        <v>150</v>
      </c>
      <c r="E101" t="s">
        <v>151</v>
      </c>
      <c r="F101" t="s">
        <v>152</v>
      </c>
      <c r="G101" t="s">
        <v>25</v>
      </c>
      <c r="H101" t="s">
        <v>26</v>
      </c>
      <c r="I101" t="s">
        <v>27</v>
      </c>
      <c r="J101" t="s">
        <v>28</v>
      </c>
    </row>
    <row r="102" spans="1:10" x14ac:dyDescent="0.25">
      <c r="A102">
        <v>1987</v>
      </c>
      <c r="B102">
        <v>1</v>
      </c>
      <c r="C102" t="s">
        <v>368</v>
      </c>
      <c r="D102" t="s">
        <v>291</v>
      </c>
      <c r="E102">
        <v>10.082000000000001</v>
      </c>
      <c r="F102">
        <v>9.9659999999999993</v>
      </c>
      <c r="G102" t="s">
        <v>369</v>
      </c>
      <c r="H102" t="s">
        <v>370</v>
      </c>
      <c r="I102" t="s">
        <v>371</v>
      </c>
      <c r="J102" t="s">
        <v>372</v>
      </c>
    </row>
    <row r="103" spans="1:10" x14ac:dyDescent="0.25">
      <c r="A103">
        <v>1987</v>
      </c>
      <c r="B103">
        <v>2</v>
      </c>
      <c r="C103" t="s">
        <v>314</v>
      </c>
      <c r="D103" t="s">
        <v>368</v>
      </c>
      <c r="E103">
        <v>10.257999999999999</v>
      </c>
      <c r="F103">
        <v>10.048</v>
      </c>
      <c r="G103" t="s">
        <v>373</v>
      </c>
      <c r="H103" t="s">
        <v>374</v>
      </c>
      <c r="I103" t="s">
        <v>375</v>
      </c>
      <c r="J103" t="s">
        <v>376</v>
      </c>
    </row>
    <row r="104" spans="1:10" x14ac:dyDescent="0.25">
      <c r="A104">
        <v>1987</v>
      </c>
      <c r="B104">
        <v>3</v>
      </c>
      <c r="C104" t="s">
        <v>231</v>
      </c>
      <c r="D104" t="s">
        <v>302</v>
      </c>
      <c r="E104">
        <v>10.532999999999999</v>
      </c>
      <c r="F104">
        <v>10.199</v>
      </c>
      <c r="G104" t="s">
        <v>83</v>
      </c>
      <c r="H104" t="s">
        <v>377</v>
      </c>
      <c r="I104" t="s">
        <v>378</v>
      </c>
      <c r="J104" t="s">
        <v>379</v>
      </c>
    </row>
    <row r="105" spans="1:10" x14ac:dyDescent="0.25">
      <c r="A105">
        <v>1987</v>
      </c>
      <c r="B105">
        <v>4</v>
      </c>
      <c r="C105" t="s">
        <v>380</v>
      </c>
      <c r="D105" t="s">
        <v>381</v>
      </c>
      <c r="E105">
        <v>10.869</v>
      </c>
      <c r="F105">
        <v>10.404999999999999</v>
      </c>
      <c r="G105" t="s">
        <v>382</v>
      </c>
      <c r="H105" t="s">
        <v>383</v>
      </c>
      <c r="I105" t="s">
        <v>384</v>
      </c>
      <c r="J105" t="s">
        <v>385</v>
      </c>
    </row>
    <row r="106" spans="1:10" x14ac:dyDescent="0.25">
      <c r="A106">
        <v>1987</v>
      </c>
      <c r="B106">
        <v>5</v>
      </c>
      <c r="C106" t="s">
        <v>386</v>
      </c>
      <c r="D106" t="s">
        <v>387</v>
      </c>
      <c r="E106">
        <v>10.994999999999999</v>
      </c>
      <c r="F106">
        <v>10.435</v>
      </c>
      <c r="G106" t="s">
        <v>388</v>
      </c>
      <c r="H106" t="s">
        <v>389</v>
      </c>
      <c r="I106" t="s">
        <v>375</v>
      </c>
      <c r="J106" t="s">
        <v>390</v>
      </c>
    </row>
    <row r="107" spans="1:10" x14ac:dyDescent="0.25">
      <c r="A107">
        <v>1987</v>
      </c>
      <c r="B107">
        <v>6</v>
      </c>
      <c r="C107" t="s">
        <v>391</v>
      </c>
      <c r="D107" t="s">
        <v>392</v>
      </c>
      <c r="E107">
        <v>11.087999999999999</v>
      </c>
      <c r="F107">
        <v>10.367000000000001</v>
      </c>
      <c r="G107" t="s">
        <v>393</v>
      </c>
      <c r="H107" t="s">
        <v>244</v>
      </c>
      <c r="I107" t="s">
        <v>394</v>
      </c>
      <c r="J107" t="s">
        <v>395</v>
      </c>
    </row>
    <row r="108" spans="1:10" x14ac:dyDescent="0.25">
      <c r="A108">
        <v>1987</v>
      </c>
      <c r="B108">
        <v>7</v>
      </c>
      <c r="C108" t="s">
        <v>203</v>
      </c>
      <c r="D108" t="s">
        <v>396</v>
      </c>
      <c r="E108">
        <v>11.369</v>
      </c>
      <c r="F108">
        <v>10.455</v>
      </c>
      <c r="G108" t="s">
        <v>397</v>
      </c>
      <c r="H108" t="s">
        <v>398</v>
      </c>
      <c r="I108" t="s">
        <v>77</v>
      </c>
      <c r="J108" t="s">
        <v>399</v>
      </c>
    </row>
    <row r="109" spans="1:10" x14ac:dyDescent="0.25">
      <c r="A109">
        <v>1987</v>
      </c>
      <c r="B109">
        <v>8</v>
      </c>
      <c r="C109" t="s">
        <v>400</v>
      </c>
      <c r="D109" t="s">
        <v>401</v>
      </c>
      <c r="E109">
        <v>11.356999999999999</v>
      </c>
      <c r="F109">
        <v>10.316000000000001</v>
      </c>
      <c r="G109" t="s">
        <v>402</v>
      </c>
      <c r="H109" t="s">
        <v>403</v>
      </c>
      <c r="I109" t="s">
        <v>404</v>
      </c>
      <c r="J109" t="s">
        <v>405</v>
      </c>
    </row>
    <row r="110" spans="1:10" x14ac:dyDescent="0.25">
      <c r="A110">
        <v>1987</v>
      </c>
      <c r="B110">
        <v>9</v>
      </c>
      <c r="C110" t="s">
        <v>406</v>
      </c>
      <c r="D110" t="s">
        <v>406</v>
      </c>
      <c r="E110">
        <v>11.384</v>
      </c>
      <c r="F110">
        <v>10.340999999999999</v>
      </c>
      <c r="G110" t="s">
        <v>350</v>
      </c>
      <c r="H110" t="s">
        <v>407</v>
      </c>
      <c r="I110" t="s">
        <v>408</v>
      </c>
      <c r="J110" t="s">
        <v>409</v>
      </c>
    </row>
    <row r="111" spans="1:10" x14ac:dyDescent="0.25">
      <c r="A111">
        <v>1987</v>
      </c>
      <c r="B111">
        <v>10</v>
      </c>
      <c r="C111" t="s">
        <v>410</v>
      </c>
      <c r="D111" t="s">
        <v>353</v>
      </c>
      <c r="E111">
        <v>10.496</v>
      </c>
      <c r="F111">
        <v>10.252000000000001</v>
      </c>
      <c r="G111" t="s">
        <v>411</v>
      </c>
      <c r="H111" t="s">
        <v>412</v>
      </c>
      <c r="I111" t="s">
        <v>413</v>
      </c>
      <c r="J111" t="s">
        <v>414</v>
      </c>
    </row>
    <row r="112" spans="1:10" x14ac:dyDescent="0.25">
      <c r="A112">
        <v>1987</v>
      </c>
      <c r="B112">
        <v>11</v>
      </c>
      <c r="C112" t="s">
        <v>415</v>
      </c>
      <c r="D112" t="s">
        <v>302</v>
      </c>
      <c r="E112">
        <v>10.382999999999999</v>
      </c>
      <c r="F112">
        <v>10.406000000000001</v>
      </c>
      <c r="G112" t="s">
        <v>416</v>
      </c>
      <c r="H112" t="s">
        <v>417</v>
      </c>
      <c r="I112" t="s">
        <v>418</v>
      </c>
      <c r="J112" t="s">
        <v>419</v>
      </c>
    </row>
    <row r="113" spans="1:10" x14ac:dyDescent="0.25">
      <c r="A113">
        <v>1987</v>
      </c>
      <c r="B113">
        <v>12</v>
      </c>
      <c r="C113" t="s">
        <v>420</v>
      </c>
      <c r="D113" t="s">
        <v>421</v>
      </c>
      <c r="E113">
        <v>10.361000000000001</v>
      </c>
      <c r="F113">
        <v>10.273</v>
      </c>
      <c r="G113" t="s">
        <v>422</v>
      </c>
      <c r="H113" t="s">
        <v>423</v>
      </c>
      <c r="I113" t="s">
        <v>424</v>
      </c>
      <c r="J113" t="s">
        <v>425</v>
      </c>
    </row>
    <row r="114" spans="1:10" x14ac:dyDescent="0.25">
      <c r="A114">
        <v>1988</v>
      </c>
      <c r="B114">
        <v>1</v>
      </c>
      <c r="C114" t="s">
        <v>335</v>
      </c>
      <c r="D114" t="s">
        <v>426</v>
      </c>
      <c r="E114">
        <v>10.574999999999999</v>
      </c>
      <c r="F114">
        <v>10.226000000000001</v>
      </c>
      <c r="G114" t="s">
        <v>139</v>
      </c>
      <c r="H114" t="s">
        <v>78</v>
      </c>
      <c r="I114" t="s">
        <v>427</v>
      </c>
      <c r="J114" t="s">
        <v>329</v>
      </c>
    </row>
    <row r="115" spans="1:10" x14ac:dyDescent="0.25">
      <c r="A115">
        <v>1988</v>
      </c>
      <c r="B115">
        <v>2</v>
      </c>
      <c r="C115" t="s">
        <v>428</v>
      </c>
      <c r="D115" t="s">
        <v>249</v>
      </c>
      <c r="E115">
        <v>10.712</v>
      </c>
      <c r="F115">
        <v>10.492000000000001</v>
      </c>
      <c r="G115" t="s">
        <v>84</v>
      </c>
      <c r="H115" t="s">
        <v>429</v>
      </c>
      <c r="I115" t="s">
        <v>430</v>
      </c>
      <c r="J115" t="s">
        <v>431</v>
      </c>
    </row>
    <row r="116" spans="1:10" x14ac:dyDescent="0.25">
      <c r="A116">
        <v>1988</v>
      </c>
      <c r="B116">
        <v>3</v>
      </c>
      <c r="C116" t="s">
        <v>432</v>
      </c>
      <c r="D116" t="s">
        <v>433</v>
      </c>
      <c r="E116">
        <v>10.875999999999999</v>
      </c>
      <c r="F116">
        <v>10.616</v>
      </c>
      <c r="G116" t="s">
        <v>292</v>
      </c>
      <c r="H116" t="s">
        <v>434</v>
      </c>
      <c r="I116" t="s">
        <v>435</v>
      </c>
      <c r="J116" t="s">
        <v>436</v>
      </c>
    </row>
    <row r="117" spans="1:10" x14ac:dyDescent="0.25">
      <c r="A117">
        <v>1988</v>
      </c>
      <c r="B117">
        <v>4</v>
      </c>
      <c r="C117" t="s">
        <v>437</v>
      </c>
      <c r="D117" t="s">
        <v>438</v>
      </c>
      <c r="E117">
        <v>10.942</v>
      </c>
      <c r="F117">
        <v>10.667</v>
      </c>
      <c r="G117" t="s">
        <v>439</v>
      </c>
      <c r="H117" t="s">
        <v>83</v>
      </c>
      <c r="I117" t="s">
        <v>440</v>
      </c>
      <c r="J117" t="s">
        <v>441</v>
      </c>
    </row>
    <row r="118" spans="1:10" x14ac:dyDescent="0.25">
      <c r="A118">
        <v>1988</v>
      </c>
      <c r="B118">
        <v>5</v>
      </c>
      <c r="C118" t="s">
        <v>442</v>
      </c>
      <c r="D118" t="s">
        <v>443</v>
      </c>
      <c r="E118">
        <v>11.067</v>
      </c>
      <c r="F118">
        <v>10.75</v>
      </c>
      <c r="G118" t="s">
        <v>442</v>
      </c>
      <c r="H118" t="s">
        <v>83</v>
      </c>
      <c r="I118" t="s">
        <v>444</v>
      </c>
      <c r="J118" t="s">
        <v>445</v>
      </c>
    </row>
    <row r="119" spans="1:10" x14ac:dyDescent="0.25">
      <c r="A119">
        <v>1988</v>
      </c>
      <c r="B119">
        <v>6</v>
      </c>
      <c r="C119" t="s">
        <v>446</v>
      </c>
      <c r="D119" t="s">
        <v>447</v>
      </c>
      <c r="E119">
        <v>11.291</v>
      </c>
      <c r="F119">
        <v>10.989000000000001</v>
      </c>
      <c r="G119" t="s">
        <v>448</v>
      </c>
      <c r="H119" t="s">
        <v>449</v>
      </c>
      <c r="I119" t="s">
        <v>450</v>
      </c>
      <c r="J119" t="s">
        <v>451</v>
      </c>
    </row>
    <row r="120" spans="1:10" x14ac:dyDescent="0.25">
      <c r="A120">
        <v>1988</v>
      </c>
      <c r="B120">
        <v>7</v>
      </c>
      <c r="C120" t="s">
        <v>87</v>
      </c>
      <c r="D120" t="s">
        <v>452</v>
      </c>
      <c r="E120">
        <v>11.489000000000001</v>
      </c>
      <c r="F120">
        <v>11.122</v>
      </c>
      <c r="G120" t="s">
        <v>453</v>
      </c>
      <c r="H120" t="s">
        <v>454</v>
      </c>
      <c r="I120" t="s">
        <v>455</v>
      </c>
      <c r="J120" t="s">
        <v>281</v>
      </c>
    </row>
    <row r="121" spans="1:10" x14ac:dyDescent="0.25">
      <c r="A121">
        <v>1988</v>
      </c>
      <c r="B121">
        <v>8</v>
      </c>
      <c r="C121" t="s">
        <v>456</v>
      </c>
      <c r="D121" t="s">
        <v>457</v>
      </c>
      <c r="E121">
        <v>11.311999999999999</v>
      </c>
      <c r="F121">
        <v>11.032</v>
      </c>
      <c r="G121" t="s">
        <v>458</v>
      </c>
      <c r="H121" t="s">
        <v>459</v>
      </c>
      <c r="I121" t="s">
        <v>460</v>
      </c>
      <c r="J121" t="s">
        <v>461</v>
      </c>
    </row>
    <row r="122" spans="1:10" x14ac:dyDescent="0.25">
      <c r="A122">
        <v>1988</v>
      </c>
      <c r="B122">
        <v>9</v>
      </c>
      <c r="C122" t="s">
        <v>420</v>
      </c>
      <c r="D122" t="s">
        <v>462</v>
      </c>
      <c r="E122">
        <v>11.287000000000001</v>
      </c>
      <c r="F122">
        <v>11.134</v>
      </c>
      <c r="G122" t="s">
        <v>463</v>
      </c>
      <c r="H122" t="s">
        <v>405</v>
      </c>
      <c r="I122" t="s">
        <v>464</v>
      </c>
      <c r="J122" t="s">
        <v>465</v>
      </c>
    </row>
    <row r="123" spans="1:10" x14ac:dyDescent="0.25">
      <c r="A123">
        <v>1988</v>
      </c>
      <c r="B123">
        <v>10</v>
      </c>
      <c r="C123" t="s">
        <v>466</v>
      </c>
      <c r="D123" t="s">
        <v>467</v>
      </c>
      <c r="E123">
        <v>11.45</v>
      </c>
      <c r="F123">
        <v>11.355</v>
      </c>
      <c r="G123" t="s">
        <v>323</v>
      </c>
      <c r="H123" t="s">
        <v>468</v>
      </c>
      <c r="I123" t="s">
        <v>250</v>
      </c>
      <c r="J123" t="s">
        <v>469</v>
      </c>
    </row>
    <row r="124" spans="1:10" x14ac:dyDescent="0.25">
      <c r="A124">
        <v>1988</v>
      </c>
      <c r="B124">
        <v>11</v>
      </c>
      <c r="C124" t="s">
        <v>291</v>
      </c>
      <c r="D124" t="s">
        <v>426</v>
      </c>
      <c r="E124">
        <v>11.412000000000001</v>
      </c>
      <c r="F124">
        <v>11.304</v>
      </c>
      <c r="G124" t="s">
        <v>470</v>
      </c>
      <c r="H124" t="s">
        <v>201</v>
      </c>
      <c r="I124" t="s">
        <v>471</v>
      </c>
      <c r="J124" t="s">
        <v>472</v>
      </c>
    </row>
    <row r="125" spans="1:10" x14ac:dyDescent="0.25">
      <c r="A125">
        <v>1988</v>
      </c>
      <c r="B125">
        <v>12</v>
      </c>
      <c r="C125" t="s">
        <v>78</v>
      </c>
      <c r="D125" t="s">
        <v>391</v>
      </c>
      <c r="E125">
        <v>11.477</v>
      </c>
      <c r="F125">
        <v>11.398</v>
      </c>
      <c r="G125" t="s">
        <v>473</v>
      </c>
      <c r="H125" t="s">
        <v>474</v>
      </c>
      <c r="I125" t="s">
        <v>475</v>
      </c>
      <c r="J125" t="s">
        <v>476</v>
      </c>
    </row>
    <row r="126" spans="1:10" x14ac:dyDescent="0.25">
      <c r="A126">
        <v>1989</v>
      </c>
      <c r="B126">
        <v>1</v>
      </c>
      <c r="C126" t="s">
        <v>477</v>
      </c>
      <c r="D126" t="s">
        <v>478</v>
      </c>
      <c r="E126">
        <v>11.786</v>
      </c>
      <c r="F126">
        <v>11.553000000000001</v>
      </c>
      <c r="G126" t="s">
        <v>479</v>
      </c>
      <c r="H126" t="s">
        <v>196</v>
      </c>
      <c r="I126" t="s">
        <v>480</v>
      </c>
      <c r="J126" t="s">
        <v>481</v>
      </c>
    </row>
    <row r="127" spans="1:10" x14ac:dyDescent="0.25">
      <c r="A127">
        <v>1989</v>
      </c>
      <c r="B127">
        <v>2</v>
      </c>
      <c r="C127" t="s">
        <v>156</v>
      </c>
      <c r="D127" t="s">
        <v>482</v>
      </c>
      <c r="E127">
        <v>11.516</v>
      </c>
      <c r="F127">
        <v>11.298</v>
      </c>
      <c r="G127" t="s">
        <v>483</v>
      </c>
      <c r="H127" t="s">
        <v>484</v>
      </c>
      <c r="I127" t="s">
        <v>485</v>
      </c>
      <c r="J127" t="s">
        <v>486</v>
      </c>
    </row>
    <row r="128" spans="1:10" x14ac:dyDescent="0.25">
      <c r="A128">
        <v>1989</v>
      </c>
      <c r="B128">
        <v>3</v>
      </c>
      <c r="C128" t="s">
        <v>487</v>
      </c>
      <c r="D128" t="s">
        <v>397</v>
      </c>
      <c r="E128">
        <v>11.76</v>
      </c>
      <c r="F128">
        <v>11.557</v>
      </c>
      <c r="G128" t="s">
        <v>488</v>
      </c>
      <c r="H128" t="s">
        <v>489</v>
      </c>
      <c r="I128" t="s">
        <v>490</v>
      </c>
      <c r="J128" t="s">
        <v>491</v>
      </c>
    </row>
    <row r="129" spans="1:10" x14ac:dyDescent="0.25">
      <c r="A129">
        <v>1989</v>
      </c>
      <c r="B129">
        <v>4</v>
      </c>
      <c r="C129" t="s">
        <v>476</v>
      </c>
      <c r="D129" t="s">
        <v>78</v>
      </c>
      <c r="E129">
        <v>11.786</v>
      </c>
      <c r="F129">
        <v>11.624000000000001</v>
      </c>
      <c r="G129" t="s">
        <v>492</v>
      </c>
      <c r="H129" t="s">
        <v>493</v>
      </c>
      <c r="I129" t="s">
        <v>494</v>
      </c>
      <c r="J129" t="s">
        <v>439</v>
      </c>
    </row>
    <row r="130" spans="1:10" x14ac:dyDescent="0.25">
      <c r="A130">
        <v>1989</v>
      </c>
      <c r="B130">
        <v>5</v>
      </c>
      <c r="C130" t="s">
        <v>492</v>
      </c>
      <c r="D130" t="s">
        <v>334</v>
      </c>
      <c r="E130">
        <v>11.95</v>
      </c>
      <c r="F130">
        <v>11.776</v>
      </c>
      <c r="G130" t="s">
        <v>495</v>
      </c>
      <c r="H130" t="s">
        <v>496</v>
      </c>
      <c r="I130" t="s">
        <v>497</v>
      </c>
      <c r="J130" t="s">
        <v>498</v>
      </c>
    </row>
    <row r="131" spans="1:10" x14ac:dyDescent="0.25">
      <c r="A131">
        <v>1989</v>
      </c>
      <c r="B131">
        <v>6</v>
      </c>
      <c r="C131" t="s">
        <v>496</v>
      </c>
      <c r="D131" t="s">
        <v>499</v>
      </c>
      <c r="E131">
        <v>12.066000000000001</v>
      </c>
      <c r="F131">
        <v>12.012</v>
      </c>
      <c r="G131" t="s">
        <v>500</v>
      </c>
      <c r="H131" t="s">
        <v>281</v>
      </c>
      <c r="I131" t="s">
        <v>372</v>
      </c>
      <c r="J131" t="s">
        <v>501</v>
      </c>
    </row>
    <row r="132" spans="1:10" x14ac:dyDescent="0.25">
      <c r="A132">
        <v>1989</v>
      </c>
      <c r="B132">
        <v>7</v>
      </c>
      <c r="C132" t="s">
        <v>502</v>
      </c>
      <c r="D132" t="s">
        <v>396</v>
      </c>
      <c r="E132">
        <v>12.19</v>
      </c>
      <c r="F132">
        <v>12.113</v>
      </c>
      <c r="G132" t="s">
        <v>431</v>
      </c>
      <c r="H132" t="s">
        <v>503</v>
      </c>
      <c r="I132" t="s">
        <v>428</v>
      </c>
      <c r="J132" t="s">
        <v>405</v>
      </c>
    </row>
    <row r="133" spans="1:10" x14ac:dyDescent="0.25">
      <c r="A133">
        <v>1989</v>
      </c>
      <c r="B133">
        <v>8</v>
      </c>
      <c r="C133" t="s">
        <v>504</v>
      </c>
      <c r="D133" t="s">
        <v>505</v>
      </c>
      <c r="E133">
        <v>12.375</v>
      </c>
      <c r="F133">
        <v>12.311999999999999</v>
      </c>
      <c r="G133" t="s">
        <v>506</v>
      </c>
      <c r="H133" t="s">
        <v>507</v>
      </c>
      <c r="I133" t="s">
        <v>400</v>
      </c>
      <c r="J133" t="s">
        <v>508</v>
      </c>
    </row>
    <row r="134" spans="1:10" x14ac:dyDescent="0.25">
      <c r="A134">
        <v>1989</v>
      </c>
      <c r="B134">
        <v>9</v>
      </c>
      <c r="C134" t="s">
        <v>509</v>
      </c>
      <c r="D134" t="s">
        <v>392</v>
      </c>
      <c r="E134">
        <v>12.247999999999999</v>
      </c>
      <c r="F134">
        <v>12.233000000000001</v>
      </c>
      <c r="G134" t="s">
        <v>510</v>
      </c>
      <c r="H134" t="s">
        <v>511</v>
      </c>
      <c r="I134" t="s">
        <v>512</v>
      </c>
      <c r="J134" t="s">
        <v>513</v>
      </c>
    </row>
    <row r="135" spans="1:10" x14ac:dyDescent="0.25">
      <c r="A135">
        <v>1989</v>
      </c>
      <c r="B135">
        <v>10</v>
      </c>
      <c r="C135" t="s">
        <v>514</v>
      </c>
      <c r="D135" t="s">
        <v>515</v>
      </c>
      <c r="E135">
        <v>12.156000000000001</v>
      </c>
      <c r="F135">
        <v>11.996</v>
      </c>
      <c r="G135" t="s">
        <v>244</v>
      </c>
      <c r="H135" t="s">
        <v>516</v>
      </c>
      <c r="I135" t="s">
        <v>517</v>
      </c>
      <c r="J135" t="s">
        <v>518</v>
      </c>
    </row>
    <row r="136" spans="1:10" x14ac:dyDescent="0.25">
      <c r="A136">
        <v>1989</v>
      </c>
      <c r="B136">
        <v>11</v>
      </c>
      <c r="C136" t="s">
        <v>381</v>
      </c>
      <c r="D136" t="s">
        <v>519</v>
      </c>
      <c r="E136">
        <v>12.401</v>
      </c>
      <c r="F136">
        <v>12.292999999999999</v>
      </c>
      <c r="G136" t="s">
        <v>374</v>
      </c>
      <c r="H136" t="s">
        <v>155</v>
      </c>
      <c r="I136" t="s">
        <v>520</v>
      </c>
      <c r="J136" t="s">
        <v>314</v>
      </c>
    </row>
    <row r="137" spans="1:10" x14ac:dyDescent="0.25">
      <c r="A137">
        <v>1989</v>
      </c>
      <c r="B137">
        <v>12</v>
      </c>
      <c r="C137" t="s">
        <v>222</v>
      </c>
      <c r="D137" t="s">
        <v>503</v>
      </c>
      <c r="E137">
        <v>12.298</v>
      </c>
      <c r="F137">
        <v>12.455</v>
      </c>
      <c r="G137" t="s">
        <v>521</v>
      </c>
      <c r="H137" t="s">
        <v>522</v>
      </c>
      <c r="I137" t="s">
        <v>523</v>
      </c>
      <c r="J137" t="s">
        <v>424</v>
      </c>
    </row>
    <row r="138" spans="1:10" x14ac:dyDescent="0.25">
      <c r="A138">
        <v>1990</v>
      </c>
      <c r="B138">
        <v>1</v>
      </c>
      <c r="C138" t="s">
        <v>456</v>
      </c>
      <c r="D138" t="s">
        <v>524</v>
      </c>
      <c r="E138">
        <v>12.109</v>
      </c>
      <c r="F138">
        <v>12.356</v>
      </c>
      <c r="G138" t="s">
        <v>525</v>
      </c>
      <c r="H138" t="s">
        <v>526</v>
      </c>
      <c r="I138" t="s">
        <v>527</v>
      </c>
      <c r="J138" t="s">
        <v>528</v>
      </c>
    </row>
    <row r="139" spans="1:10" x14ac:dyDescent="0.25">
      <c r="A139">
        <v>1990</v>
      </c>
      <c r="B139">
        <v>2</v>
      </c>
      <c r="C139" t="s">
        <v>529</v>
      </c>
      <c r="D139" t="s">
        <v>530</v>
      </c>
      <c r="E139">
        <v>11.916</v>
      </c>
      <c r="F139">
        <v>12.069000000000001</v>
      </c>
      <c r="G139" t="s">
        <v>288</v>
      </c>
      <c r="H139" t="s">
        <v>531</v>
      </c>
      <c r="I139" t="s">
        <v>532</v>
      </c>
      <c r="J139" t="s">
        <v>533</v>
      </c>
    </row>
    <row r="140" spans="1:10" x14ac:dyDescent="0.25">
      <c r="A140">
        <v>1990</v>
      </c>
      <c r="B140">
        <v>3</v>
      </c>
      <c r="C140" t="s">
        <v>534</v>
      </c>
      <c r="D140" t="s">
        <v>535</v>
      </c>
      <c r="E140">
        <v>11.58</v>
      </c>
      <c r="F140">
        <v>12.097</v>
      </c>
      <c r="G140" t="s">
        <v>536</v>
      </c>
      <c r="H140" t="s">
        <v>222</v>
      </c>
      <c r="I140" t="s">
        <v>537</v>
      </c>
      <c r="J140" t="s">
        <v>515</v>
      </c>
    </row>
    <row r="141" spans="1:10" x14ac:dyDescent="0.25">
      <c r="A141">
        <v>1990</v>
      </c>
      <c r="B141">
        <v>4</v>
      </c>
      <c r="C141" t="s">
        <v>485</v>
      </c>
      <c r="D141" t="s">
        <v>538</v>
      </c>
      <c r="E141">
        <v>11.423999999999999</v>
      </c>
      <c r="F141">
        <v>11.859</v>
      </c>
      <c r="G141" t="s">
        <v>539</v>
      </c>
      <c r="H141" t="s">
        <v>531</v>
      </c>
      <c r="I141" t="s">
        <v>540</v>
      </c>
      <c r="J141" t="s">
        <v>510</v>
      </c>
    </row>
    <row r="142" spans="1:10" x14ac:dyDescent="0.25">
      <c r="A142">
        <v>1990</v>
      </c>
      <c r="B142">
        <v>5</v>
      </c>
      <c r="C142" t="s">
        <v>541</v>
      </c>
      <c r="D142" t="s">
        <v>466</v>
      </c>
      <c r="E142">
        <v>11.79</v>
      </c>
      <c r="F142">
        <v>12.03</v>
      </c>
      <c r="G142" t="s">
        <v>259</v>
      </c>
      <c r="H142" t="s">
        <v>542</v>
      </c>
      <c r="I142" t="s">
        <v>543</v>
      </c>
      <c r="J142" t="s">
        <v>488</v>
      </c>
    </row>
    <row r="143" spans="1:10" x14ac:dyDescent="0.25">
      <c r="A143">
        <v>1990</v>
      </c>
      <c r="B143">
        <v>6</v>
      </c>
      <c r="C143" t="s">
        <v>524</v>
      </c>
      <c r="D143" t="s">
        <v>392</v>
      </c>
      <c r="E143">
        <v>11.696</v>
      </c>
      <c r="F143">
        <v>11.952999999999999</v>
      </c>
      <c r="G143" t="s">
        <v>544</v>
      </c>
      <c r="H143" t="s">
        <v>426</v>
      </c>
      <c r="I143" t="s">
        <v>545</v>
      </c>
      <c r="J143" t="s">
        <v>546</v>
      </c>
    </row>
    <row r="144" spans="1:10" x14ac:dyDescent="0.25">
      <c r="A144">
        <v>1990</v>
      </c>
      <c r="B144">
        <v>7</v>
      </c>
      <c r="C144" t="s">
        <v>547</v>
      </c>
      <c r="D144" t="s">
        <v>429</v>
      </c>
      <c r="E144">
        <v>11.654</v>
      </c>
      <c r="F144">
        <v>12.086</v>
      </c>
      <c r="G144" t="s">
        <v>548</v>
      </c>
      <c r="H144" t="s">
        <v>490</v>
      </c>
      <c r="I144" t="s">
        <v>549</v>
      </c>
      <c r="J144" t="s">
        <v>462</v>
      </c>
    </row>
    <row r="145" spans="1:10" x14ac:dyDescent="0.25">
      <c r="A145">
        <v>1990</v>
      </c>
      <c r="B145">
        <v>8</v>
      </c>
      <c r="C145" t="s">
        <v>550</v>
      </c>
      <c r="D145" t="s">
        <v>551</v>
      </c>
      <c r="E145">
        <v>11.398999999999999</v>
      </c>
      <c r="F145">
        <v>11.808</v>
      </c>
      <c r="G145" t="s">
        <v>552</v>
      </c>
      <c r="H145" t="s">
        <v>553</v>
      </c>
      <c r="I145" t="s">
        <v>530</v>
      </c>
      <c r="J145" t="s">
        <v>554</v>
      </c>
    </row>
    <row r="146" spans="1:10" x14ac:dyDescent="0.25">
      <c r="A146">
        <v>1990</v>
      </c>
      <c r="B146">
        <v>9</v>
      </c>
      <c r="C146" t="s">
        <v>494</v>
      </c>
      <c r="D146" t="s">
        <v>529</v>
      </c>
      <c r="E146">
        <v>11.298999999999999</v>
      </c>
      <c r="F146">
        <v>11.621</v>
      </c>
      <c r="G146" t="s">
        <v>387</v>
      </c>
      <c r="H146" t="s">
        <v>533</v>
      </c>
      <c r="I146" t="s">
        <v>555</v>
      </c>
      <c r="J146" t="s">
        <v>556</v>
      </c>
    </row>
    <row r="147" spans="1:10" x14ac:dyDescent="0.25">
      <c r="A147">
        <v>1990</v>
      </c>
      <c r="B147">
        <v>10</v>
      </c>
      <c r="C147" t="s">
        <v>439</v>
      </c>
      <c r="D147" t="s">
        <v>557</v>
      </c>
      <c r="E147">
        <v>11.3</v>
      </c>
      <c r="F147">
        <v>11.513999999999999</v>
      </c>
      <c r="G147" t="s">
        <v>558</v>
      </c>
      <c r="H147" t="s">
        <v>559</v>
      </c>
      <c r="I147" t="s">
        <v>560</v>
      </c>
      <c r="J147" t="s">
        <v>515</v>
      </c>
    </row>
    <row r="148" spans="1:10" x14ac:dyDescent="0.25">
      <c r="A148">
        <v>1990</v>
      </c>
      <c r="B148">
        <v>11</v>
      </c>
      <c r="C148" t="s">
        <v>561</v>
      </c>
      <c r="D148" t="s">
        <v>476</v>
      </c>
      <c r="E148">
        <v>11.340999999999999</v>
      </c>
      <c r="F148">
        <v>11.54</v>
      </c>
      <c r="G148" t="s">
        <v>562</v>
      </c>
      <c r="H148" t="s">
        <v>563</v>
      </c>
      <c r="I148" t="s">
        <v>564</v>
      </c>
      <c r="J148" t="s">
        <v>565</v>
      </c>
    </row>
    <row r="149" spans="1:10" x14ac:dyDescent="0.25">
      <c r="A149">
        <v>1990</v>
      </c>
      <c r="B149">
        <v>12</v>
      </c>
      <c r="C149" t="s">
        <v>566</v>
      </c>
      <c r="D149" t="s">
        <v>567</v>
      </c>
      <c r="E149">
        <v>11.535</v>
      </c>
      <c r="F149">
        <v>11.518000000000001</v>
      </c>
      <c r="G149" t="s">
        <v>568</v>
      </c>
      <c r="H149" t="s">
        <v>569</v>
      </c>
      <c r="I149" t="s">
        <v>570</v>
      </c>
      <c r="J149" t="s">
        <v>571</v>
      </c>
    </row>
    <row r="150" spans="1:10" x14ac:dyDescent="0.25">
      <c r="A150">
        <v>1991</v>
      </c>
      <c r="B150">
        <v>1</v>
      </c>
      <c r="C150" t="s">
        <v>400</v>
      </c>
      <c r="D150" t="s">
        <v>474</v>
      </c>
      <c r="E150">
        <v>11.523</v>
      </c>
      <c r="F150">
        <v>11.573</v>
      </c>
      <c r="G150" t="s">
        <v>370</v>
      </c>
      <c r="H150" t="s">
        <v>563</v>
      </c>
      <c r="I150" t="s">
        <v>423</v>
      </c>
      <c r="J150" t="s">
        <v>572</v>
      </c>
    </row>
    <row r="151" spans="1:10" x14ac:dyDescent="0.25">
      <c r="A151">
        <v>1991</v>
      </c>
      <c r="B151">
        <v>2</v>
      </c>
      <c r="C151" t="s">
        <v>153</v>
      </c>
      <c r="D151" t="s">
        <v>573</v>
      </c>
      <c r="E151">
        <v>12.034000000000001</v>
      </c>
      <c r="F151">
        <v>12.032</v>
      </c>
      <c r="G151" t="s">
        <v>574</v>
      </c>
      <c r="H151" t="s">
        <v>495</v>
      </c>
      <c r="I151" t="s">
        <v>575</v>
      </c>
      <c r="J151" t="s">
        <v>576</v>
      </c>
    </row>
    <row r="152" spans="1:10" x14ac:dyDescent="0.25">
      <c r="A152">
        <v>1991</v>
      </c>
      <c r="B152">
        <v>3</v>
      </c>
      <c r="C152" t="s">
        <v>577</v>
      </c>
      <c r="D152" t="s">
        <v>184</v>
      </c>
      <c r="E152">
        <v>12.536</v>
      </c>
      <c r="F152">
        <v>12.381</v>
      </c>
      <c r="G152" t="s">
        <v>578</v>
      </c>
      <c r="H152" t="s">
        <v>579</v>
      </c>
      <c r="I152" t="s">
        <v>580</v>
      </c>
      <c r="J152" t="s">
        <v>35</v>
      </c>
    </row>
    <row r="153" spans="1:10" x14ac:dyDescent="0.25">
      <c r="A153">
        <v>1991</v>
      </c>
      <c r="B153">
        <v>4</v>
      </c>
      <c r="C153" t="s">
        <v>374</v>
      </c>
      <c r="D153" t="s">
        <v>433</v>
      </c>
      <c r="E153">
        <v>12.715999999999999</v>
      </c>
      <c r="F153">
        <v>12.528</v>
      </c>
      <c r="G153" t="s">
        <v>581</v>
      </c>
      <c r="H153" t="s">
        <v>434</v>
      </c>
      <c r="I153" t="s">
        <v>571</v>
      </c>
      <c r="J153" t="s">
        <v>398</v>
      </c>
    </row>
    <row r="154" spans="1:10" x14ac:dyDescent="0.25">
      <c r="A154">
        <v>1991</v>
      </c>
      <c r="B154">
        <v>5</v>
      </c>
      <c r="C154" t="s">
        <v>87</v>
      </c>
      <c r="D154" t="s">
        <v>500</v>
      </c>
      <c r="E154">
        <v>12.94</v>
      </c>
      <c r="F154">
        <v>12.757</v>
      </c>
      <c r="G154" t="s">
        <v>313</v>
      </c>
      <c r="H154" t="s">
        <v>298</v>
      </c>
      <c r="I154" t="s">
        <v>582</v>
      </c>
      <c r="J154" t="s">
        <v>583</v>
      </c>
    </row>
    <row r="155" spans="1:10" x14ac:dyDescent="0.25">
      <c r="A155">
        <v>1991</v>
      </c>
      <c r="B155">
        <v>6</v>
      </c>
      <c r="C155" t="s">
        <v>584</v>
      </c>
      <c r="D155" t="s">
        <v>561</v>
      </c>
      <c r="E155">
        <v>13.054</v>
      </c>
      <c r="F155">
        <v>12.805</v>
      </c>
      <c r="G155" t="s">
        <v>474</v>
      </c>
      <c r="H155" t="s">
        <v>585</v>
      </c>
      <c r="I155" t="s">
        <v>586</v>
      </c>
      <c r="J155" t="s">
        <v>587</v>
      </c>
    </row>
    <row r="156" spans="1:10" x14ac:dyDescent="0.25">
      <c r="A156">
        <v>1991</v>
      </c>
      <c r="B156">
        <v>7</v>
      </c>
      <c r="C156" t="s">
        <v>588</v>
      </c>
      <c r="D156" t="s">
        <v>558</v>
      </c>
      <c r="E156">
        <v>13.019</v>
      </c>
      <c r="F156">
        <v>12.598000000000001</v>
      </c>
      <c r="G156" t="s">
        <v>589</v>
      </c>
      <c r="H156" t="s">
        <v>590</v>
      </c>
      <c r="I156" t="s">
        <v>547</v>
      </c>
      <c r="J156" t="s">
        <v>569</v>
      </c>
    </row>
    <row r="157" spans="1:10" x14ac:dyDescent="0.25">
      <c r="A157">
        <v>1991</v>
      </c>
      <c r="B157">
        <v>8</v>
      </c>
      <c r="C157" t="s">
        <v>591</v>
      </c>
      <c r="D157" t="s">
        <v>329</v>
      </c>
      <c r="E157">
        <v>12.999000000000001</v>
      </c>
      <c r="F157">
        <v>12.69</v>
      </c>
      <c r="G157" t="s">
        <v>466</v>
      </c>
      <c r="H157" t="s">
        <v>592</v>
      </c>
      <c r="I157" t="s">
        <v>593</v>
      </c>
      <c r="J157" t="s">
        <v>594</v>
      </c>
    </row>
    <row r="158" spans="1:10" x14ac:dyDescent="0.25">
      <c r="A158">
        <v>1991</v>
      </c>
      <c r="B158">
        <v>9</v>
      </c>
      <c r="C158" t="s">
        <v>595</v>
      </c>
      <c r="D158" t="s">
        <v>596</v>
      </c>
      <c r="E158">
        <v>12.968999999999999</v>
      </c>
      <c r="F158">
        <v>12.632</v>
      </c>
      <c r="G158" t="s">
        <v>597</v>
      </c>
      <c r="H158" t="s">
        <v>598</v>
      </c>
      <c r="I158" t="s">
        <v>599</v>
      </c>
      <c r="J158" t="s">
        <v>526</v>
      </c>
    </row>
    <row r="159" spans="1:10" x14ac:dyDescent="0.25">
      <c r="A159">
        <v>1991</v>
      </c>
      <c r="B159">
        <v>10</v>
      </c>
      <c r="C159" t="s">
        <v>600</v>
      </c>
      <c r="D159" t="s">
        <v>77</v>
      </c>
      <c r="E159">
        <v>13.167999999999999</v>
      </c>
      <c r="F159">
        <v>12.702</v>
      </c>
      <c r="G159" t="s">
        <v>502</v>
      </c>
      <c r="H159" t="s">
        <v>438</v>
      </c>
      <c r="I159" t="s">
        <v>601</v>
      </c>
      <c r="J159" t="s">
        <v>602</v>
      </c>
    </row>
    <row r="160" spans="1:10" x14ac:dyDescent="0.25">
      <c r="A160">
        <v>1991</v>
      </c>
      <c r="B160">
        <v>11</v>
      </c>
      <c r="C160" t="s">
        <v>603</v>
      </c>
      <c r="D160" t="s">
        <v>604</v>
      </c>
      <c r="E160">
        <v>13.038</v>
      </c>
      <c r="F160">
        <v>12.791</v>
      </c>
      <c r="G160" t="s">
        <v>605</v>
      </c>
      <c r="H160" t="s">
        <v>463</v>
      </c>
      <c r="I160" t="s">
        <v>606</v>
      </c>
      <c r="J160" t="s">
        <v>426</v>
      </c>
    </row>
    <row r="161" spans="1:10" x14ac:dyDescent="0.25">
      <c r="A161">
        <v>1991</v>
      </c>
      <c r="B161">
        <v>12</v>
      </c>
      <c r="C161" t="s">
        <v>603</v>
      </c>
      <c r="D161" t="s">
        <v>607</v>
      </c>
      <c r="E161">
        <v>12.907999999999999</v>
      </c>
      <c r="F161">
        <v>12.62</v>
      </c>
      <c r="G161" t="s">
        <v>499</v>
      </c>
      <c r="H161" t="s">
        <v>415</v>
      </c>
      <c r="I161" t="s">
        <v>515</v>
      </c>
      <c r="J161" t="s">
        <v>608</v>
      </c>
    </row>
    <row r="162" spans="1:10" x14ac:dyDescent="0.25">
      <c r="A162">
        <v>1992</v>
      </c>
      <c r="B162">
        <v>1</v>
      </c>
      <c r="C162" t="s">
        <v>295</v>
      </c>
      <c r="D162" t="s">
        <v>609</v>
      </c>
      <c r="E162">
        <v>13.259</v>
      </c>
      <c r="F162">
        <v>13.089</v>
      </c>
      <c r="G162" t="s">
        <v>496</v>
      </c>
      <c r="H162" t="s">
        <v>610</v>
      </c>
      <c r="I162" t="s">
        <v>487</v>
      </c>
      <c r="J162" t="s">
        <v>611</v>
      </c>
    </row>
    <row r="163" spans="1:10" x14ac:dyDescent="0.25">
      <c r="A163">
        <v>1992</v>
      </c>
      <c r="B163">
        <v>2</v>
      </c>
      <c r="C163" t="s">
        <v>329</v>
      </c>
      <c r="D163" t="s">
        <v>612</v>
      </c>
      <c r="E163">
        <v>13.355</v>
      </c>
      <c r="F163">
        <v>13.308999999999999</v>
      </c>
      <c r="G163" t="s">
        <v>613</v>
      </c>
      <c r="H163" t="s">
        <v>503</v>
      </c>
      <c r="I163" t="s">
        <v>614</v>
      </c>
      <c r="J163" t="s">
        <v>342</v>
      </c>
    </row>
    <row r="164" spans="1:10" x14ac:dyDescent="0.25">
      <c r="A164">
        <v>1992</v>
      </c>
      <c r="B164">
        <v>3</v>
      </c>
      <c r="C164" t="s">
        <v>615</v>
      </c>
      <c r="D164" t="s">
        <v>536</v>
      </c>
      <c r="E164">
        <v>13.18</v>
      </c>
      <c r="F164">
        <v>13.156000000000001</v>
      </c>
      <c r="G164" t="s">
        <v>616</v>
      </c>
      <c r="H164" t="s">
        <v>617</v>
      </c>
      <c r="I164" t="s">
        <v>618</v>
      </c>
      <c r="J164" t="s">
        <v>418</v>
      </c>
    </row>
    <row r="165" spans="1:10" x14ac:dyDescent="0.25">
      <c r="A165">
        <v>1992</v>
      </c>
      <c r="B165">
        <v>4</v>
      </c>
      <c r="C165" t="s">
        <v>84</v>
      </c>
      <c r="D165" t="s">
        <v>450</v>
      </c>
      <c r="E165">
        <v>13.252000000000001</v>
      </c>
      <c r="F165">
        <v>13.206</v>
      </c>
      <c r="G165" t="s">
        <v>619</v>
      </c>
      <c r="H165" t="s">
        <v>620</v>
      </c>
      <c r="I165" t="s">
        <v>621</v>
      </c>
      <c r="J165" t="s">
        <v>203</v>
      </c>
    </row>
    <row r="166" spans="1:10" x14ac:dyDescent="0.25">
      <c r="A166">
        <v>1992</v>
      </c>
      <c r="B166">
        <v>5</v>
      </c>
      <c r="C166" t="s">
        <v>453</v>
      </c>
      <c r="D166" t="s">
        <v>501</v>
      </c>
      <c r="E166">
        <v>13.356999999999999</v>
      </c>
      <c r="F166">
        <v>13.266999999999999</v>
      </c>
      <c r="G166" t="s">
        <v>589</v>
      </c>
      <c r="H166" t="s">
        <v>437</v>
      </c>
      <c r="I166" t="s">
        <v>442</v>
      </c>
      <c r="J166" t="s">
        <v>622</v>
      </c>
    </row>
    <row r="167" spans="1:10" x14ac:dyDescent="0.25">
      <c r="A167">
        <v>1992</v>
      </c>
      <c r="B167">
        <v>6</v>
      </c>
      <c r="C167" t="s">
        <v>623</v>
      </c>
      <c r="D167" t="s">
        <v>157</v>
      </c>
      <c r="E167">
        <v>13.073</v>
      </c>
      <c r="F167">
        <v>13.000999999999999</v>
      </c>
      <c r="G167" t="s">
        <v>521</v>
      </c>
      <c r="H167" t="s">
        <v>551</v>
      </c>
      <c r="I167" t="s">
        <v>624</v>
      </c>
      <c r="J167" t="s">
        <v>625</v>
      </c>
    </row>
    <row r="168" spans="1:10" x14ac:dyDescent="0.25">
      <c r="A168">
        <v>1992</v>
      </c>
      <c r="B168">
        <v>7</v>
      </c>
      <c r="C168" t="s">
        <v>626</v>
      </c>
      <c r="D168" t="s">
        <v>627</v>
      </c>
      <c r="E168">
        <v>13.138</v>
      </c>
      <c r="F168">
        <v>12.862</v>
      </c>
      <c r="G168" t="s">
        <v>628</v>
      </c>
      <c r="H168" t="s">
        <v>353</v>
      </c>
      <c r="I168" t="s">
        <v>563</v>
      </c>
      <c r="J168" t="s">
        <v>425</v>
      </c>
    </row>
    <row r="169" spans="1:10" x14ac:dyDescent="0.25">
      <c r="A169">
        <v>1992</v>
      </c>
      <c r="B169">
        <v>8</v>
      </c>
      <c r="C169" t="s">
        <v>629</v>
      </c>
      <c r="D169" t="s">
        <v>630</v>
      </c>
      <c r="E169">
        <v>12.882</v>
      </c>
      <c r="F169">
        <v>12.627000000000001</v>
      </c>
      <c r="G169" t="s">
        <v>631</v>
      </c>
      <c r="H169" t="s">
        <v>632</v>
      </c>
      <c r="I169" t="s">
        <v>373</v>
      </c>
      <c r="J169" t="s">
        <v>633</v>
      </c>
    </row>
    <row r="170" spans="1:10" x14ac:dyDescent="0.25">
      <c r="A170">
        <v>1992</v>
      </c>
      <c r="B170">
        <v>9</v>
      </c>
      <c r="C170" t="s">
        <v>178</v>
      </c>
      <c r="D170" t="s">
        <v>634</v>
      </c>
      <c r="E170">
        <v>13.276</v>
      </c>
      <c r="F170">
        <v>13.036</v>
      </c>
      <c r="G170" t="s">
        <v>635</v>
      </c>
      <c r="H170" t="s">
        <v>636</v>
      </c>
      <c r="I170" t="s">
        <v>637</v>
      </c>
      <c r="J170" t="s">
        <v>385</v>
      </c>
    </row>
    <row r="171" spans="1:10" x14ac:dyDescent="0.25">
      <c r="A171">
        <v>1992</v>
      </c>
      <c r="B171">
        <v>10</v>
      </c>
      <c r="C171" t="s">
        <v>638</v>
      </c>
      <c r="D171" t="s">
        <v>237</v>
      </c>
      <c r="E171">
        <v>13.744999999999999</v>
      </c>
      <c r="F171">
        <v>13.478</v>
      </c>
      <c r="G171" t="s">
        <v>347</v>
      </c>
      <c r="H171" t="s">
        <v>639</v>
      </c>
      <c r="I171" t="s">
        <v>640</v>
      </c>
      <c r="J171" t="s">
        <v>641</v>
      </c>
    </row>
    <row r="172" spans="1:10" x14ac:dyDescent="0.25">
      <c r="A172">
        <v>1992</v>
      </c>
      <c r="B172">
        <v>11</v>
      </c>
      <c r="C172" t="s">
        <v>449</v>
      </c>
      <c r="D172" t="s">
        <v>642</v>
      </c>
      <c r="E172">
        <v>14.000999999999999</v>
      </c>
      <c r="F172">
        <v>13.651</v>
      </c>
      <c r="G172" t="s">
        <v>643</v>
      </c>
      <c r="H172" t="s">
        <v>644</v>
      </c>
      <c r="I172" t="s">
        <v>645</v>
      </c>
      <c r="J172" t="s">
        <v>646</v>
      </c>
    </row>
    <row r="173" spans="1:10" x14ac:dyDescent="0.25">
      <c r="A173">
        <v>1992</v>
      </c>
      <c r="B173">
        <v>12</v>
      </c>
      <c r="C173" t="s">
        <v>647</v>
      </c>
      <c r="D173" t="s">
        <v>503</v>
      </c>
      <c r="E173">
        <v>14.246</v>
      </c>
      <c r="F173">
        <v>13.832000000000001</v>
      </c>
      <c r="G173" t="s">
        <v>648</v>
      </c>
      <c r="H173" t="s">
        <v>505</v>
      </c>
      <c r="I173" t="s">
        <v>646</v>
      </c>
      <c r="J173" t="s">
        <v>649</v>
      </c>
    </row>
    <row r="174" spans="1:10" x14ac:dyDescent="0.25">
      <c r="A174">
        <v>1993</v>
      </c>
      <c r="B174">
        <v>1</v>
      </c>
      <c r="C174" t="s">
        <v>584</v>
      </c>
      <c r="D174" t="s">
        <v>443</v>
      </c>
      <c r="E174">
        <v>14.371</v>
      </c>
      <c r="F174">
        <v>13.939</v>
      </c>
      <c r="G174" t="s">
        <v>429</v>
      </c>
      <c r="H174" t="s">
        <v>78</v>
      </c>
      <c r="I174" t="s">
        <v>462</v>
      </c>
      <c r="J174" t="s">
        <v>650</v>
      </c>
    </row>
    <row r="175" spans="1:10" x14ac:dyDescent="0.25">
      <c r="A175">
        <v>1993</v>
      </c>
      <c r="B175">
        <v>2</v>
      </c>
      <c r="C175" t="s">
        <v>286</v>
      </c>
      <c r="D175" t="s">
        <v>491</v>
      </c>
      <c r="E175">
        <v>14.907999999999999</v>
      </c>
      <c r="F175">
        <v>14.297000000000001</v>
      </c>
      <c r="G175" t="s">
        <v>455</v>
      </c>
      <c r="H175" t="s">
        <v>471</v>
      </c>
      <c r="I175" t="s">
        <v>636</v>
      </c>
      <c r="J175" t="s">
        <v>74</v>
      </c>
    </row>
    <row r="176" spans="1:10" x14ac:dyDescent="0.25">
      <c r="A176">
        <v>1993</v>
      </c>
      <c r="B176">
        <v>3</v>
      </c>
      <c r="C176" t="s">
        <v>651</v>
      </c>
      <c r="D176" t="s">
        <v>652</v>
      </c>
      <c r="E176">
        <v>15.063000000000001</v>
      </c>
      <c r="F176">
        <v>14.387</v>
      </c>
      <c r="G176" t="s">
        <v>653</v>
      </c>
      <c r="H176" t="s">
        <v>375</v>
      </c>
      <c r="I176" t="s">
        <v>313</v>
      </c>
      <c r="J176" t="s">
        <v>454</v>
      </c>
    </row>
    <row r="177" spans="1:10" x14ac:dyDescent="0.25">
      <c r="A177">
        <v>1993</v>
      </c>
      <c r="B177">
        <v>4</v>
      </c>
      <c r="C177" t="s">
        <v>243</v>
      </c>
      <c r="D177" t="s">
        <v>293</v>
      </c>
      <c r="E177">
        <v>15.295999999999999</v>
      </c>
      <c r="F177">
        <v>14.486000000000001</v>
      </c>
      <c r="G177" t="s">
        <v>654</v>
      </c>
      <c r="H177" t="s">
        <v>405</v>
      </c>
      <c r="I177" t="s">
        <v>655</v>
      </c>
      <c r="J177" t="s">
        <v>467</v>
      </c>
    </row>
    <row r="178" spans="1:10" x14ac:dyDescent="0.25">
      <c r="A178">
        <v>1993</v>
      </c>
      <c r="B178">
        <v>5</v>
      </c>
      <c r="C178" t="s">
        <v>656</v>
      </c>
      <c r="D178" t="s">
        <v>441</v>
      </c>
      <c r="E178">
        <v>15.629</v>
      </c>
      <c r="F178">
        <v>14.648</v>
      </c>
      <c r="G178" t="s">
        <v>446</v>
      </c>
      <c r="H178" t="s">
        <v>657</v>
      </c>
      <c r="I178" t="s">
        <v>451</v>
      </c>
      <c r="J178" t="s">
        <v>658</v>
      </c>
    </row>
    <row r="179" spans="1:10" x14ac:dyDescent="0.25">
      <c r="A179">
        <v>1993</v>
      </c>
      <c r="B179">
        <v>6</v>
      </c>
      <c r="C179" t="s">
        <v>448</v>
      </c>
      <c r="D179" t="s">
        <v>634</v>
      </c>
      <c r="E179">
        <v>16.167000000000002</v>
      </c>
      <c r="F179">
        <v>15.122999999999999</v>
      </c>
      <c r="G179" t="s">
        <v>659</v>
      </c>
      <c r="H179" t="s">
        <v>660</v>
      </c>
      <c r="I179" t="s">
        <v>661</v>
      </c>
      <c r="J179" t="s">
        <v>347</v>
      </c>
    </row>
    <row r="180" spans="1:10" x14ac:dyDescent="0.25">
      <c r="A180">
        <v>1993</v>
      </c>
      <c r="B180">
        <v>7</v>
      </c>
      <c r="C180" t="s">
        <v>75</v>
      </c>
      <c r="D180" t="s">
        <v>662</v>
      </c>
      <c r="E180">
        <v>17.024999999999999</v>
      </c>
      <c r="F180">
        <v>15.875999999999999</v>
      </c>
      <c r="G180" t="s">
        <v>663</v>
      </c>
      <c r="H180" t="s">
        <v>664</v>
      </c>
      <c r="I180" t="s">
        <v>665</v>
      </c>
      <c r="J180" t="s">
        <v>666</v>
      </c>
    </row>
    <row r="181" spans="1:10" x14ac:dyDescent="0.25">
      <c r="A181">
        <v>1993</v>
      </c>
      <c r="B181">
        <v>8</v>
      </c>
      <c r="C181" t="s">
        <v>594</v>
      </c>
      <c r="D181" t="s">
        <v>84</v>
      </c>
      <c r="E181">
        <v>16.95</v>
      </c>
      <c r="F181">
        <v>15.962999999999999</v>
      </c>
      <c r="G181" t="s">
        <v>518</v>
      </c>
      <c r="H181" t="s">
        <v>667</v>
      </c>
      <c r="I181" t="s">
        <v>515</v>
      </c>
      <c r="J181" t="s">
        <v>668</v>
      </c>
    </row>
    <row r="182" spans="1:10" x14ac:dyDescent="0.25">
      <c r="A182">
        <v>1993</v>
      </c>
      <c r="B182">
        <v>9</v>
      </c>
      <c r="C182" t="s">
        <v>470</v>
      </c>
      <c r="D182" t="s">
        <v>564</v>
      </c>
      <c r="E182">
        <v>16.631</v>
      </c>
      <c r="F182">
        <v>15.574</v>
      </c>
      <c r="G182" t="s">
        <v>669</v>
      </c>
      <c r="H182" t="s">
        <v>670</v>
      </c>
      <c r="I182" t="s">
        <v>671</v>
      </c>
      <c r="J182" t="s">
        <v>539</v>
      </c>
    </row>
    <row r="183" spans="1:10" x14ac:dyDescent="0.25">
      <c r="A183">
        <v>1993</v>
      </c>
      <c r="B183">
        <v>10</v>
      </c>
      <c r="C183" t="s">
        <v>577</v>
      </c>
      <c r="D183" t="s">
        <v>672</v>
      </c>
      <c r="E183">
        <v>17.324999999999999</v>
      </c>
      <c r="F183">
        <v>16.213000000000001</v>
      </c>
      <c r="G183" t="s">
        <v>451</v>
      </c>
      <c r="H183" t="s">
        <v>673</v>
      </c>
      <c r="I183" t="s">
        <v>674</v>
      </c>
      <c r="J183" t="s">
        <v>675</v>
      </c>
    </row>
    <row r="184" spans="1:10" x14ac:dyDescent="0.25">
      <c r="A184">
        <v>1993</v>
      </c>
      <c r="B184">
        <v>11</v>
      </c>
      <c r="C184" t="s">
        <v>392</v>
      </c>
      <c r="D184" t="s">
        <v>501</v>
      </c>
      <c r="E184">
        <v>17.213999999999999</v>
      </c>
      <c r="F184">
        <v>16.288</v>
      </c>
      <c r="G184" t="s">
        <v>544</v>
      </c>
      <c r="H184" t="s">
        <v>619</v>
      </c>
      <c r="I184" t="s">
        <v>676</v>
      </c>
      <c r="J184" t="s">
        <v>349</v>
      </c>
    </row>
    <row r="185" spans="1:10" x14ac:dyDescent="0.25">
      <c r="A185">
        <v>1993</v>
      </c>
      <c r="B185">
        <v>12</v>
      </c>
      <c r="C185" t="s">
        <v>677</v>
      </c>
      <c r="D185" t="s">
        <v>570</v>
      </c>
      <c r="E185">
        <v>17.922000000000001</v>
      </c>
      <c r="F185">
        <v>16.856999999999999</v>
      </c>
      <c r="G185" t="s">
        <v>582</v>
      </c>
      <c r="H185" t="s">
        <v>678</v>
      </c>
      <c r="I185" t="s">
        <v>660</v>
      </c>
      <c r="J185" t="s">
        <v>679</v>
      </c>
    </row>
    <row r="186" spans="1:10" x14ac:dyDescent="0.25">
      <c r="A186">
        <v>1994</v>
      </c>
      <c r="B186">
        <v>1</v>
      </c>
      <c r="C186" t="s">
        <v>604</v>
      </c>
      <c r="D186" t="s">
        <v>293</v>
      </c>
      <c r="E186">
        <v>18.047000000000001</v>
      </c>
      <c r="F186">
        <v>16.972000000000001</v>
      </c>
      <c r="G186" t="s">
        <v>680</v>
      </c>
      <c r="H186" t="s">
        <v>681</v>
      </c>
      <c r="I186" t="s">
        <v>622</v>
      </c>
      <c r="J186" t="s">
        <v>494</v>
      </c>
    </row>
    <row r="187" spans="1:10" x14ac:dyDescent="0.25">
      <c r="A187">
        <v>1994</v>
      </c>
      <c r="B187">
        <v>2</v>
      </c>
      <c r="C187" t="s">
        <v>682</v>
      </c>
      <c r="D187" t="s">
        <v>683</v>
      </c>
      <c r="E187">
        <v>17.66</v>
      </c>
      <c r="F187">
        <v>16.565000000000001</v>
      </c>
      <c r="G187" t="s">
        <v>684</v>
      </c>
      <c r="H187" t="s">
        <v>685</v>
      </c>
      <c r="I187" t="s">
        <v>686</v>
      </c>
      <c r="J187" t="s">
        <v>687</v>
      </c>
    </row>
    <row r="188" spans="1:10" x14ac:dyDescent="0.25">
      <c r="A188">
        <v>1994</v>
      </c>
      <c r="B188">
        <v>3</v>
      </c>
      <c r="C188" t="s">
        <v>688</v>
      </c>
      <c r="D188" t="s">
        <v>627</v>
      </c>
      <c r="E188">
        <v>17.181000000000001</v>
      </c>
      <c r="F188">
        <v>16.388999999999999</v>
      </c>
      <c r="G188" t="s">
        <v>689</v>
      </c>
      <c r="H188" t="s">
        <v>690</v>
      </c>
      <c r="I188" t="s">
        <v>691</v>
      </c>
      <c r="J188" t="s">
        <v>692</v>
      </c>
    </row>
    <row r="189" spans="1:10" x14ac:dyDescent="0.25">
      <c r="A189">
        <v>1994</v>
      </c>
      <c r="B189">
        <v>4</v>
      </c>
      <c r="C189" t="s">
        <v>693</v>
      </c>
      <c r="D189" t="s">
        <v>547</v>
      </c>
      <c r="E189">
        <v>17.067</v>
      </c>
      <c r="F189">
        <v>16.329999999999998</v>
      </c>
      <c r="G189" t="s">
        <v>517</v>
      </c>
      <c r="H189" t="s">
        <v>461</v>
      </c>
      <c r="I189" t="s">
        <v>422</v>
      </c>
      <c r="J189" t="s">
        <v>457</v>
      </c>
    </row>
    <row r="190" spans="1:10" x14ac:dyDescent="0.25">
      <c r="A190">
        <v>1994</v>
      </c>
      <c r="B190">
        <v>5</v>
      </c>
      <c r="C190" t="s">
        <v>501</v>
      </c>
      <c r="D190" t="s">
        <v>630</v>
      </c>
      <c r="E190">
        <v>17.146999999999998</v>
      </c>
      <c r="F190">
        <v>16.032</v>
      </c>
      <c r="G190" t="s">
        <v>619</v>
      </c>
      <c r="H190" t="s">
        <v>614</v>
      </c>
      <c r="I190" t="s">
        <v>393</v>
      </c>
      <c r="J190" t="s">
        <v>454</v>
      </c>
    </row>
    <row r="191" spans="1:10" x14ac:dyDescent="0.25">
      <c r="A191">
        <v>1994</v>
      </c>
      <c r="B191">
        <v>6</v>
      </c>
      <c r="C191" t="s">
        <v>694</v>
      </c>
      <c r="D191" t="s">
        <v>695</v>
      </c>
      <c r="E191">
        <v>16.826000000000001</v>
      </c>
      <c r="F191">
        <v>15.856</v>
      </c>
      <c r="G191" t="s">
        <v>482</v>
      </c>
      <c r="H191" t="s">
        <v>696</v>
      </c>
      <c r="I191" t="s">
        <v>423</v>
      </c>
      <c r="J191" t="s">
        <v>697</v>
      </c>
    </row>
    <row r="192" spans="1:10" x14ac:dyDescent="0.25">
      <c r="A192">
        <v>1994</v>
      </c>
      <c r="B192">
        <v>7</v>
      </c>
      <c r="C192" t="s">
        <v>496</v>
      </c>
      <c r="D192" t="s">
        <v>698</v>
      </c>
      <c r="E192">
        <v>16.989000000000001</v>
      </c>
      <c r="F192">
        <v>16.12</v>
      </c>
      <c r="G192" t="s">
        <v>699</v>
      </c>
      <c r="H192" t="s">
        <v>700</v>
      </c>
      <c r="I192" t="s">
        <v>421</v>
      </c>
      <c r="J192" t="s">
        <v>505</v>
      </c>
    </row>
    <row r="193" spans="1:10" x14ac:dyDescent="0.25">
      <c r="A193">
        <v>1994</v>
      </c>
      <c r="B193">
        <v>8</v>
      </c>
      <c r="C193" t="s">
        <v>98</v>
      </c>
      <c r="D193" t="s">
        <v>701</v>
      </c>
      <c r="E193">
        <v>17.137</v>
      </c>
      <c r="F193">
        <v>16.079000000000001</v>
      </c>
      <c r="G193" t="s">
        <v>502</v>
      </c>
      <c r="H193" t="s">
        <v>586</v>
      </c>
      <c r="I193" t="s">
        <v>497</v>
      </c>
      <c r="J193" t="s">
        <v>702</v>
      </c>
    </row>
    <row r="194" spans="1:10" x14ac:dyDescent="0.25">
      <c r="A194">
        <v>1994</v>
      </c>
      <c r="B194">
        <v>9</v>
      </c>
      <c r="C194" t="s">
        <v>629</v>
      </c>
      <c r="D194" t="s">
        <v>670</v>
      </c>
      <c r="E194">
        <v>16.802</v>
      </c>
      <c r="F194">
        <v>15.721</v>
      </c>
      <c r="G194" t="s">
        <v>703</v>
      </c>
      <c r="H194" t="s">
        <v>123</v>
      </c>
      <c r="I194" t="s">
        <v>704</v>
      </c>
      <c r="J194" t="s">
        <v>705</v>
      </c>
    </row>
    <row r="195" spans="1:10" x14ac:dyDescent="0.25">
      <c r="A195">
        <v>1994</v>
      </c>
      <c r="B195">
        <v>10</v>
      </c>
      <c r="C195" t="s">
        <v>706</v>
      </c>
      <c r="D195" t="s">
        <v>424</v>
      </c>
      <c r="E195">
        <v>16.658999999999999</v>
      </c>
      <c r="F195">
        <v>15.677</v>
      </c>
      <c r="G195" t="s">
        <v>707</v>
      </c>
      <c r="H195" t="s">
        <v>708</v>
      </c>
      <c r="I195" t="s">
        <v>709</v>
      </c>
      <c r="J195" t="s">
        <v>710</v>
      </c>
    </row>
    <row r="196" spans="1:10" x14ac:dyDescent="0.25">
      <c r="A196">
        <v>1994</v>
      </c>
      <c r="B196">
        <v>11</v>
      </c>
      <c r="C196" t="s">
        <v>368</v>
      </c>
      <c r="D196" t="s">
        <v>504</v>
      </c>
      <c r="E196">
        <v>16.795999999999999</v>
      </c>
      <c r="F196">
        <v>15.916</v>
      </c>
      <c r="G196" t="s">
        <v>681</v>
      </c>
      <c r="H196" t="s">
        <v>504</v>
      </c>
      <c r="I196" t="s">
        <v>440</v>
      </c>
      <c r="J196" t="s">
        <v>425</v>
      </c>
    </row>
    <row r="197" spans="1:10" x14ac:dyDescent="0.25">
      <c r="A197">
        <v>1994</v>
      </c>
      <c r="B197">
        <v>12</v>
      </c>
      <c r="C197" t="s">
        <v>463</v>
      </c>
      <c r="D197" t="s">
        <v>711</v>
      </c>
      <c r="E197">
        <v>16.821999999999999</v>
      </c>
      <c r="F197">
        <v>15.840999999999999</v>
      </c>
      <c r="G197" t="s">
        <v>652</v>
      </c>
      <c r="H197" t="s">
        <v>712</v>
      </c>
      <c r="I197" t="s">
        <v>450</v>
      </c>
      <c r="J197" t="s">
        <v>713</v>
      </c>
    </row>
    <row r="198" spans="1:10" x14ac:dyDescent="0.25">
      <c r="A198">
        <v>1995</v>
      </c>
      <c r="B198">
        <v>1</v>
      </c>
      <c r="C198" t="s">
        <v>714</v>
      </c>
      <c r="D198" t="s">
        <v>715</v>
      </c>
      <c r="E198">
        <v>16.605</v>
      </c>
      <c r="F198">
        <v>15.804</v>
      </c>
      <c r="G198" t="s">
        <v>716</v>
      </c>
      <c r="H198" t="s">
        <v>712</v>
      </c>
      <c r="I198" t="s">
        <v>717</v>
      </c>
      <c r="J198" t="s">
        <v>718</v>
      </c>
    </row>
    <row r="199" spans="1:10" x14ac:dyDescent="0.25">
      <c r="A199">
        <v>1995</v>
      </c>
      <c r="B199">
        <v>2</v>
      </c>
      <c r="C199" t="s">
        <v>719</v>
      </c>
      <c r="D199" t="s">
        <v>667</v>
      </c>
      <c r="E199">
        <v>16.739999999999998</v>
      </c>
      <c r="F199">
        <v>15.897</v>
      </c>
      <c r="G199" t="s">
        <v>362</v>
      </c>
      <c r="H199" t="s">
        <v>375</v>
      </c>
      <c r="I199" t="s">
        <v>669</v>
      </c>
      <c r="J199" t="s">
        <v>231</v>
      </c>
    </row>
    <row r="200" spans="1:10" x14ac:dyDescent="0.25">
      <c r="A200">
        <v>1995</v>
      </c>
      <c r="B200">
        <v>3</v>
      </c>
      <c r="C200" t="s">
        <v>720</v>
      </c>
      <c r="D200" t="s">
        <v>721</v>
      </c>
      <c r="E200">
        <v>16.847999999999999</v>
      </c>
      <c r="F200">
        <v>15.805</v>
      </c>
      <c r="G200" t="s">
        <v>569</v>
      </c>
      <c r="H200" t="s">
        <v>668</v>
      </c>
      <c r="I200" t="s">
        <v>722</v>
      </c>
      <c r="J200" t="s">
        <v>229</v>
      </c>
    </row>
    <row r="201" spans="1:10" x14ac:dyDescent="0.25">
      <c r="A201">
        <v>1995</v>
      </c>
      <c r="B201">
        <v>4</v>
      </c>
      <c r="C201" t="s">
        <v>468</v>
      </c>
      <c r="D201" t="s">
        <v>447</v>
      </c>
      <c r="E201">
        <v>17.149999999999999</v>
      </c>
      <c r="F201">
        <v>16.155999999999999</v>
      </c>
      <c r="G201" t="s">
        <v>314</v>
      </c>
      <c r="H201" t="s">
        <v>480</v>
      </c>
      <c r="I201" t="s">
        <v>723</v>
      </c>
      <c r="J201" t="s">
        <v>91</v>
      </c>
    </row>
    <row r="202" spans="1:10" x14ac:dyDescent="0.25">
      <c r="A202">
        <v>1995</v>
      </c>
      <c r="B202">
        <v>5</v>
      </c>
      <c r="C202" t="s">
        <v>635</v>
      </c>
      <c r="D202" t="s">
        <v>724</v>
      </c>
      <c r="E202">
        <v>17.681999999999999</v>
      </c>
      <c r="F202">
        <v>16.561</v>
      </c>
      <c r="G202" t="s">
        <v>725</v>
      </c>
      <c r="H202" t="s">
        <v>155</v>
      </c>
      <c r="I202" t="s">
        <v>98</v>
      </c>
      <c r="J202" t="s">
        <v>283</v>
      </c>
    </row>
    <row r="203" spans="1:10" x14ac:dyDescent="0.25">
      <c r="A203">
        <v>1995</v>
      </c>
      <c r="B203">
        <v>6</v>
      </c>
      <c r="C203" t="s">
        <v>402</v>
      </c>
      <c r="D203" t="s">
        <v>669</v>
      </c>
      <c r="E203">
        <v>17.504000000000001</v>
      </c>
      <c r="F203">
        <v>16.331</v>
      </c>
      <c r="G203" t="s">
        <v>387</v>
      </c>
      <c r="H203" t="s">
        <v>726</v>
      </c>
      <c r="I203" t="s">
        <v>605</v>
      </c>
      <c r="J203" t="s">
        <v>727</v>
      </c>
    </row>
    <row r="204" spans="1:10" x14ac:dyDescent="0.25">
      <c r="A204">
        <v>1995</v>
      </c>
      <c r="B204">
        <v>7</v>
      </c>
      <c r="C204" t="s">
        <v>728</v>
      </c>
      <c r="D204" t="s">
        <v>468</v>
      </c>
      <c r="E204">
        <v>17.68</v>
      </c>
      <c r="F204">
        <v>16.625</v>
      </c>
      <c r="G204" t="s">
        <v>729</v>
      </c>
      <c r="H204" t="s">
        <v>500</v>
      </c>
      <c r="I204" t="s">
        <v>642</v>
      </c>
      <c r="J204" t="s">
        <v>667</v>
      </c>
    </row>
    <row r="205" spans="1:10" x14ac:dyDescent="0.25">
      <c r="A205">
        <v>1995</v>
      </c>
      <c r="B205">
        <v>8</v>
      </c>
      <c r="C205" t="s">
        <v>730</v>
      </c>
      <c r="D205" t="s">
        <v>731</v>
      </c>
      <c r="E205">
        <v>18.042999999999999</v>
      </c>
      <c r="F205">
        <v>16.888000000000002</v>
      </c>
      <c r="G205" t="s">
        <v>732</v>
      </c>
      <c r="H205" t="s">
        <v>644</v>
      </c>
      <c r="I205" t="s">
        <v>667</v>
      </c>
      <c r="J205" t="s">
        <v>733</v>
      </c>
    </row>
    <row r="206" spans="1:10" x14ac:dyDescent="0.25">
      <c r="A206">
        <v>1995</v>
      </c>
      <c r="B206">
        <v>9</v>
      </c>
      <c r="C206" t="s">
        <v>604</v>
      </c>
      <c r="D206" t="s">
        <v>734</v>
      </c>
      <c r="E206">
        <v>18.170000000000002</v>
      </c>
      <c r="F206">
        <v>16.821999999999999</v>
      </c>
      <c r="G206" t="s">
        <v>599</v>
      </c>
      <c r="H206" t="s">
        <v>735</v>
      </c>
      <c r="I206" t="s">
        <v>736</v>
      </c>
      <c r="J206" t="s">
        <v>215</v>
      </c>
    </row>
    <row r="207" spans="1:10" x14ac:dyDescent="0.25">
      <c r="A207">
        <v>1995</v>
      </c>
      <c r="B207">
        <v>10</v>
      </c>
      <c r="C207" t="s">
        <v>737</v>
      </c>
      <c r="D207" t="s">
        <v>546</v>
      </c>
      <c r="E207">
        <v>18.120999999999999</v>
      </c>
      <c r="F207">
        <v>16.875</v>
      </c>
      <c r="G207" t="s">
        <v>454</v>
      </c>
      <c r="H207" t="s">
        <v>626</v>
      </c>
      <c r="I207" t="s">
        <v>484</v>
      </c>
      <c r="J207" t="s">
        <v>524</v>
      </c>
    </row>
    <row r="208" spans="1:10" x14ac:dyDescent="0.25">
      <c r="A208">
        <v>1995</v>
      </c>
      <c r="B208">
        <v>11</v>
      </c>
      <c r="C208" t="s">
        <v>732</v>
      </c>
      <c r="D208" t="s">
        <v>191</v>
      </c>
      <c r="E208">
        <v>18.669</v>
      </c>
      <c r="F208">
        <v>17.34</v>
      </c>
      <c r="G208" t="s">
        <v>376</v>
      </c>
      <c r="H208" t="s">
        <v>658</v>
      </c>
      <c r="I208" t="s">
        <v>738</v>
      </c>
      <c r="J208" t="s">
        <v>739</v>
      </c>
    </row>
    <row r="209" spans="1:10" x14ac:dyDescent="0.25">
      <c r="A209">
        <v>1995</v>
      </c>
      <c r="B209">
        <v>12</v>
      </c>
      <c r="C209" t="s">
        <v>620</v>
      </c>
      <c r="D209" t="s">
        <v>740</v>
      </c>
      <c r="E209">
        <v>18.87</v>
      </c>
      <c r="F209">
        <v>17.542999999999999</v>
      </c>
      <c r="G209" t="s">
        <v>599</v>
      </c>
      <c r="H209" t="s">
        <v>502</v>
      </c>
      <c r="I209" t="s">
        <v>592</v>
      </c>
      <c r="J209" t="s">
        <v>91</v>
      </c>
    </row>
    <row r="210" spans="1:10" x14ac:dyDescent="0.25">
      <c r="A210">
        <v>1996</v>
      </c>
      <c r="B210">
        <v>1</v>
      </c>
      <c r="C210" t="s">
        <v>448</v>
      </c>
      <c r="D210" t="s">
        <v>741</v>
      </c>
      <c r="E210">
        <v>19.518999999999998</v>
      </c>
      <c r="F210">
        <v>18.202999999999999</v>
      </c>
      <c r="G210" t="s">
        <v>742</v>
      </c>
      <c r="H210" t="s">
        <v>242</v>
      </c>
      <c r="I210" t="s">
        <v>342</v>
      </c>
      <c r="J210" t="s">
        <v>743</v>
      </c>
    </row>
    <row r="211" spans="1:10" x14ac:dyDescent="0.25">
      <c r="A211">
        <v>1996</v>
      </c>
      <c r="B211">
        <v>2</v>
      </c>
      <c r="C211" t="s">
        <v>744</v>
      </c>
      <c r="D211" t="s">
        <v>156</v>
      </c>
      <c r="E211">
        <v>19.132999999999999</v>
      </c>
      <c r="F211">
        <v>17.786000000000001</v>
      </c>
      <c r="G211" t="s">
        <v>551</v>
      </c>
      <c r="H211" t="s">
        <v>465</v>
      </c>
      <c r="I211" t="s">
        <v>516</v>
      </c>
      <c r="J211" t="s">
        <v>745</v>
      </c>
    </row>
    <row r="212" spans="1:10" x14ac:dyDescent="0.25">
      <c r="A212">
        <v>1996</v>
      </c>
      <c r="B212">
        <v>3</v>
      </c>
      <c r="C212" t="s">
        <v>84</v>
      </c>
      <c r="D212" t="s">
        <v>475</v>
      </c>
      <c r="E212">
        <v>19.239000000000001</v>
      </c>
      <c r="F212">
        <v>17.893000000000001</v>
      </c>
      <c r="G212" t="s">
        <v>734</v>
      </c>
      <c r="H212" t="s">
        <v>563</v>
      </c>
      <c r="I212" t="s">
        <v>239</v>
      </c>
      <c r="J212" t="s">
        <v>512</v>
      </c>
    </row>
    <row r="213" spans="1:10" x14ac:dyDescent="0.25">
      <c r="A213">
        <v>1996</v>
      </c>
      <c r="B213">
        <v>4</v>
      </c>
      <c r="C213" t="s">
        <v>256</v>
      </c>
      <c r="D213" t="s">
        <v>381</v>
      </c>
      <c r="E213">
        <v>19.600000000000001</v>
      </c>
      <c r="F213">
        <v>18.253</v>
      </c>
      <c r="G213" t="s">
        <v>646</v>
      </c>
      <c r="H213" t="s">
        <v>393</v>
      </c>
      <c r="I213" t="s">
        <v>628</v>
      </c>
      <c r="J213" t="s">
        <v>640</v>
      </c>
    </row>
    <row r="214" spans="1:10" x14ac:dyDescent="0.25">
      <c r="A214">
        <v>1996</v>
      </c>
      <c r="B214">
        <v>5</v>
      </c>
      <c r="C214" t="s">
        <v>556</v>
      </c>
      <c r="D214" t="s">
        <v>701</v>
      </c>
      <c r="E214">
        <v>19.503</v>
      </c>
      <c r="F214">
        <v>18.207000000000001</v>
      </c>
      <c r="G214" t="s">
        <v>686</v>
      </c>
      <c r="H214" t="s">
        <v>372</v>
      </c>
      <c r="I214" t="s">
        <v>746</v>
      </c>
      <c r="J214" t="s">
        <v>693</v>
      </c>
    </row>
    <row r="215" spans="1:10" x14ac:dyDescent="0.25">
      <c r="A215">
        <v>1996</v>
      </c>
      <c r="B215">
        <v>6</v>
      </c>
      <c r="C215" t="s">
        <v>747</v>
      </c>
      <c r="D215" t="s">
        <v>589</v>
      </c>
      <c r="E215">
        <v>19.446000000000002</v>
      </c>
      <c r="F215">
        <v>18.218</v>
      </c>
      <c r="G215" t="s">
        <v>215</v>
      </c>
      <c r="H215" t="s">
        <v>589</v>
      </c>
      <c r="I215" t="s">
        <v>748</v>
      </c>
      <c r="J215" t="s">
        <v>511</v>
      </c>
    </row>
    <row r="216" spans="1:10" x14ac:dyDescent="0.25">
      <c r="A216">
        <v>1996</v>
      </c>
      <c r="B216">
        <v>7</v>
      </c>
      <c r="C216" t="s">
        <v>749</v>
      </c>
      <c r="D216" t="s">
        <v>556</v>
      </c>
      <c r="E216">
        <v>19.181000000000001</v>
      </c>
      <c r="F216">
        <v>18.126999999999999</v>
      </c>
      <c r="G216" t="s">
        <v>750</v>
      </c>
      <c r="H216" t="s">
        <v>588</v>
      </c>
      <c r="I216" t="s">
        <v>751</v>
      </c>
      <c r="J216" t="s">
        <v>472</v>
      </c>
    </row>
    <row r="217" spans="1:10" x14ac:dyDescent="0.25">
      <c r="A217">
        <v>1996</v>
      </c>
      <c r="B217">
        <v>8</v>
      </c>
      <c r="C217" t="s">
        <v>490</v>
      </c>
      <c r="D217" t="s">
        <v>752</v>
      </c>
      <c r="E217">
        <v>19.363</v>
      </c>
      <c r="F217">
        <v>18.201000000000001</v>
      </c>
      <c r="G217" t="s">
        <v>667</v>
      </c>
      <c r="H217" t="s">
        <v>681</v>
      </c>
      <c r="I217" t="s">
        <v>512</v>
      </c>
      <c r="J217" t="s">
        <v>568</v>
      </c>
    </row>
    <row r="218" spans="1:10" x14ac:dyDescent="0.25">
      <c r="A218">
        <v>1996</v>
      </c>
      <c r="B218">
        <v>9</v>
      </c>
      <c r="C218" t="s">
        <v>724</v>
      </c>
      <c r="D218" t="s">
        <v>191</v>
      </c>
      <c r="E218">
        <v>19.849</v>
      </c>
      <c r="F218">
        <v>18.7</v>
      </c>
      <c r="G218" t="s">
        <v>436</v>
      </c>
      <c r="H218" t="s">
        <v>587</v>
      </c>
      <c r="I218" t="s">
        <v>69</v>
      </c>
      <c r="J218" t="s">
        <v>656</v>
      </c>
    </row>
    <row r="219" spans="1:10" x14ac:dyDescent="0.25">
      <c r="A219">
        <v>1996</v>
      </c>
      <c r="B219">
        <v>10</v>
      </c>
      <c r="C219" t="s">
        <v>475</v>
      </c>
      <c r="D219" t="s">
        <v>585</v>
      </c>
      <c r="E219">
        <v>19.968</v>
      </c>
      <c r="F219">
        <v>18.783000000000001</v>
      </c>
      <c r="G219" t="s">
        <v>753</v>
      </c>
      <c r="H219" t="s">
        <v>754</v>
      </c>
      <c r="I219" t="s">
        <v>755</v>
      </c>
      <c r="J219" t="s">
        <v>756</v>
      </c>
    </row>
    <row r="220" spans="1:10" x14ac:dyDescent="0.25">
      <c r="A220">
        <v>1996</v>
      </c>
      <c r="B220">
        <v>11</v>
      </c>
      <c r="C220" t="s">
        <v>580</v>
      </c>
      <c r="D220" t="s">
        <v>634</v>
      </c>
      <c r="E220">
        <v>20.49</v>
      </c>
      <c r="F220">
        <v>19.393000000000001</v>
      </c>
      <c r="G220" t="s">
        <v>757</v>
      </c>
      <c r="H220" t="s">
        <v>658</v>
      </c>
      <c r="I220" t="s">
        <v>91</v>
      </c>
      <c r="J220" t="s">
        <v>758</v>
      </c>
    </row>
    <row r="221" spans="1:10" x14ac:dyDescent="0.25">
      <c r="A221">
        <v>1996</v>
      </c>
      <c r="B221">
        <v>12</v>
      </c>
      <c r="C221" t="s">
        <v>526</v>
      </c>
      <c r="D221" t="s">
        <v>569</v>
      </c>
      <c r="E221">
        <v>20.295000000000002</v>
      </c>
      <c r="F221">
        <v>19.396999999999998</v>
      </c>
      <c r="G221" t="s">
        <v>513</v>
      </c>
      <c r="H221" t="s">
        <v>422</v>
      </c>
      <c r="I221" t="s">
        <v>759</v>
      </c>
      <c r="J221" t="s">
        <v>701</v>
      </c>
    </row>
    <row r="222" spans="1:10" x14ac:dyDescent="0.25">
      <c r="A222">
        <v>1997</v>
      </c>
      <c r="B222">
        <v>1</v>
      </c>
      <c r="C222" t="s">
        <v>499</v>
      </c>
      <c r="D222" t="s">
        <v>674</v>
      </c>
      <c r="E222">
        <v>20.701000000000001</v>
      </c>
      <c r="F222">
        <v>19.922999999999998</v>
      </c>
      <c r="G222" t="s">
        <v>760</v>
      </c>
      <c r="H222" t="s">
        <v>471</v>
      </c>
      <c r="I222" t="s">
        <v>547</v>
      </c>
      <c r="J222" t="s">
        <v>583</v>
      </c>
    </row>
    <row r="223" spans="1:10" x14ac:dyDescent="0.25">
      <c r="A223">
        <v>1997</v>
      </c>
      <c r="B223">
        <v>2</v>
      </c>
      <c r="C223" t="s">
        <v>761</v>
      </c>
      <c r="D223" t="s">
        <v>677</v>
      </c>
      <c r="E223">
        <v>21.344000000000001</v>
      </c>
      <c r="F223">
        <v>20.742999999999999</v>
      </c>
      <c r="G223" t="s">
        <v>730</v>
      </c>
      <c r="H223" t="s">
        <v>189</v>
      </c>
      <c r="I223" t="s">
        <v>678</v>
      </c>
      <c r="J223" t="s">
        <v>762</v>
      </c>
    </row>
    <row r="224" spans="1:10" x14ac:dyDescent="0.25">
      <c r="A224">
        <v>1997</v>
      </c>
      <c r="B224">
        <v>3</v>
      </c>
      <c r="C224" t="s">
        <v>763</v>
      </c>
      <c r="D224" t="s">
        <v>764</v>
      </c>
      <c r="E224">
        <v>20.811</v>
      </c>
      <c r="F224">
        <v>20.495000000000001</v>
      </c>
      <c r="G224" t="s">
        <v>765</v>
      </c>
      <c r="H224" t="s">
        <v>421</v>
      </c>
      <c r="I224" t="s">
        <v>766</v>
      </c>
      <c r="J224" t="s">
        <v>767</v>
      </c>
    </row>
    <row r="225" spans="1:10" x14ac:dyDescent="0.25">
      <c r="A225">
        <v>1997</v>
      </c>
      <c r="B225">
        <v>4</v>
      </c>
      <c r="C225" t="s">
        <v>447</v>
      </c>
      <c r="D225" t="s">
        <v>462</v>
      </c>
      <c r="E225">
        <v>21.273</v>
      </c>
      <c r="F225">
        <v>20.683</v>
      </c>
      <c r="G225" t="s">
        <v>768</v>
      </c>
      <c r="H225" t="s">
        <v>454</v>
      </c>
      <c r="I225" t="s">
        <v>769</v>
      </c>
      <c r="J225" t="s">
        <v>770</v>
      </c>
    </row>
    <row r="226" spans="1:10" x14ac:dyDescent="0.25">
      <c r="A226">
        <v>1997</v>
      </c>
      <c r="B226">
        <v>5</v>
      </c>
      <c r="C226" t="s">
        <v>449</v>
      </c>
      <c r="D226" t="s">
        <v>752</v>
      </c>
      <c r="E226">
        <v>21.670999999999999</v>
      </c>
      <c r="F226">
        <v>20.766999999999999</v>
      </c>
      <c r="G226" t="s">
        <v>335</v>
      </c>
      <c r="H226" t="s">
        <v>440</v>
      </c>
      <c r="I226" t="s">
        <v>656</v>
      </c>
      <c r="J226" t="s">
        <v>519</v>
      </c>
    </row>
    <row r="227" spans="1:10" x14ac:dyDescent="0.25">
      <c r="A227">
        <v>1997</v>
      </c>
      <c r="B227">
        <v>6</v>
      </c>
      <c r="C227" t="s">
        <v>637</v>
      </c>
      <c r="D227" t="s">
        <v>674</v>
      </c>
      <c r="E227">
        <v>22.204000000000001</v>
      </c>
      <c r="F227">
        <v>21.33</v>
      </c>
      <c r="G227" t="s">
        <v>184</v>
      </c>
      <c r="H227" t="s">
        <v>601</v>
      </c>
      <c r="I227" t="s">
        <v>347</v>
      </c>
      <c r="J227" t="s">
        <v>268</v>
      </c>
    </row>
    <row r="228" spans="1:10" x14ac:dyDescent="0.25">
      <c r="A228">
        <v>1997</v>
      </c>
      <c r="B228">
        <v>7</v>
      </c>
      <c r="C228" t="s">
        <v>672</v>
      </c>
      <c r="D228" t="s">
        <v>366</v>
      </c>
      <c r="E228">
        <v>23.113</v>
      </c>
      <c r="F228">
        <v>22.283999999999999</v>
      </c>
      <c r="G228" t="s">
        <v>771</v>
      </c>
      <c r="H228" t="s">
        <v>772</v>
      </c>
      <c r="I228" t="s">
        <v>753</v>
      </c>
      <c r="J228" t="s">
        <v>773</v>
      </c>
    </row>
    <row r="229" spans="1:10" x14ac:dyDescent="0.25">
      <c r="A229">
        <v>1997</v>
      </c>
      <c r="B229">
        <v>8</v>
      </c>
      <c r="C229" t="s">
        <v>774</v>
      </c>
      <c r="D229" t="s">
        <v>775</v>
      </c>
      <c r="E229">
        <v>22.202000000000002</v>
      </c>
      <c r="F229">
        <v>21.460999999999999</v>
      </c>
      <c r="G229" t="s">
        <v>776</v>
      </c>
      <c r="H229" t="s">
        <v>777</v>
      </c>
      <c r="I229" t="s">
        <v>778</v>
      </c>
      <c r="J229" t="s">
        <v>199</v>
      </c>
    </row>
    <row r="230" spans="1:10" x14ac:dyDescent="0.25">
      <c r="A230">
        <v>1997</v>
      </c>
      <c r="B230">
        <v>9</v>
      </c>
      <c r="C230" t="s">
        <v>468</v>
      </c>
      <c r="D230" t="s">
        <v>270</v>
      </c>
      <c r="E230">
        <v>22.600999999999999</v>
      </c>
      <c r="F230">
        <v>22.193999999999999</v>
      </c>
      <c r="G230" t="s">
        <v>656</v>
      </c>
      <c r="H230" t="s">
        <v>779</v>
      </c>
      <c r="I230" t="s">
        <v>747</v>
      </c>
      <c r="J230" t="s">
        <v>612</v>
      </c>
    </row>
    <row r="231" spans="1:10" x14ac:dyDescent="0.25">
      <c r="A231">
        <v>1997</v>
      </c>
      <c r="B231">
        <v>10</v>
      </c>
      <c r="C231" t="s">
        <v>780</v>
      </c>
      <c r="D231" t="s">
        <v>781</v>
      </c>
      <c r="E231">
        <v>21.523</v>
      </c>
      <c r="F231">
        <v>21.16</v>
      </c>
      <c r="G231" t="s">
        <v>157</v>
      </c>
      <c r="H231" t="s">
        <v>782</v>
      </c>
      <c r="I231" t="s">
        <v>783</v>
      </c>
      <c r="J231" t="s">
        <v>784</v>
      </c>
    </row>
    <row r="232" spans="1:10" x14ac:dyDescent="0.25">
      <c r="A232">
        <v>1997</v>
      </c>
      <c r="B232">
        <v>11</v>
      </c>
      <c r="C232" t="s">
        <v>785</v>
      </c>
      <c r="D232" t="s">
        <v>504</v>
      </c>
      <c r="E232">
        <v>21.585999999999999</v>
      </c>
      <c r="F232">
        <v>21.481000000000002</v>
      </c>
      <c r="G232" t="s">
        <v>562</v>
      </c>
      <c r="H232" t="s">
        <v>386</v>
      </c>
      <c r="I232" t="s">
        <v>786</v>
      </c>
      <c r="J232" t="s">
        <v>787</v>
      </c>
    </row>
    <row r="233" spans="1:10" x14ac:dyDescent="0.25">
      <c r="A233">
        <v>1997</v>
      </c>
      <c r="B233">
        <v>12</v>
      </c>
      <c r="C233" t="s">
        <v>571</v>
      </c>
      <c r="D233" t="s">
        <v>446</v>
      </c>
      <c r="E233">
        <v>21.85</v>
      </c>
      <c r="F233">
        <v>21.916</v>
      </c>
      <c r="G233" t="s">
        <v>281</v>
      </c>
      <c r="H233" t="s">
        <v>377</v>
      </c>
      <c r="I233" t="s">
        <v>654</v>
      </c>
      <c r="J233" t="s">
        <v>770</v>
      </c>
    </row>
    <row r="234" spans="1:10" x14ac:dyDescent="0.25">
      <c r="A234">
        <v>1998</v>
      </c>
      <c r="B234">
        <v>1</v>
      </c>
      <c r="C234" t="s">
        <v>788</v>
      </c>
      <c r="D234" t="s">
        <v>789</v>
      </c>
      <c r="E234">
        <v>22.501999999999999</v>
      </c>
      <c r="F234">
        <v>22.916</v>
      </c>
      <c r="G234" t="s">
        <v>488</v>
      </c>
      <c r="H234" t="s">
        <v>160</v>
      </c>
      <c r="I234" t="s">
        <v>790</v>
      </c>
      <c r="J234" t="s">
        <v>791</v>
      </c>
    </row>
    <row r="235" spans="1:10" x14ac:dyDescent="0.25">
      <c r="A235">
        <v>1998</v>
      </c>
      <c r="B235">
        <v>2</v>
      </c>
      <c r="C235" t="s">
        <v>499</v>
      </c>
      <c r="D235" t="s">
        <v>445</v>
      </c>
      <c r="E235">
        <v>22.951000000000001</v>
      </c>
      <c r="F235">
        <v>23.492999999999999</v>
      </c>
      <c r="G235" t="s">
        <v>395</v>
      </c>
      <c r="H235" t="s">
        <v>445</v>
      </c>
      <c r="I235" t="s">
        <v>248</v>
      </c>
      <c r="J235" t="s">
        <v>792</v>
      </c>
    </row>
    <row r="236" spans="1:10" x14ac:dyDescent="0.25">
      <c r="A236">
        <v>1998</v>
      </c>
      <c r="B236">
        <v>3</v>
      </c>
      <c r="C236" t="s">
        <v>239</v>
      </c>
      <c r="D236" t="s">
        <v>793</v>
      </c>
      <c r="E236">
        <v>23.358000000000001</v>
      </c>
      <c r="F236">
        <v>24.536000000000001</v>
      </c>
      <c r="G236" t="s">
        <v>178</v>
      </c>
      <c r="H236" t="s">
        <v>794</v>
      </c>
      <c r="I236" t="s">
        <v>419</v>
      </c>
      <c r="J236" t="s">
        <v>433</v>
      </c>
    </row>
    <row r="237" spans="1:10" x14ac:dyDescent="0.25">
      <c r="A237">
        <v>1998</v>
      </c>
      <c r="B237">
        <v>4</v>
      </c>
      <c r="C237" t="s">
        <v>526</v>
      </c>
      <c r="D237" t="s">
        <v>400</v>
      </c>
      <c r="E237">
        <v>23.137</v>
      </c>
      <c r="F237">
        <v>24.507999999999999</v>
      </c>
      <c r="G237" t="s">
        <v>426</v>
      </c>
      <c r="H237" t="s">
        <v>420</v>
      </c>
      <c r="I237" t="s">
        <v>795</v>
      </c>
      <c r="J237" t="s">
        <v>796</v>
      </c>
    </row>
    <row r="238" spans="1:10" x14ac:dyDescent="0.25">
      <c r="A238">
        <v>1998</v>
      </c>
      <c r="B238">
        <v>5</v>
      </c>
      <c r="C238" t="s">
        <v>797</v>
      </c>
      <c r="D238" t="s">
        <v>91</v>
      </c>
      <c r="E238">
        <v>22.914000000000001</v>
      </c>
      <c r="F238">
        <v>24.759</v>
      </c>
      <c r="G238" t="s">
        <v>798</v>
      </c>
      <c r="H238" t="s">
        <v>215</v>
      </c>
      <c r="I238" t="s">
        <v>799</v>
      </c>
      <c r="J238" t="s">
        <v>482</v>
      </c>
    </row>
    <row r="239" spans="1:10" x14ac:dyDescent="0.25">
      <c r="A239">
        <v>1998</v>
      </c>
      <c r="B239">
        <v>6</v>
      </c>
      <c r="C239" t="s">
        <v>740</v>
      </c>
      <c r="D239" t="s">
        <v>87</v>
      </c>
      <c r="E239">
        <v>23.181999999999999</v>
      </c>
      <c r="F239">
        <v>25.196000000000002</v>
      </c>
      <c r="G239" t="s">
        <v>380</v>
      </c>
      <c r="H239" t="s">
        <v>599</v>
      </c>
      <c r="I239" t="s">
        <v>650</v>
      </c>
      <c r="J239" t="s">
        <v>800</v>
      </c>
    </row>
    <row r="240" spans="1:10" x14ac:dyDescent="0.25">
      <c r="A240">
        <v>1998</v>
      </c>
      <c r="B240">
        <v>7</v>
      </c>
      <c r="C240" t="s">
        <v>801</v>
      </c>
      <c r="D240" t="s">
        <v>802</v>
      </c>
      <c r="E240">
        <v>22.92</v>
      </c>
      <c r="F240">
        <v>25.143999999999998</v>
      </c>
      <c r="G240" t="s">
        <v>669</v>
      </c>
      <c r="H240" t="s">
        <v>518</v>
      </c>
      <c r="I240" t="s">
        <v>485</v>
      </c>
      <c r="J240" t="s">
        <v>251</v>
      </c>
    </row>
    <row r="241" spans="1:10" x14ac:dyDescent="0.25">
      <c r="A241">
        <v>1998</v>
      </c>
      <c r="B241">
        <v>8</v>
      </c>
      <c r="C241" t="s">
        <v>803</v>
      </c>
      <c r="D241" t="s">
        <v>804</v>
      </c>
      <c r="E241">
        <v>22.001999999999999</v>
      </c>
      <c r="F241">
        <v>24.218</v>
      </c>
      <c r="G241" t="s">
        <v>805</v>
      </c>
      <c r="H241" t="s">
        <v>806</v>
      </c>
      <c r="I241" t="s">
        <v>807</v>
      </c>
      <c r="J241" t="s">
        <v>808</v>
      </c>
    </row>
    <row r="242" spans="1:10" x14ac:dyDescent="0.25">
      <c r="A242">
        <v>1998</v>
      </c>
      <c r="B242">
        <v>9</v>
      </c>
      <c r="C242" t="s">
        <v>644</v>
      </c>
      <c r="D242" t="s">
        <v>809</v>
      </c>
      <c r="E242">
        <v>22.364000000000001</v>
      </c>
      <c r="F242">
        <v>24.042999999999999</v>
      </c>
      <c r="G242" t="s">
        <v>723</v>
      </c>
      <c r="H242" t="s">
        <v>810</v>
      </c>
      <c r="I242" t="s">
        <v>386</v>
      </c>
      <c r="J242" t="s">
        <v>811</v>
      </c>
    </row>
    <row r="243" spans="1:10" x14ac:dyDescent="0.25">
      <c r="A243">
        <v>1998</v>
      </c>
      <c r="B243">
        <v>10</v>
      </c>
      <c r="C243" t="s">
        <v>812</v>
      </c>
      <c r="D243" t="s">
        <v>110</v>
      </c>
      <c r="E243">
        <v>22.861999999999998</v>
      </c>
      <c r="F243">
        <v>24.010999999999999</v>
      </c>
      <c r="G243" t="s">
        <v>702</v>
      </c>
      <c r="H243" t="s">
        <v>418</v>
      </c>
      <c r="I243" t="s">
        <v>342</v>
      </c>
      <c r="J243" t="s">
        <v>813</v>
      </c>
    </row>
    <row r="244" spans="1:10" x14ac:dyDescent="0.25">
      <c r="A244">
        <v>1998</v>
      </c>
      <c r="B244">
        <v>11</v>
      </c>
      <c r="C244" t="s">
        <v>308</v>
      </c>
      <c r="D244" t="s">
        <v>240</v>
      </c>
      <c r="E244">
        <v>23.539000000000001</v>
      </c>
      <c r="F244">
        <v>24.952000000000002</v>
      </c>
      <c r="G244" t="s">
        <v>789</v>
      </c>
      <c r="H244" t="s">
        <v>741</v>
      </c>
      <c r="I244" t="s">
        <v>462</v>
      </c>
      <c r="J244" t="s">
        <v>580</v>
      </c>
    </row>
    <row r="245" spans="1:10" x14ac:dyDescent="0.25">
      <c r="A245">
        <v>1998</v>
      </c>
      <c r="B245">
        <v>12</v>
      </c>
      <c r="C245" t="s">
        <v>712</v>
      </c>
      <c r="D245" t="s">
        <v>592</v>
      </c>
      <c r="E245">
        <v>23.449000000000002</v>
      </c>
      <c r="F245">
        <v>25.149000000000001</v>
      </c>
      <c r="G245" t="s">
        <v>446</v>
      </c>
      <c r="H245" t="s">
        <v>78</v>
      </c>
      <c r="I245" t="s">
        <v>814</v>
      </c>
      <c r="J245" t="s">
        <v>559</v>
      </c>
    </row>
    <row r="246" spans="1:10" x14ac:dyDescent="0.25">
      <c r="A246">
        <v>1999</v>
      </c>
      <c r="B246">
        <v>1</v>
      </c>
      <c r="C246" t="s">
        <v>815</v>
      </c>
      <c r="D246" t="s">
        <v>816</v>
      </c>
      <c r="E246">
        <v>24.018999999999998</v>
      </c>
      <c r="F246">
        <v>25.702999999999999</v>
      </c>
      <c r="G246" t="s">
        <v>757</v>
      </c>
      <c r="H246" t="s">
        <v>69</v>
      </c>
      <c r="I246" t="s">
        <v>314</v>
      </c>
      <c r="J246" t="s">
        <v>499</v>
      </c>
    </row>
    <row r="247" spans="1:10" x14ac:dyDescent="0.25">
      <c r="A247">
        <v>1999</v>
      </c>
      <c r="B247">
        <v>2</v>
      </c>
      <c r="C247" t="s">
        <v>713</v>
      </c>
      <c r="D247" t="s">
        <v>817</v>
      </c>
      <c r="E247">
        <v>24.015999999999998</v>
      </c>
      <c r="F247">
        <v>25.475000000000001</v>
      </c>
      <c r="G247" t="s">
        <v>421</v>
      </c>
      <c r="H247" t="s">
        <v>795</v>
      </c>
      <c r="I247" t="s">
        <v>770</v>
      </c>
      <c r="J247" t="s">
        <v>77</v>
      </c>
    </row>
    <row r="248" spans="1:10" x14ac:dyDescent="0.25">
      <c r="A248">
        <v>1999</v>
      </c>
      <c r="B248">
        <v>3</v>
      </c>
      <c r="C248" t="s">
        <v>818</v>
      </c>
      <c r="D248" t="s">
        <v>667</v>
      </c>
      <c r="E248">
        <v>24.744</v>
      </c>
      <c r="F248">
        <v>25.626000000000001</v>
      </c>
      <c r="G248" t="s">
        <v>210</v>
      </c>
      <c r="H248" t="s">
        <v>475</v>
      </c>
      <c r="I248" t="s">
        <v>819</v>
      </c>
      <c r="J248" t="s">
        <v>661</v>
      </c>
    </row>
    <row r="249" spans="1:10" x14ac:dyDescent="0.25">
      <c r="A249">
        <v>1999</v>
      </c>
      <c r="B249">
        <v>4</v>
      </c>
      <c r="C249" t="s">
        <v>820</v>
      </c>
      <c r="D249" t="s">
        <v>821</v>
      </c>
      <c r="E249">
        <v>25.797000000000001</v>
      </c>
      <c r="F249">
        <v>26.346</v>
      </c>
      <c r="G249" t="s">
        <v>380</v>
      </c>
      <c r="H249" t="s">
        <v>191</v>
      </c>
      <c r="I249" t="s">
        <v>822</v>
      </c>
      <c r="J249" t="s">
        <v>823</v>
      </c>
    </row>
    <row r="250" spans="1:10" x14ac:dyDescent="0.25">
      <c r="A250">
        <v>1999</v>
      </c>
      <c r="B250">
        <v>5</v>
      </c>
      <c r="C250" t="s">
        <v>824</v>
      </c>
      <c r="D250" t="s">
        <v>825</v>
      </c>
      <c r="E250">
        <v>25.192</v>
      </c>
      <c r="F250">
        <v>25.684000000000001</v>
      </c>
      <c r="G250" t="s">
        <v>536</v>
      </c>
      <c r="H250" t="s">
        <v>826</v>
      </c>
      <c r="I250" t="s">
        <v>827</v>
      </c>
      <c r="J250" t="s">
        <v>828</v>
      </c>
    </row>
    <row r="251" spans="1:10" x14ac:dyDescent="0.25">
      <c r="A251">
        <v>1999</v>
      </c>
      <c r="B251">
        <v>6</v>
      </c>
      <c r="C251" t="s">
        <v>454</v>
      </c>
      <c r="D251" t="s">
        <v>711</v>
      </c>
      <c r="E251">
        <v>25.456</v>
      </c>
      <c r="F251">
        <v>25.562999999999999</v>
      </c>
      <c r="G251" t="s">
        <v>488</v>
      </c>
      <c r="H251" t="s">
        <v>351</v>
      </c>
      <c r="I251" t="s">
        <v>496</v>
      </c>
      <c r="J251" t="s">
        <v>642</v>
      </c>
    </row>
    <row r="252" spans="1:10" x14ac:dyDescent="0.25">
      <c r="A252">
        <v>1999</v>
      </c>
      <c r="B252">
        <v>7</v>
      </c>
      <c r="C252" t="s">
        <v>829</v>
      </c>
      <c r="D252" t="s">
        <v>830</v>
      </c>
      <c r="E252">
        <v>24.963999999999999</v>
      </c>
      <c r="F252">
        <v>24.82</v>
      </c>
      <c r="G252" t="s">
        <v>831</v>
      </c>
      <c r="H252" t="s">
        <v>832</v>
      </c>
      <c r="I252" t="s">
        <v>454</v>
      </c>
      <c r="J252" t="s">
        <v>126</v>
      </c>
    </row>
    <row r="253" spans="1:10" x14ac:dyDescent="0.25">
      <c r="A253">
        <v>1999</v>
      </c>
      <c r="B253">
        <v>8</v>
      </c>
      <c r="C253" t="s">
        <v>729</v>
      </c>
      <c r="D253" t="s">
        <v>681</v>
      </c>
      <c r="E253">
        <v>25.047000000000001</v>
      </c>
      <c r="F253">
        <v>25.059000000000001</v>
      </c>
      <c r="G253" t="s">
        <v>833</v>
      </c>
      <c r="H253" t="s">
        <v>619</v>
      </c>
      <c r="I253" t="s">
        <v>561</v>
      </c>
      <c r="J253" t="s">
        <v>834</v>
      </c>
    </row>
    <row r="254" spans="1:10" x14ac:dyDescent="0.25">
      <c r="A254">
        <v>1999</v>
      </c>
      <c r="B254">
        <v>9</v>
      </c>
      <c r="C254" t="s">
        <v>724</v>
      </c>
      <c r="D254" t="s">
        <v>788</v>
      </c>
      <c r="E254">
        <v>25.675000000000001</v>
      </c>
      <c r="F254">
        <v>25.805</v>
      </c>
      <c r="G254" t="s">
        <v>536</v>
      </c>
      <c r="H254" t="s">
        <v>390</v>
      </c>
      <c r="I254" t="s">
        <v>835</v>
      </c>
      <c r="J254" t="s">
        <v>242</v>
      </c>
    </row>
    <row r="255" spans="1:10" x14ac:dyDescent="0.25">
      <c r="A255">
        <v>1999</v>
      </c>
      <c r="B255">
        <v>10</v>
      </c>
      <c r="C255" t="s">
        <v>268</v>
      </c>
      <c r="D255" t="s">
        <v>836</v>
      </c>
      <c r="E255">
        <v>26.184000000000001</v>
      </c>
      <c r="F255">
        <v>26.263000000000002</v>
      </c>
      <c r="G255" t="s">
        <v>495</v>
      </c>
      <c r="H255" t="s">
        <v>582</v>
      </c>
      <c r="I255" t="s">
        <v>837</v>
      </c>
      <c r="J255" t="s">
        <v>77</v>
      </c>
    </row>
    <row r="256" spans="1:10" x14ac:dyDescent="0.25">
      <c r="A256">
        <v>1999</v>
      </c>
      <c r="B256">
        <v>11</v>
      </c>
      <c r="C256" t="s">
        <v>263</v>
      </c>
      <c r="D256" t="s">
        <v>390</v>
      </c>
      <c r="E256">
        <v>27.039000000000001</v>
      </c>
      <c r="F256">
        <v>26.994</v>
      </c>
      <c r="G256" t="s">
        <v>838</v>
      </c>
      <c r="H256" t="s">
        <v>250</v>
      </c>
      <c r="I256" t="s">
        <v>263</v>
      </c>
      <c r="J256" t="s">
        <v>839</v>
      </c>
    </row>
    <row r="257" spans="1:10" x14ac:dyDescent="0.25">
      <c r="A257">
        <v>1999</v>
      </c>
      <c r="B257">
        <v>12</v>
      </c>
      <c r="C257" t="s">
        <v>519</v>
      </c>
      <c r="D257" t="s">
        <v>840</v>
      </c>
      <c r="E257">
        <v>27.71</v>
      </c>
      <c r="F257">
        <v>27.895</v>
      </c>
      <c r="G257" t="s">
        <v>841</v>
      </c>
      <c r="H257" t="s">
        <v>842</v>
      </c>
      <c r="I257" t="s">
        <v>231</v>
      </c>
      <c r="J257" t="s">
        <v>583</v>
      </c>
    </row>
    <row r="258" spans="1:10" x14ac:dyDescent="0.25">
      <c r="A258">
        <v>2000</v>
      </c>
      <c r="B258">
        <v>1</v>
      </c>
      <c r="C258" t="s">
        <v>351</v>
      </c>
      <c r="D258" t="s">
        <v>809</v>
      </c>
      <c r="E258">
        <v>27.52</v>
      </c>
      <c r="F258">
        <v>27.695</v>
      </c>
      <c r="G258" t="s">
        <v>556</v>
      </c>
      <c r="H258" t="s">
        <v>459</v>
      </c>
      <c r="I258" t="s">
        <v>349</v>
      </c>
      <c r="J258" t="s">
        <v>458</v>
      </c>
    </row>
    <row r="259" spans="1:10" x14ac:dyDescent="0.25">
      <c r="A259">
        <v>2000</v>
      </c>
      <c r="B259">
        <v>2</v>
      </c>
      <c r="C259" t="s">
        <v>373</v>
      </c>
      <c r="D259" t="s">
        <v>843</v>
      </c>
      <c r="E259">
        <v>27.931000000000001</v>
      </c>
      <c r="F259">
        <v>28.978000000000002</v>
      </c>
      <c r="G259" t="s">
        <v>349</v>
      </c>
      <c r="H259" t="s">
        <v>841</v>
      </c>
      <c r="I259" t="s">
        <v>565</v>
      </c>
      <c r="J259" t="s">
        <v>844</v>
      </c>
    </row>
    <row r="260" spans="1:10" x14ac:dyDescent="0.25">
      <c r="A260">
        <v>2000</v>
      </c>
      <c r="B260">
        <v>3</v>
      </c>
      <c r="C260" t="s">
        <v>845</v>
      </c>
      <c r="D260" t="s">
        <v>846</v>
      </c>
      <c r="E260">
        <v>28.669</v>
      </c>
      <c r="F260">
        <v>29.055</v>
      </c>
      <c r="G260" t="s">
        <v>847</v>
      </c>
      <c r="H260" t="s">
        <v>391</v>
      </c>
      <c r="I260" t="s">
        <v>738</v>
      </c>
      <c r="J260" t="s">
        <v>387</v>
      </c>
    </row>
    <row r="261" spans="1:10" x14ac:dyDescent="0.25">
      <c r="A261">
        <v>2000</v>
      </c>
      <c r="B261">
        <v>4</v>
      </c>
      <c r="C261" t="s">
        <v>77</v>
      </c>
      <c r="D261" t="s">
        <v>528</v>
      </c>
      <c r="E261">
        <v>28.827999999999999</v>
      </c>
      <c r="F261">
        <v>29.241</v>
      </c>
      <c r="G261" t="s">
        <v>791</v>
      </c>
      <c r="H261" t="s">
        <v>626</v>
      </c>
      <c r="I261" t="s">
        <v>569</v>
      </c>
      <c r="J261" t="s">
        <v>496</v>
      </c>
    </row>
    <row r="262" spans="1:10" x14ac:dyDescent="0.25">
      <c r="A262">
        <v>2000</v>
      </c>
      <c r="B262">
        <v>5</v>
      </c>
      <c r="C262" t="s">
        <v>530</v>
      </c>
      <c r="D262" t="s">
        <v>848</v>
      </c>
      <c r="E262">
        <v>28.158000000000001</v>
      </c>
      <c r="F262">
        <v>29.013999999999999</v>
      </c>
      <c r="G262" t="s">
        <v>849</v>
      </c>
      <c r="H262" t="s">
        <v>291</v>
      </c>
      <c r="I262" t="s">
        <v>320</v>
      </c>
      <c r="J262" t="s">
        <v>850</v>
      </c>
    </row>
    <row r="263" spans="1:10" x14ac:dyDescent="0.25">
      <c r="A263">
        <v>2000</v>
      </c>
      <c r="B263">
        <v>6</v>
      </c>
      <c r="C263" t="s">
        <v>730</v>
      </c>
      <c r="D263" t="s">
        <v>91</v>
      </c>
      <c r="E263">
        <v>28.736000000000001</v>
      </c>
      <c r="F263">
        <v>29.312000000000001</v>
      </c>
      <c r="G263" t="s">
        <v>851</v>
      </c>
      <c r="H263" t="s">
        <v>91</v>
      </c>
      <c r="I263" t="s">
        <v>601</v>
      </c>
      <c r="J263" t="s">
        <v>852</v>
      </c>
    </row>
    <row r="264" spans="1:10" x14ac:dyDescent="0.25">
      <c r="A264">
        <v>2000</v>
      </c>
      <c r="B264">
        <v>7</v>
      </c>
      <c r="C264" t="s">
        <v>253</v>
      </c>
      <c r="D264" t="s">
        <v>418</v>
      </c>
      <c r="E264">
        <v>28.675000000000001</v>
      </c>
      <c r="F264">
        <v>29.327000000000002</v>
      </c>
      <c r="G264" t="s">
        <v>98</v>
      </c>
      <c r="H264" t="s">
        <v>853</v>
      </c>
      <c r="I264" t="s">
        <v>824</v>
      </c>
      <c r="J264" t="s">
        <v>854</v>
      </c>
    </row>
    <row r="265" spans="1:10" x14ac:dyDescent="0.25">
      <c r="A265">
        <v>2000</v>
      </c>
      <c r="B265">
        <v>8</v>
      </c>
      <c r="C265" t="s">
        <v>794</v>
      </c>
      <c r="D265" t="s">
        <v>644</v>
      </c>
      <c r="E265">
        <v>29.672999999999998</v>
      </c>
      <c r="F265">
        <v>29.81</v>
      </c>
      <c r="G265" t="s">
        <v>35</v>
      </c>
      <c r="H265" t="s">
        <v>855</v>
      </c>
      <c r="I265" t="s">
        <v>761</v>
      </c>
      <c r="J265" t="s">
        <v>821</v>
      </c>
    </row>
    <row r="266" spans="1:10" x14ac:dyDescent="0.25">
      <c r="A266">
        <v>2000</v>
      </c>
      <c r="B266">
        <v>9</v>
      </c>
      <c r="C266" t="s">
        <v>856</v>
      </c>
      <c r="D266" t="s">
        <v>456</v>
      </c>
      <c r="E266">
        <v>29.132000000000001</v>
      </c>
      <c r="F266">
        <v>29.350999999999999</v>
      </c>
      <c r="G266" t="s">
        <v>857</v>
      </c>
      <c r="H266" t="s">
        <v>558</v>
      </c>
      <c r="I266" t="s">
        <v>517</v>
      </c>
      <c r="J266" t="s">
        <v>251</v>
      </c>
    </row>
    <row r="267" spans="1:10" x14ac:dyDescent="0.25">
      <c r="A267">
        <v>2000</v>
      </c>
      <c r="B267">
        <v>10</v>
      </c>
      <c r="C267" t="s">
        <v>719</v>
      </c>
      <c r="D267" t="s">
        <v>441</v>
      </c>
      <c r="E267">
        <v>29.369</v>
      </c>
      <c r="F267">
        <v>29.678999999999998</v>
      </c>
      <c r="G267" t="s">
        <v>858</v>
      </c>
      <c r="H267" t="s">
        <v>728</v>
      </c>
      <c r="I267" t="s">
        <v>349</v>
      </c>
      <c r="J267" t="s">
        <v>713</v>
      </c>
    </row>
    <row r="268" spans="1:10" x14ac:dyDescent="0.25">
      <c r="A268">
        <v>2000</v>
      </c>
      <c r="B268">
        <v>11</v>
      </c>
      <c r="C268" t="s">
        <v>859</v>
      </c>
      <c r="D268" t="s">
        <v>548</v>
      </c>
      <c r="E268">
        <v>28.914000000000001</v>
      </c>
      <c r="F268">
        <v>29.32</v>
      </c>
      <c r="G268" t="s">
        <v>860</v>
      </c>
      <c r="H268" t="s">
        <v>514</v>
      </c>
      <c r="I268" t="s">
        <v>798</v>
      </c>
      <c r="J268" t="s">
        <v>512</v>
      </c>
    </row>
    <row r="269" spans="1:10" x14ac:dyDescent="0.25">
      <c r="A269">
        <v>2000</v>
      </c>
      <c r="B269">
        <v>12</v>
      </c>
      <c r="C269" t="s">
        <v>807</v>
      </c>
      <c r="D269" t="s">
        <v>401</v>
      </c>
      <c r="E269">
        <v>28.155000000000001</v>
      </c>
      <c r="F269">
        <v>28.928999999999998</v>
      </c>
      <c r="G269" t="s">
        <v>861</v>
      </c>
      <c r="H269" t="s">
        <v>559</v>
      </c>
      <c r="I269" t="s">
        <v>862</v>
      </c>
      <c r="J269" t="s">
        <v>292</v>
      </c>
    </row>
    <row r="270" spans="1:10" x14ac:dyDescent="0.25">
      <c r="A270">
        <v>2001</v>
      </c>
      <c r="B270">
        <v>1</v>
      </c>
      <c r="C270" t="s">
        <v>651</v>
      </c>
      <c r="D270" t="s">
        <v>785</v>
      </c>
      <c r="E270">
        <v>28.446999999999999</v>
      </c>
      <c r="F270">
        <v>29.013999999999999</v>
      </c>
      <c r="G270" t="s">
        <v>812</v>
      </c>
      <c r="H270" t="s">
        <v>406</v>
      </c>
      <c r="I270" t="s">
        <v>475</v>
      </c>
      <c r="J270" t="s">
        <v>434</v>
      </c>
    </row>
    <row r="271" spans="1:10" x14ac:dyDescent="0.25">
      <c r="A271">
        <v>2001</v>
      </c>
      <c r="B271">
        <v>2</v>
      </c>
      <c r="C271" t="s">
        <v>402</v>
      </c>
      <c r="D271" t="s">
        <v>863</v>
      </c>
      <c r="E271">
        <v>28.158999999999999</v>
      </c>
      <c r="F271">
        <v>28.478000000000002</v>
      </c>
      <c r="G271" t="s">
        <v>864</v>
      </c>
      <c r="H271" t="s">
        <v>865</v>
      </c>
      <c r="I271" t="s">
        <v>585</v>
      </c>
      <c r="J271" t="s">
        <v>866</v>
      </c>
    </row>
    <row r="272" spans="1:10" x14ac:dyDescent="0.25">
      <c r="A272">
        <v>2001</v>
      </c>
      <c r="B272">
        <v>3</v>
      </c>
      <c r="C272" t="s">
        <v>544</v>
      </c>
      <c r="D272" t="s">
        <v>867</v>
      </c>
      <c r="E272">
        <v>28.04</v>
      </c>
      <c r="F272">
        <v>28.356999999999999</v>
      </c>
      <c r="G272" t="s">
        <v>809</v>
      </c>
      <c r="H272" t="s">
        <v>229</v>
      </c>
      <c r="I272" t="s">
        <v>868</v>
      </c>
      <c r="J272" t="s">
        <v>485</v>
      </c>
    </row>
    <row r="273" spans="1:10" x14ac:dyDescent="0.25">
      <c r="A273">
        <v>2001</v>
      </c>
      <c r="B273">
        <v>4</v>
      </c>
      <c r="C273" t="s">
        <v>756</v>
      </c>
      <c r="D273" t="s">
        <v>369</v>
      </c>
      <c r="E273">
        <v>28.401</v>
      </c>
      <c r="F273">
        <v>28.785</v>
      </c>
      <c r="G273" t="s">
        <v>869</v>
      </c>
      <c r="H273" t="s">
        <v>740</v>
      </c>
      <c r="I273" t="s">
        <v>502</v>
      </c>
      <c r="J273" t="s">
        <v>83</v>
      </c>
    </row>
    <row r="274" spans="1:10" x14ac:dyDescent="0.25">
      <c r="A274">
        <v>2001</v>
      </c>
      <c r="B274">
        <v>5</v>
      </c>
      <c r="C274" t="s">
        <v>481</v>
      </c>
      <c r="D274" t="s">
        <v>870</v>
      </c>
      <c r="E274">
        <v>29.068000000000001</v>
      </c>
      <c r="F274">
        <v>28.991</v>
      </c>
      <c r="G274" t="s">
        <v>376</v>
      </c>
      <c r="H274" t="s">
        <v>396</v>
      </c>
      <c r="I274" t="s">
        <v>308</v>
      </c>
      <c r="J274" t="s">
        <v>447</v>
      </c>
    </row>
    <row r="275" spans="1:10" x14ac:dyDescent="0.25">
      <c r="A275">
        <v>2001</v>
      </c>
      <c r="B275">
        <v>6</v>
      </c>
      <c r="C275" t="s">
        <v>518</v>
      </c>
      <c r="D275" t="s">
        <v>518</v>
      </c>
      <c r="E275">
        <v>28.981999999999999</v>
      </c>
      <c r="F275">
        <v>28.902999999999999</v>
      </c>
      <c r="G275" t="s">
        <v>801</v>
      </c>
      <c r="H275" t="s">
        <v>708</v>
      </c>
      <c r="I275" t="s">
        <v>556</v>
      </c>
      <c r="J275" t="s">
        <v>475</v>
      </c>
    </row>
    <row r="276" spans="1:10" x14ac:dyDescent="0.25">
      <c r="A276">
        <v>2001</v>
      </c>
      <c r="B276">
        <v>7</v>
      </c>
      <c r="C276" t="s">
        <v>744</v>
      </c>
      <c r="D276" t="s">
        <v>458</v>
      </c>
      <c r="E276">
        <v>28.408999999999999</v>
      </c>
      <c r="F276">
        <v>28.623000000000001</v>
      </c>
      <c r="G276" t="s">
        <v>559</v>
      </c>
      <c r="H276" t="s">
        <v>706</v>
      </c>
      <c r="I276" t="s">
        <v>871</v>
      </c>
      <c r="J276" t="s">
        <v>872</v>
      </c>
    </row>
    <row r="277" spans="1:10" x14ac:dyDescent="0.25">
      <c r="A277">
        <v>2001</v>
      </c>
      <c r="B277">
        <v>8</v>
      </c>
      <c r="C277" t="s">
        <v>873</v>
      </c>
      <c r="D277" t="s">
        <v>727</v>
      </c>
      <c r="E277">
        <v>27.904</v>
      </c>
      <c r="F277">
        <v>28.132000000000001</v>
      </c>
      <c r="G277" t="s">
        <v>874</v>
      </c>
      <c r="H277" t="s">
        <v>764</v>
      </c>
      <c r="I277" t="s">
        <v>559</v>
      </c>
      <c r="J277" t="s">
        <v>253</v>
      </c>
    </row>
    <row r="278" spans="1:10" x14ac:dyDescent="0.25">
      <c r="A278">
        <v>2001</v>
      </c>
      <c r="B278">
        <v>9</v>
      </c>
      <c r="C278" t="s">
        <v>559</v>
      </c>
      <c r="D278" t="s">
        <v>401</v>
      </c>
      <c r="E278">
        <v>27.593</v>
      </c>
      <c r="F278">
        <v>27.756</v>
      </c>
      <c r="G278" t="s">
        <v>483</v>
      </c>
      <c r="H278" t="s">
        <v>875</v>
      </c>
      <c r="I278" t="s">
        <v>876</v>
      </c>
      <c r="J278" t="s">
        <v>799</v>
      </c>
    </row>
    <row r="279" spans="1:10" x14ac:dyDescent="0.25">
      <c r="A279">
        <v>2001</v>
      </c>
      <c r="B279">
        <v>10</v>
      </c>
      <c r="C279" t="s">
        <v>243</v>
      </c>
      <c r="D279" t="s">
        <v>250</v>
      </c>
      <c r="E279">
        <v>28.021999999999998</v>
      </c>
      <c r="F279">
        <v>28.416</v>
      </c>
      <c r="G279" t="s">
        <v>155</v>
      </c>
      <c r="H279" t="s">
        <v>649</v>
      </c>
      <c r="I279" t="s">
        <v>420</v>
      </c>
      <c r="J279" t="s">
        <v>298</v>
      </c>
    </row>
    <row r="280" spans="1:10" x14ac:dyDescent="0.25">
      <c r="A280">
        <v>2001</v>
      </c>
      <c r="B280">
        <v>11</v>
      </c>
      <c r="C280" t="s">
        <v>98</v>
      </c>
      <c r="D280" t="s">
        <v>498</v>
      </c>
      <c r="E280">
        <v>28.265999999999998</v>
      </c>
      <c r="F280">
        <v>28.581</v>
      </c>
      <c r="G280" t="s">
        <v>268</v>
      </c>
      <c r="H280" t="s">
        <v>876</v>
      </c>
      <c r="I280" t="s">
        <v>735</v>
      </c>
      <c r="J280" t="s">
        <v>91</v>
      </c>
    </row>
    <row r="281" spans="1:10" x14ac:dyDescent="0.25">
      <c r="A281">
        <v>2001</v>
      </c>
      <c r="B281">
        <v>12</v>
      </c>
      <c r="C281" t="s">
        <v>735</v>
      </c>
      <c r="D281" t="s">
        <v>475</v>
      </c>
      <c r="E281">
        <v>28.277000000000001</v>
      </c>
      <c r="F281">
        <v>28.751999999999999</v>
      </c>
      <c r="G281" t="s">
        <v>877</v>
      </c>
      <c r="H281" t="s">
        <v>686</v>
      </c>
      <c r="I281" t="s">
        <v>509</v>
      </c>
      <c r="J281" t="s">
        <v>407</v>
      </c>
    </row>
    <row r="282" spans="1:10" x14ac:dyDescent="0.25">
      <c r="A282">
        <v>2002</v>
      </c>
      <c r="B282">
        <v>1</v>
      </c>
      <c r="C282" t="s">
        <v>503</v>
      </c>
      <c r="D282" t="s">
        <v>428</v>
      </c>
      <c r="E282">
        <v>28.651</v>
      </c>
      <c r="F282">
        <v>29.126000000000001</v>
      </c>
      <c r="G282" t="s">
        <v>753</v>
      </c>
      <c r="H282" t="s">
        <v>478</v>
      </c>
      <c r="I282" t="s">
        <v>547</v>
      </c>
      <c r="J282" t="s">
        <v>491</v>
      </c>
    </row>
    <row r="283" spans="1:10" x14ac:dyDescent="0.25">
      <c r="A283">
        <v>2002</v>
      </c>
      <c r="B283">
        <v>2</v>
      </c>
      <c r="C283" t="s">
        <v>329</v>
      </c>
      <c r="D283" t="s">
        <v>652</v>
      </c>
      <c r="E283">
        <v>28.861000000000001</v>
      </c>
      <c r="F283">
        <v>29.309000000000001</v>
      </c>
      <c r="G283" t="s">
        <v>706</v>
      </c>
      <c r="H283" t="s">
        <v>443</v>
      </c>
      <c r="I283" t="s">
        <v>878</v>
      </c>
      <c r="J283" t="s">
        <v>92</v>
      </c>
    </row>
    <row r="284" spans="1:10" x14ac:dyDescent="0.25">
      <c r="A284">
        <v>2002</v>
      </c>
      <c r="B284">
        <v>3</v>
      </c>
      <c r="C284" t="s">
        <v>736</v>
      </c>
      <c r="D284" t="s">
        <v>592</v>
      </c>
      <c r="E284">
        <v>29.117000000000001</v>
      </c>
      <c r="F284">
        <v>29.54</v>
      </c>
      <c r="G284" t="s">
        <v>493</v>
      </c>
      <c r="H284" t="s">
        <v>405</v>
      </c>
      <c r="I284" t="s">
        <v>879</v>
      </c>
      <c r="J284" t="s">
        <v>619</v>
      </c>
    </row>
    <row r="285" spans="1:10" x14ac:dyDescent="0.25">
      <c r="A285">
        <v>2002</v>
      </c>
      <c r="B285">
        <v>4</v>
      </c>
      <c r="C285" t="s">
        <v>597</v>
      </c>
      <c r="D285" t="s">
        <v>880</v>
      </c>
      <c r="E285">
        <v>28.844000000000001</v>
      </c>
      <c r="F285">
        <v>29.274999999999999</v>
      </c>
      <c r="G285" t="s">
        <v>881</v>
      </c>
      <c r="H285" t="s">
        <v>245</v>
      </c>
      <c r="I285" t="s">
        <v>84</v>
      </c>
      <c r="J285" t="s">
        <v>737</v>
      </c>
    </row>
    <row r="286" spans="1:10" x14ac:dyDescent="0.25">
      <c r="A286">
        <v>2002</v>
      </c>
      <c r="B286">
        <v>5</v>
      </c>
      <c r="C286" t="s">
        <v>713</v>
      </c>
      <c r="D286" t="s">
        <v>708</v>
      </c>
      <c r="E286">
        <v>28.841000000000001</v>
      </c>
      <c r="F286">
        <v>29.233000000000001</v>
      </c>
      <c r="G286" t="s">
        <v>882</v>
      </c>
      <c r="H286" t="s">
        <v>288</v>
      </c>
      <c r="I286" t="s">
        <v>334</v>
      </c>
      <c r="J286" t="s">
        <v>846</v>
      </c>
    </row>
    <row r="287" spans="1:10" x14ac:dyDescent="0.25">
      <c r="A287">
        <v>2002</v>
      </c>
      <c r="B287">
        <v>6</v>
      </c>
      <c r="C287" t="s">
        <v>883</v>
      </c>
      <c r="D287" t="s">
        <v>290</v>
      </c>
      <c r="E287">
        <v>27.571999999999999</v>
      </c>
      <c r="F287">
        <v>28.295000000000002</v>
      </c>
      <c r="G287" t="s">
        <v>884</v>
      </c>
      <c r="H287" t="s">
        <v>885</v>
      </c>
      <c r="I287" t="s">
        <v>886</v>
      </c>
      <c r="J287" t="s">
        <v>887</v>
      </c>
    </row>
    <row r="288" spans="1:10" x14ac:dyDescent="0.25">
      <c r="A288">
        <v>2002</v>
      </c>
      <c r="B288">
        <v>7</v>
      </c>
      <c r="C288" t="s">
        <v>625</v>
      </c>
      <c r="D288" t="s">
        <v>685</v>
      </c>
      <c r="E288">
        <v>27.141999999999999</v>
      </c>
      <c r="F288">
        <v>27.556000000000001</v>
      </c>
      <c r="G288" t="s">
        <v>533</v>
      </c>
      <c r="H288" t="s">
        <v>631</v>
      </c>
      <c r="I288" t="s">
        <v>727</v>
      </c>
      <c r="J288" t="s">
        <v>627</v>
      </c>
    </row>
    <row r="289" spans="1:10" x14ac:dyDescent="0.25">
      <c r="A289">
        <v>2002</v>
      </c>
      <c r="B289">
        <v>8</v>
      </c>
      <c r="C289" t="s">
        <v>599</v>
      </c>
      <c r="D289" t="s">
        <v>612</v>
      </c>
      <c r="E289">
        <v>27.54</v>
      </c>
      <c r="F289">
        <v>28.018999999999998</v>
      </c>
      <c r="G289" t="s">
        <v>647</v>
      </c>
      <c r="H289" t="s">
        <v>404</v>
      </c>
      <c r="I289" t="s">
        <v>888</v>
      </c>
      <c r="J289" t="s">
        <v>657</v>
      </c>
    </row>
    <row r="290" spans="1:10" x14ac:dyDescent="0.25">
      <c r="A290">
        <v>2002</v>
      </c>
      <c r="B290">
        <v>9</v>
      </c>
      <c r="C290" t="s">
        <v>351</v>
      </c>
      <c r="D290" t="s">
        <v>669</v>
      </c>
      <c r="E290">
        <v>27.352</v>
      </c>
      <c r="F290">
        <v>27.63</v>
      </c>
      <c r="G290" t="s">
        <v>705</v>
      </c>
      <c r="H290" t="s">
        <v>524</v>
      </c>
      <c r="I290" t="s">
        <v>889</v>
      </c>
      <c r="J290" t="s">
        <v>528</v>
      </c>
    </row>
    <row r="291" spans="1:10" x14ac:dyDescent="0.25">
      <c r="A291">
        <v>2002</v>
      </c>
      <c r="B291">
        <v>10</v>
      </c>
      <c r="C291" t="s">
        <v>653</v>
      </c>
      <c r="D291" t="s">
        <v>720</v>
      </c>
      <c r="E291">
        <v>27.407</v>
      </c>
      <c r="F291">
        <v>27.809000000000001</v>
      </c>
      <c r="G291" t="s">
        <v>890</v>
      </c>
      <c r="H291" t="s">
        <v>846</v>
      </c>
      <c r="I291" t="s">
        <v>533</v>
      </c>
      <c r="J291" t="s">
        <v>425</v>
      </c>
    </row>
    <row r="292" spans="1:10" x14ac:dyDescent="0.25">
      <c r="A292">
        <v>2002</v>
      </c>
      <c r="B292">
        <v>11</v>
      </c>
      <c r="C292" t="s">
        <v>91</v>
      </c>
      <c r="D292" t="s">
        <v>478</v>
      </c>
      <c r="E292">
        <v>27.686</v>
      </c>
      <c r="F292">
        <v>28.186</v>
      </c>
      <c r="G292" t="s">
        <v>612</v>
      </c>
      <c r="H292" t="s">
        <v>740</v>
      </c>
      <c r="I292" t="s">
        <v>396</v>
      </c>
      <c r="J292" t="s">
        <v>854</v>
      </c>
    </row>
    <row r="293" spans="1:10" x14ac:dyDescent="0.25">
      <c r="A293">
        <v>2002</v>
      </c>
      <c r="B293">
        <v>12</v>
      </c>
      <c r="C293" t="s">
        <v>588</v>
      </c>
      <c r="D293" t="s">
        <v>474</v>
      </c>
      <c r="E293">
        <v>27.614999999999998</v>
      </c>
      <c r="F293">
        <v>28.321999999999999</v>
      </c>
      <c r="G293" t="s">
        <v>824</v>
      </c>
      <c r="H293" t="s">
        <v>323</v>
      </c>
      <c r="I293" t="s">
        <v>891</v>
      </c>
      <c r="J293" t="s">
        <v>389</v>
      </c>
    </row>
    <row r="294" spans="1:10" x14ac:dyDescent="0.25">
      <c r="A294">
        <v>2003</v>
      </c>
      <c r="B294">
        <v>1</v>
      </c>
      <c r="C294" t="s">
        <v>565</v>
      </c>
      <c r="D294" t="s">
        <v>323</v>
      </c>
      <c r="E294">
        <v>27.655000000000001</v>
      </c>
      <c r="F294">
        <v>28.536000000000001</v>
      </c>
      <c r="G294" t="s">
        <v>892</v>
      </c>
      <c r="H294" t="s">
        <v>83</v>
      </c>
      <c r="I294" t="s">
        <v>652</v>
      </c>
      <c r="J294" t="s">
        <v>893</v>
      </c>
    </row>
    <row r="295" spans="1:10" x14ac:dyDescent="0.25">
      <c r="A295">
        <v>2003</v>
      </c>
      <c r="B295">
        <v>2</v>
      </c>
      <c r="C295" t="s">
        <v>353</v>
      </c>
      <c r="D295" t="s">
        <v>550</v>
      </c>
      <c r="E295">
        <v>27.417999999999999</v>
      </c>
      <c r="F295">
        <v>27.91</v>
      </c>
      <c r="G295" t="s">
        <v>493</v>
      </c>
      <c r="H295" t="s">
        <v>710</v>
      </c>
      <c r="I295" t="s">
        <v>472</v>
      </c>
      <c r="J295" t="s">
        <v>533</v>
      </c>
    </row>
    <row r="296" spans="1:10" x14ac:dyDescent="0.25">
      <c r="A296">
        <v>2003</v>
      </c>
      <c r="B296">
        <v>3</v>
      </c>
      <c r="C296" t="s">
        <v>510</v>
      </c>
      <c r="D296" t="s">
        <v>126</v>
      </c>
      <c r="E296">
        <v>27.007000000000001</v>
      </c>
      <c r="F296">
        <v>27.245000000000001</v>
      </c>
      <c r="G296" t="s">
        <v>696</v>
      </c>
      <c r="H296" t="s">
        <v>829</v>
      </c>
      <c r="I296" t="s">
        <v>892</v>
      </c>
      <c r="J296" t="s">
        <v>894</v>
      </c>
    </row>
    <row r="297" spans="1:10" x14ac:dyDescent="0.25">
      <c r="A297">
        <v>2003</v>
      </c>
      <c r="B297">
        <v>4</v>
      </c>
      <c r="C297" t="s">
        <v>716</v>
      </c>
      <c r="D297" t="s">
        <v>230</v>
      </c>
      <c r="E297">
        <v>27.347999999999999</v>
      </c>
      <c r="F297">
        <v>28.013000000000002</v>
      </c>
      <c r="G297" t="s">
        <v>313</v>
      </c>
      <c r="H297" t="s">
        <v>637</v>
      </c>
      <c r="I297" t="s">
        <v>895</v>
      </c>
      <c r="J297" t="s">
        <v>752</v>
      </c>
    </row>
    <row r="298" spans="1:10" x14ac:dyDescent="0.25">
      <c r="A298">
        <v>2003</v>
      </c>
      <c r="B298">
        <v>5</v>
      </c>
      <c r="C298" t="s">
        <v>837</v>
      </c>
      <c r="D298" t="s">
        <v>377</v>
      </c>
      <c r="E298">
        <v>27.844000000000001</v>
      </c>
      <c r="F298">
        <v>28.619</v>
      </c>
      <c r="G298" t="s">
        <v>542</v>
      </c>
      <c r="H298" t="s">
        <v>481</v>
      </c>
      <c r="I298" t="s">
        <v>791</v>
      </c>
      <c r="J298" t="s">
        <v>890</v>
      </c>
    </row>
    <row r="299" spans="1:10" x14ac:dyDescent="0.25">
      <c r="A299">
        <v>2003</v>
      </c>
      <c r="B299">
        <v>6</v>
      </c>
      <c r="C299" t="s">
        <v>896</v>
      </c>
      <c r="D299" t="s">
        <v>785</v>
      </c>
      <c r="E299">
        <v>27.875</v>
      </c>
      <c r="F299">
        <v>28.701000000000001</v>
      </c>
      <c r="G299" t="s">
        <v>438</v>
      </c>
      <c r="H299" t="s">
        <v>349</v>
      </c>
      <c r="I299" t="s">
        <v>370</v>
      </c>
      <c r="J299" t="s">
        <v>853</v>
      </c>
    </row>
    <row r="300" spans="1:10" x14ac:dyDescent="0.25">
      <c r="A300">
        <v>2003</v>
      </c>
      <c r="B300">
        <v>7</v>
      </c>
      <c r="C300" t="s">
        <v>626</v>
      </c>
      <c r="D300" t="s">
        <v>897</v>
      </c>
      <c r="E300">
        <v>28.013999999999999</v>
      </c>
      <c r="F300">
        <v>29.12</v>
      </c>
      <c r="G300" t="s">
        <v>898</v>
      </c>
      <c r="H300" t="s">
        <v>466</v>
      </c>
      <c r="I300" t="s">
        <v>478</v>
      </c>
      <c r="J300" t="s">
        <v>473</v>
      </c>
    </row>
    <row r="301" spans="1:10" x14ac:dyDescent="0.25">
      <c r="A301">
        <v>2003</v>
      </c>
      <c r="B301">
        <v>8</v>
      </c>
      <c r="C301" t="s">
        <v>733</v>
      </c>
      <c r="D301" t="s">
        <v>899</v>
      </c>
      <c r="E301">
        <v>28.841000000000001</v>
      </c>
      <c r="F301">
        <v>29.977</v>
      </c>
      <c r="G301" t="s">
        <v>491</v>
      </c>
      <c r="H301" t="s">
        <v>738</v>
      </c>
      <c r="I301" t="s">
        <v>900</v>
      </c>
      <c r="J301" t="s">
        <v>901</v>
      </c>
    </row>
    <row r="302" spans="1:10" x14ac:dyDescent="0.25">
      <c r="A302">
        <v>2003</v>
      </c>
      <c r="B302">
        <v>9</v>
      </c>
      <c r="C302" t="s">
        <v>524</v>
      </c>
      <c r="D302" t="s">
        <v>553</v>
      </c>
      <c r="E302">
        <v>28.614000000000001</v>
      </c>
      <c r="F302">
        <v>29.454999999999998</v>
      </c>
      <c r="G302" t="s">
        <v>902</v>
      </c>
      <c r="H302" t="s">
        <v>533</v>
      </c>
      <c r="I302" t="s">
        <v>245</v>
      </c>
      <c r="J302" t="s">
        <v>798</v>
      </c>
    </row>
    <row r="303" spans="1:10" x14ac:dyDescent="0.25">
      <c r="A303">
        <v>2003</v>
      </c>
      <c r="B303">
        <v>10</v>
      </c>
      <c r="C303" t="s">
        <v>893</v>
      </c>
      <c r="D303" t="s">
        <v>243</v>
      </c>
      <c r="E303">
        <v>28.879000000000001</v>
      </c>
      <c r="F303">
        <v>29.911999999999999</v>
      </c>
      <c r="G303" t="s">
        <v>620</v>
      </c>
      <c r="H303" t="s">
        <v>581</v>
      </c>
      <c r="I303" t="s">
        <v>437</v>
      </c>
      <c r="J303" t="s">
        <v>719</v>
      </c>
    </row>
    <row r="304" spans="1:10" x14ac:dyDescent="0.25">
      <c r="A304">
        <v>2003</v>
      </c>
      <c r="B304">
        <v>11</v>
      </c>
      <c r="C304" t="s">
        <v>598</v>
      </c>
      <c r="D304" t="s">
        <v>501</v>
      </c>
      <c r="E304">
        <v>28.736999999999998</v>
      </c>
      <c r="F304">
        <v>30.047999999999998</v>
      </c>
      <c r="G304" t="s">
        <v>514</v>
      </c>
      <c r="H304" t="s">
        <v>854</v>
      </c>
      <c r="I304" t="s">
        <v>903</v>
      </c>
      <c r="J304" t="s">
        <v>797</v>
      </c>
    </row>
    <row r="305" spans="1:10" x14ac:dyDescent="0.25">
      <c r="A305">
        <v>2003</v>
      </c>
      <c r="B305">
        <v>12</v>
      </c>
      <c r="C305" t="s">
        <v>650</v>
      </c>
      <c r="D305" t="s">
        <v>504</v>
      </c>
      <c r="E305">
        <v>28.998000000000001</v>
      </c>
      <c r="F305">
        <v>30.504999999999999</v>
      </c>
      <c r="G305" t="s">
        <v>652</v>
      </c>
      <c r="H305" t="s">
        <v>506</v>
      </c>
      <c r="I305" t="s">
        <v>387</v>
      </c>
      <c r="J305" t="s">
        <v>904</v>
      </c>
    </row>
    <row r="306" spans="1:10" x14ac:dyDescent="0.25">
      <c r="A306">
        <v>2004</v>
      </c>
      <c r="B306">
        <v>1</v>
      </c>
      <c r="C306" t="s">
        <v>388</v>
      </c>
      <c r="D306" t="s">
        <v>720</v>
      </c>
      <c r="E306">
        <v>29.15</v>
      </c>
      <c r="F306">
        <v>30.702999999999999</v>
      </c>
      <c r="G306" t="s">
        <v>582</v>
      </c>
      <c r="H306" t="s">
        <v>565</v>
      </c>
      <c r="I306" t="s">
        <v>444</v>
      </c>
      <c r="J306" t="s">
        <v>569</v>
      </c>
    </row>
    <row r="307" spans="1:10" x14ac:dyDescent="0.25">
      <c r="A307">
        <v>2004</v>
      </c>
      <c r="B307">
        <v>2</v>
      </c>
      <c r="C307" t="s">
        <v>431</v>
      </c>
      <c r="D307" t="s">
        <v>431</v>
      </c>
      <c r="E307">
        <v>29.391999999999999</v>
      </c>
      <c r="F307">
        <v>30.957999999999998</v>
      </c>
      <c r="G307" t="s">
        <v>888</v>
      </c>
      <c r="H307" t="s">
        <v>868</v>
      </c>
      <c r="I307" t="s">
        <v>891</v>
      </c>
      <c r="J307" t="s">
        <v>657</v>
      </c>
    </row>
    <row r="308" spans="1:10" x14ac:dyDescent="0.25">
      <c r="A308">
        <v>2004</v>
      </c>
      <c r="B308">
        <v>3</v>
      </c>
      <c r="C308" t="s">
        <v>430</v>
      </c>
      <c r="D308" t="s">
        <v>404</v>
      </c>
      <c r="E308">
        <v>30.184999999999999</v>
      </c>
      <c r="F308">
        <v>31.452999999999999</v>
      </c>
      <c r="G308" t="s">
        <v>442</v>
      </c>
      <c r="H308" t="s">
        <v>905</v>
      </c>
      <c r="I308" t="s">
        <v>906</v>
      </c>
      <c r="J308" t="s">
        <v>674</v>
      </c>
    </row>
    <row r="309" spans="1:10" x14ac:dyDescent="0.25">
      <c r="A309">
        <v>2004</v>
      </c>
      <c r="B309">
        <v>4</v>
      </c>
      <c r="C309" t="s">
        <v>223</v>
      </c>
      <c r="D309" t="s">
        <v>907</v>
      </c>
      <c r="E309">
        <v>29.442</v>
      </c>
      <c r="F309">
        <v>30.937000000000001</v>
      </c>
      <c r="G309" t="s">
        <v>670</v>
      </c>
      <c r="H309" t="s">
        <v>605</v>
      </c>
      <c r="I309" t="s">
        <v>908</v>
      </c>
      <c r="J309" t="s">
        <v>909</v>
      </c>
    </row>
    <row r="310" spans="1:10" x14ac:dyDescent="0.25">
      <c r="A310">
        <v>2004</v>
      </c>
      <c r="B310">
        <v>5</v>
      </c>
      <c r="C310" t="s">
        <v>547</v>
      </c>
      <c r="D310" t="s">
        <v>891</v>
      </c>
      <c r="E310">
        <v>29.335000000000001</v>
      </c>
      <c r="F310">
        <v>30.901</v>
      </c>
      <c r="G310" t="s">
        <v>352</v>
      </c>
      <c r="H310" t="s">
        <v>747</v>
      </c>
      <c r="I310" t="s">
        <v>787</v>
      </c>
      <c r="J310" t="s">
        <v>910</v>
      </c>
    </row>
    <row r="311" spans="1:10" x14ac:dyDescent="0.25">
      <c r="A311">
        <v>2004</v>
      </c>
      <c r="B311">
        <v>6</v>
      </c>
      <c r="C311" t="s">
        <v>498</v>
      </c>
      <c r="D311" t="s">
        <v>454</v>
      </c>
      <c r="E311">
        <v>29.504999999999999</v>
      </c>
      <c r="F311">
        <v>31.225999999999999</v>
      </c>
      <c r="G311" t="s">
        <v>91</v>
      </c>
      <c r="H311" t="s">
        <v>453</v>
      </c>
      <c r="I311" t="s">
        <v>854</v>
      </c>
      <c r="J311" t="s">
        <v>896</v>
      </c>
    </row>
    <row r="312" spans="1:10" x14ac:dyDescent="0.25">
      <c r="A312">
        <v>2004</v>
      </c>
      <c r="B312">
        <v>7</v>
      </c>
      <c r="C312" t="s">
        <v>891</v>
      </c>
      <c r="D312" t="s">
        <v>701</v>
      </c>
      <c r="E312">
        <v>29.47</v>
      </c>
      <c r="F312">
        <v>31.149000000000001</v>
      </c>
      <c r="G312" t="s">
        <v>889</v>
      </c>
      <c r="H312" t="s">
        <v>422</v>
      </c>
      <c r="I312" t="s">
        <v>421</v>
      </c>
      <c r="J312" t="s">
        <v>584</v>
      </c>
    </row>
    <row r="313" spans="1:10" x14ac:dyDescent="0.25">
      <c r="A313">
        <v>2004</v>
      </c>
      <c r="B313">
        <v>8</v>
      </c>
      <c r="C313" t="s">
        <v>239</v>
      </c>
      <c r="D313" t="s">
        <v>441</v>
      </c>
      <c r="E313">
        <v>29.992000000000001</v>
      </c>
      <c r="F313">
        <v>31.498000000000001</v>
      </c>
      <c r="G313" t="s">
        <v>657</v>
      </c>
      <c r="H313" t="s">
        <v>507</v>
      </c>
      <c r="I313" t="s">
        <v>499</v>
      </c>
      <c r="J313" t="s">
        <v>911</v>
      </c>
    </row>
    <row r="314" spans="1:10" x14ac:dyDescent="0.25">
      <c r="A314">
        <v>2004</v>
      </c>
      <c r="B314">
        <v>9</v>
      </c>
      <c r="C314" t="s">
        <v>215</v>
      </c>
      <c r="D314" t="s">
        <v>462</v>
      </c>
      <c r="E314">
        <v>30.111999999999998</v>
      </c>
      <c r="F314">
        <v>31.786000000000001</v>
      </c>
      <c r="G314" t="s">
        <v>439</v>
      </c>
      <c r="H314" t="s">
        <v>496</v>
      </c>
      <c r="I314" t="s">
        <v>598</v>
      </c>
      <c r="J314" t="s">
        <v>429</v>
      </c>
    </row>
    <row r="315" spans="1:10" x14ac:dyDescent="0.25">
      <c r="A315">
        <v>2004</v>
      </c>
      <c r="B315">
        <v>10</v>
      </c>
      <c r="C315" t="s">
        <v>450</v>
      </c>
      <c r="D315" t="s">
        <v>613</v>
      </c>
      <c r="E315">
        <v>30.228000000000002</v>
      </c>
      <c r="F315">
        <v>32.162999999999997</v>
      </c>
      <c r="G315" t="s">
        <v>586</v>
      </c>
      <c r="H315" t="s">
        <v>592</v>
      </c>
      <c r="I315" t="s">
        <v>912</v>
      </c>
      <c r="J315" t="s">
        <v>720</v>
      </c>
    </row>
    <row r="316" spans="1:10" x14ac:dyDescent="0.25">
      <c r="A316">
        <v>2004</v>
      </c>
      <c r="B316">
        <v>11</v>
      </c>
      <c r="C316" t="s">
        <v>98</v>
      </c>
      <c r="D316" t="s">
        <v>393</v>
      </c>
      <c r="E316">
        <v>30.49</v>
      </c>
      <c r="F316">
        <v>32.773000000000003</v>
      </c>
      <c r="G316" t="s">
        <v>913</v>
      </c>
      <c r="H316" t="s">
        <v>500</v>
      </c>
      <c r="I316" t="s">
        <v>389</v>
      </c>
      <c r="J316" t="s">
        <v>914</v>
      </c>
    </row>
    <row r="317" spans="1:10" x14ac:dyDescent="0.25">
      <c r="A317">
        <v>2004</v>
      </c>
      <c r="B317">
        <v>12</v>
      </c>
      <c r="C317" t="s">
        <v>497</v>
      </c>
      <c r="D317" t="s">
        <v>493</v>
      </c>
      <c r="E317">
        <v>30.498999999999999</v>
      </c>
      <c r="F317">
        <v>32.884999999999998</v>
      </c>
      <c r="G317" t="s">
        <v>915</v>
      </c>
      <c r="H317" t="s">
        <v>464</v>
      </c>
      <c r="I317" t="s">
        <v>254</v>
      </c>
      <c r="J317" t="s">
        <v>817</v>
      </c>
    </row>
    <row r="318" spans="1:10" x14ac:dyDescent="0.25">
      <c r="A318">
        <v>2005</v>
      </c>
      <c r="B318">
        <v>1</v>
      </c>
      <c r="C318" t="s">
        <v>362</v>
      </c>
      <c r="D318" t="s">
        <v>644</v>
      </c>
      <c r="E318">
        <v>30.885999999999999</v>
      </c>
      <c r="F318">
        <v>33.427</v>
      </c>
      <c r="G318" t="s">
        <v>582</v>
      </c>
      <c r="H318" t="s">
        <v>506</v>
      </c>
      <c r="I318" t="s">
        <v>868</v>
      </c>
      <c r="J318" t="s">
        <v>620</v>
      </c>
    </row>
    <row r="319" spans="1:10" x14ac:dyDescent="0.25">
      <c r="A319">
        <v>2005</v>
      </c>
      <c r="B319">
        <v>2</v>
      </c>
      <c r="C319" t="s">
        <v>450</v>
      </c>
      <c r="D319" t="s">
        <v>391</v>
      </c>
      <c r="E319">
        <v>31.004000000000001</v>
      </c>
      <c r="F319">
        <v>33.706000000000003</v>
      </c>
      <c r="G319" t="s">
        <v>715</v>
      </c>
      <c r="H319" t="s">
        <v>736</v>
      </c>
      <c r="I319" t="s">
        <v>425</v>
      </c>
      <c r="J319" t="s">
        <v>431</v>
      </c>
    </row>
    <row r="320" spans="1:10" x14ac:dyDescent="0.25">
      <c r="A320">
        <v>2005</v>
      </c>
      <c r="B320">
        <v>3</v>
      </c>
      <c r="C320" t="s">
        <v>463</v>
      </c>
      <c r="D320" t="s">
        <v>476</v>
      </c>
      <c r="E320">
        <v>31.053999999999998</v>
      </c>
      <c r="F320">
        <v>33.779000000000003</v>
      </c>
      <c r="G320" t="s">
        <v>916</v>
      </c>
      <c r="H320" t="s">
        <v>653</v>
      </c>
      <c r="I320" t="s">
        <v>453</v>
      </c>
      <c r="J320" t="s">
        <v>352</v>
      </c>
    </row>
    <row r="321" spans="1:10" x14ac:dyDescent="0.25">
      <c r="A321">
        <v>2005</v>
      </c>
      <c r="B321">
        <v>4</v>
      </c>
      <c r="C321" t="s">
        <v>681</v>
      </c>
      <c r="D321" t="s">
        <v>866</v>
      </c>
      <c r="E321">
        <v>31.350999999999999</v>
      </c>
      <c r="F321">
        <v>33.868000000000002</v>
      </c>
      <c r="G321" t="s">
        <v>740</v>
      </c>
      <c r="H321" t="s">
        <v>917</v>
      </c>
      <c r="I321" t="s">
        <v>498</v>
      </c>
      <c r="J321" t="s">
        <v>404</v>
      </c>
    </row>
    <row r="322" spans="1:10" x14ac:dyDescent="0.25">
      <c r="A322">
        <v>2005</v>
      </c>
      <c r="B322">
        <v>5</v>
      </c>
      <c r="C322" t="s">
        <v>648</v>
      </c>
      <c r="D322" t="s">
        <v>385</v>
      </c>
      <c r="E322">
        <v>32.064</v>
      </c>
      <c r="F322">
        <v>34.768000000000001</v>
      </c>
      <c r="G322" t="s">
        <v>918</v>
      </c>
      <c r="H322" t="s">
        <v>869</v>
      </c>
      <c r="I322" t="s">
        <v>919</v>
      </c>
      <c r="J322" t="s">
        <v>855</v>
      </c>
    </row>
    <row r="323" spans="1:10" x14ac:dyDescent="0.25">
      <c r="A323">
        <v>2005</v>
      </c>
      <c r="B323">
        <v>6</v>
      </c>
      <c r="C323" t="s">
        <v>430</v>
      </c>
      <c r="D323" t="s">
        <v>742</v>
      </c>
      <c r="E323">
        <v>32.93</v>
      </c>
      <c r="F323">
        <v>35.872999999999998</v>
      </c>
      <c r="G323" t="s">
        <v>753</v>
      </c>
      <c r="H323" t="s">
        <v>920</v>
      </c>
      <c r="I323" t="s">
        <v>542</v>
      </c>
      <c r="J323" t="s">
        <v>610</v>
      </c>
    </row>
    <row r="324" spans="1:10" x14ac:dyDescent="0.25">
      <c r="A324">
        <v>2005</v>
      </c>
      <c r="B324">
        <v>7</v>
      </c>
      <c r="C324" t="s">
        <v>910</v>
      </c>
      <c r="D324" t="s">
        <v>368</v>
      </c>
      <c r="E324">
        <v>32.975999999999999</v>
      </c>
      <c r="F324">
        <v>36.167999999999999</v>
      </c>
      <c r="G324" t="s">
        <v>921</v>
      </c>
      <c r="H324" t="s">
        <v>329</v>
      </c>
      <c r="I324" t="s">
        <v>524</v>
      </c>
      <c r="J324" t="s">
        <v>922</v>
      </c>
    </row>
    <row r="325" spans="1:10" x14ac:dyDescent="0.25">
      <c r="A325">
        <v>2005</v>
      </c>
      <c r="B325">
        <v>8</v>
      </c>
      <c r="C325" t="s">
        <v>244</v>
      </c>
      <c r="D325" t="s">
        <v>387</v>
      </c>
      <c r="E325">
        <v>33.118000000000002</v>
      </c>
      <c r="F325">
        <v>36.270000000000003</v>
      </c>
      <c r="G325" t="s">
        <v>565</v>
      </c>
      <c r="H325" t="s">
        <v>917</v>
      </c>
      <c r="I325" t="s">
        <v>613</v>
      </c>
      <c r="J325" t="s">
        <v>349</v>
      </c>
    </row>
    <row r="326" spans="1:10" x14ac:dyDescent="0.25">
      <c r="A326">
        <v>2005</v>
      </c>
      <c r="B326">
        <v>9</v>
      </c>
      <c r="C326" t="s">
        <v>574</v>
      </c>
      <c r="D326" t="s">
        <v>286</v>
      </c>
      <c r="E326">
        <v>34.267000000000003</v>
      </c>
      <c r="F326">
        <v>37.624000000000002</v>
      </c>
      <c r="G326" t="s">
        <v>329</v>
      </c>
      <c r="H326" t="s">
        <v>238</v>
      </c>
      <c r="I326" t="s">
        <v>923</v>
      </c>
      <c r="J326" t="s">
        <v>924</v>
      </c>
    </row>
    <row r="327" spans="1:10" x14ac:dyDescent="0.25">
      <c r="A327">
        <v>2005</v>
      </c>
      <c r="B327">
        <v>10</v>
      </c>
      <c r="C327" t="s">
        <v>714</v>
      </c>
      <c r="D327" t="s">
        <v>856</v>
      </c>
      <c r="E327">
        <v>33.826000000000001</v>
      </c>
      <c r="F327">
        <v>36.94</v>
      </c>
      <c r="G327" t="s">
        <v>511</v>
      </c>
      <c r="H327" t="s">
        <v>907</v>
      </c>
      <c r="I327" t="s">
        <v>810</v>
      </c>
      <c r="J327" t="s">
        <v>925</v>
      </c>
    </row>
    <row r="328" spans="1:10" x14ac:dyDescent="0.25">
      <c r="A328">
        <v>2005</v>
      </c>
      <c r="B328">
        <v>11</v>
      </c>
      <c r="C328" t="s">
        <v>661</v>
      </c>
      <c r="D328" t="s">
        <v>455</v>
      </c>
      <c r="E328">
        <v>34.957999999999998</v>
      </c>
      <c r="F328">
        <v>38.051000000000002</v>
      </c>
      <c r="G328" t="s">
        <v>926</v>
      </c>
      <c r="H328" t="s">
        <v>308</v>
      </c>
      <c r="I328" t="s">
        <v>927</v>
      </c>
      <c r="J328" t="s">
        <v>928</v>
      </c>
    </row>
    <row r="329" spans="1:10" x14ac:dyDescent="0.25">
      <c r="A329">
        <v>2005</v>
      </c>
      <c r="B329">
        <v>12</v>
      </c>
      <c r="C329" t="s">
        <v>542</v>
      </c>
      <c r="D329" t="s">
        <v>427</v>
      </c>
      <c r="E329">
        <v>35.813000000000002</v>
      </c>
      <c r="F329">
        <v>39.220999999999997</v>
      </c>
      <c r="G329" t="s">
        <v>646</v>
      </c>
      <c r="H329" t="s">
        <v>929</v>
      </c>
      <c r="I329" t="s">
        <v>570</v>
      </c>
      <c r="J329" t="s">
        <v>812</v>
      </c>
    </row>
    <row r="330" spans="1:10" x14ac:dyDescent="0.25">
      <c r="A330">
        <v>2006</v>
      </c>
      <c r="B330">
        <v>1</v>
      </c>
      <c r="C330" t="s">
        <v>449</v>
      </c>
      <c r="D330" t="s">
        <v>930</v>
      </c>
      <c r="E330">
        <v>36.482999999999997</v>
      </c>
      <c r="F330">
        <v>40.238</v>
      </c>
      <c r="G330" t="s">
        <v>653</v>
      </c>
      <c r="H330" t="s">
        <v>451</v>
      </c>
      <c r="I330" t="s">
        <v>397</v>
      </c>
      <c r="J330" t="s">
        <v>249</v>
      </c>
    </row>
    <row r="331" spans="1:10" x14ac:dyDescent="0.25">
      <c r="A331">
        <v>2006</v>
      </c>
      <c r="B331">
        <v>2</v>
      </c>
      <c r="C331" t="s">
        <v>98</v>
      </c>
      <c r="D331" t="s">
        <v>571</v>
      </c>
      <c r="E331">
        <v>36.799999999999997</v>
      </c>
      <c r="F331">
        <v>40.728000000000002</v>
      </c>
      <c r="G331" t="s">
        <v>770</v>
      </c>
      <c r="H331" t="s">
        <v>462</v>
      </c>
      <c r="I331" t="s">
        <v>293</v>
      </c>
      <c r="J331" t="s">
        <v>443</v>
      </c>
    </row>
    <row r="332" spans="1:10" x14ac:dyDescent="0.25">
      <c r="A332">
        <v>2006</v>
      </c>
      <c r="B332">
        <v>3</v>
      </c>
      <c r="C332" t="s">
        <v>463</v>
      </c>
      <c r="D332" t="s">
        <v>604</v>
      </c>
      <c r="E332">
        <v>36.859000000000002</v>
      </c>
      <c r="F332">
        <v>41.014000000000003</v>
      </c>
      <c r="G332" t="s">
        <v>533</v>
      </c>
      <c r="H332" t="s">
        <v>919</v>
      </c>
      <c r="I332" t="s">
        <v>293</v>
      </c>
      <c r="J332" t="s">
        <v>686</v>
      </c>
    </row>
    <row r="333" spans="1:10" x14ac:dyDescent="0.25">
      <c r="A333">
        <v>2006</v>
      </c>
      <c r="B333">
        <v>4</v>
      </c>
      <c r="C333" t="s">
        <v>888</v>
      </c>
      <c r="D333" t="s">
        <v>622</v>
      </c>
      <c r="E333">
        <v>37.274999999999999</v>
      </c>
      <c r="F333">
        <v>41.573999999999998</v>
      </c>
      <c r="G333" t="s">
        <v>246</v>
      </c>
      <c r="H333" t="s">
        <v>404</v>
      </c>
      <c r="I333" t="s">
        <v>478</v>
      </c>
      <c r="J333" t="s">
        <v>931</v>
      </c>
    </row>
    <row r="334" spans="1:10" x14ac:dyDescent="0.25">
      <c r="A334">
        <v>2006</v>
      </c>
      <c r="B334">
        <v>5</v>
      </c>
      <c r="C334" t="s">
        <v>872</v>
      </c>
      <c r="D334" t="s">
        <v>670</v>
      </c>
      <c r="E334">
        <v>36.372</v>
      </c>
      <c r="F334">
        <v>40.648000000000003</v>
      </c>
      <c r="G334" t="s">
        <v>898</v>
      </c>
      <c r="H334" t="s">
        <v>531</v>
      </c>
      <c r="I334" t="s">
        <v>676</v>
      </c>
      <c r="J334" t="s">
        <v>932</v>
      </c>
    </row>
    <row r="335" spans="1:10" x14ac:dyDescent="0.25">
      <c r="A335">
        <v>2006</v>
      </c>
      <c r="B335">
        <v>6</v>
      </c>
      <c r="C335" t="s">
        <v>458</v>
      </c>
      <c r="D335" t="s">
        <v>472</v>
      </c>
      <c r="E335">
        <v>36.018000000000001</v>
      </c>
      <c r="F335">
        <v>40.222000000000001</v>
      </c>
      <c r="G335" t="s">
        <v>422</v>
      </c>
      <c r="H335" t="s">
        <v>557</v>
      </c>
      <c r="I335" t="s">
        <v>933</v>
      </c>
      <c r="J335" t="s">
        <v>746</v>
      </c>
    </row>
    <row r="336" spans="1:10" x14ac:dyDescent="0.25">
      <c r="A336">
        <v>2006</v>
      </c>
      <c r="B336">
        <v>7</v>
      </c>
      <c r="C336" t="s">
        <v>507</v>
      </c>
      <c r="D336" t="s">
        <v>468</v>
      </c>
      <c r="E336">
        <v>36.534999999999997</v>
      </c>
      <c r="F336">
        <v>40.945999999999998</v>
      </c>
      <c r="G336" t="s">
        <v>716</v>
      </c>
      <c r="H336" t="s">
        <v>348</v>
      </c>
      <c r="I336" t="s">
        <v>502</v>
      </c>
      <c r="J336" t="s">
        <v>600</v>
      </c>
    </row>
    <row r="337" spans="1:10" x14ac:dyDescent="0.25">
      <c r="A337">
        <v>2006</v>
      </c>
      <c r="B337">
        <v>8</v>
      </c>
      <c r="C337" t="s">
        <v>91</v>
      </c>
      <c r="D337" t="s">
        <v>657</v>
      </c>
      <c r="E337">
        <v>36.908999999999999</v>
      </c>
      <c r="F337">
        <v>41.512999999999998</v>
      </c>
      <c r="G337" t="s">
        <v>62</v>
      </c>
      <c r="H337" t="s">
        <v>681</v>
      </c>
      <c r="I337" t="s">
        <v>720</v>
      </c>
      <c r="J337" t="s">
        <v>368</v>
      </c>
    </row>
    <row r="338" spans="1:10" x14ac:dyDescent="0.25">
      <c r="A338">
        <v>2006</v>
      </c>
      <c r="B338">
        <v>9</v>
      </c>
      <c r="C338" t="s">
        <v>921</v>
      </c>
      <c r="D338" t="s">
        <v>474</v>
      </c>
      <c r="E338">
        <v>36.939</v>
      </c>
      <c r="F338">
        <v>41.713000000000001</v>
      </c>
      <c r="G338" t="s">
        <v>644</v>
      </c>
      <c r="H338" t="s">
        <v>686</v>
      </c>
      <c r="I338" t="s">
        <v>394</v>
      </c>
      <c r="J338" t="s">
        <v>572</v>
      </c>
    </row>
    <row r="339" spans="1:10" x14ac:dyDescent="0.25">
      <c r="A339">
        <v>2006</v>
      </c>
      <c r="B339">
        <v>10</v>
      </c>
      <c r="C339" t="s">
        <v>433</v>
      </c>
      <c r="D339" t="s">
        <v>362</v>
      </c>
      <c r="E339">
        <v>37.378</v>
      </c>
      <c r="F339">
        <v>42.241999999999997</v>
      </c>
      <c r="G339" t="s">
        <v>478</v>
      </c>
      <c r="H339" t="s">
        <v>904</v>
      </c>
      <c r="I339" t="s">
        <v>876</v>
      </c>
      <c r="J339" t="s">
        <v>217</v>
      </c>
    </row>
    <row r="340" spans="1:10" x14ac:dyDescent="0.25">
      <c r="A340">
        <v>2006</v>
      </c>
      <c r="B340">
        <v>11</v>
      </c>
      <c r="C340" t="s">
        <v>453</v>
      </c>
      <c r="D340" t="s">
        <v>502</v>
      </c>
      <c r="E340">
        <v>37.676000000000002</v>
      </c>
      <c r="F340">
        <v>42.674999999999997</v>
      </c>
      <c r="G340" t="s">
        <v>493</v>
      </c>
      <c r="H340" t="s">
        <v>919</v>
      </c>
      <c r="I340" t="s">
        <v>83</v>
      </c>
      <c r="J340" t="s">
        <v>934</v>
      </c>
    </row>
    <row r="341" spans="1:10" x14ac:dyDescent="0.25">
      <c r="A341">
        <v>2006</v>
      </c>
      <c r="B341">
        <v>12</v>
      </c>
      <c r="C341" t="s">
        <v>921</v>
      </c>
      <c r="D341" t="s">
        <v>110</v>
      </c>
      <c r="E341">
        <v>37.707999999999998</v>
      </c>
      <c r="F341">
        <v>42.619</v>
      </c>
      <c r="G341" t="s">
        <v>254</v>
      </c>
      <c r="H341" t="s">
        <v>370</v>
      </c>
      <c r="I341" t="s">
        <v>752</v>
      </c>
      <c r="J341" t="s">
        <v>754</v>
      </c>
    </row>
    <row r="342" spans="1:10" x14ac:dyDescent="0.25">
      <c r="A342">
        <v>2007</v>
      </c>
      <c r="B342">
        <v>1</v>
      </c>
      <c r="C342" t="s">
        <v>374</v>
      </c>
      <c r="D342" t="s">
        <v>716</v>
      </c>
      <c r="E342">
        <v>38.249000000000002</v>
      </c>
      <c r="F342">
        <v>43.155000000000001</v>
      </c>
      <c r="G342" t="s">
        <v>452</v>
      </c>
      <c r="H342" t="s">
        <v>441</v>
      </c>
      <c r="I342" t="s">
        <v>404</v>
      </c>
      <c r="J342" t="s">
        <v>837</v>
      </c>
    </row>
    <row r="343" spans="1:10" x14ac:dyDescent="0.25">
      <c r="A343">
        <v>2007</v>
      </c>
      <c r="B343">
        <v>2</v>
      </c>
      <c r="C343" t="s">
        <v>375</v>
      </c>
      <c r="D343" t="s">
        <v>244</v>
      </c>
      <c r="E343">
        <v>38.51</v>
      </c>
      <c r="F343">
        <v>43.34</v>
      </c>
      <c r="G343" t="s">
        <v>895</v>
      </c>
      <c r="H343" t="s">
        <v>438</v>
      </c>
      <c r="I343" t="s">
        <v>680</v>
      </c>
      <c r="J343" t="s">
        <v>92</v>
      </c>
    </row>
    <row r="344" spans="1:10" x14ac:dyDescent="0.25">
      <c r="A344">
        <v>2007</v>
      </c>
      <c r="B344">
        <v>3</v>
      </c>
      <c r="C344" t="s">
        <v>352</v>
      </c>
      <c r="D344" t="s">
        <v>889</v>
      </c>
      <c r="E344">
        <v>38.390999999999998</v>
      </c>
      <c r="F344">
        <v>43.317</v>
      </c>
      <c r="G344" t="s">
        <v>935</v>
      </c>
      <c r="H344" t="s">
        <v>713</v>
      </c>
      <c r="I344" t="s">
        <v>755</v>
      </c>
      <c r="J344" t="s">
        <v>215</v>
      </c>
    </row>
    <row r="345" spans="1:10" x14ac:dyDescent="0.25">
      <c r="A345">
        <v>2007</v>
      </c>
      <c r="B345">
        <v>4</v>
      </c>
      <c r="C345" t="s">
        <v>83</v>
      </c>
      <c r="D345" t="s">
        <v>613</v>
      </c>
      <c r="E345">
        <v>38.598999999999997</v>
      </c>
      <c r="F345">
        <v>43.826999999999998</v>
      </c>
      <c r="G345" t="s">
        <v>429</v>
      </c>
      <c r="H345" t="s">
        <v>728</v>
      </c>
      <c r="I345" t="s">
        <v>696</v>
      </c>
      <c r="J345" t="s">
        <v>893</v>
      </c>
    </row>
    <row r="346" spans="1:10" x14ac:dyDescent="0.25">
      <c r="A346">
        <v>2007</v>
      </c>
      <c r="B346">
        <v>5</v>
      </c>
      <c r="C346" t="s">
        <v>244</v>
      </c>
      <c r="D346" t="s">
        <v>853</v>
      </c>
      <c r="E346">
        <v>38.762999999999998</v>
      </c>
      <c r="F346">
        <v>43.935000000000002</v>
      </c>
      <c r="G346" t="s">
        <v>651</v>
      </c>
      <c r="H346" t="s">
        <v>916</v>
      </c>
      <c r="I346" t="s">
        <v>910</v>
      </c>
      <c r="J346" t="s">
        <v>78</v>
      </c>
    </row>
    <row r="347" spans="1:10" x14ac:dyDescent="0.25">
      <c r="A347">
        <v>2007</v>
      </c>
      <c r="B347">
        <v>6</v>
      </c>
      <c r="C347" t="s">
        <v>787</v>
      </c>
      <c r="D347" t="s">
        <v>417</v>
      </c>
      <c r="E347">
        <v>38.375999999999998</v>
      </c>
      <c r="F347">
        <v>43.454000000000001</v>
      </c>
      <c r="G347" t="s">
        <v>749</v>
      </c>
      <c r="H347" t="s">
        <v>695</v>
      </c>
      <c r="I347" t="s">
        <v>459</v>
      </c>
      <c r="J347" t="s">
        <v>572</v>
      </c>
    </row>
    <row r="348" spans="1:10" x14ac:dyDescent="0.25">
      <c r="A348">
        <v>2007</v>
      </c>
      <c r="B348">
        <v>7</v>
      </c>
      <c r="C348" t="s">
        <v>653</v>
      </c>
      <c r="D348" t="s">
        <v>896</v>
      </c>
      <c r="E348">
        <v>38.453000000000003</v>
      </c>
      <c r="F348">
        <v>43.502000000000002</v>
      </c>
      <c r="G348" t="s">
        <v>734</v>
      </c>
      <c r="H348" t="s">
        <v>247</v>
      </c>
      <c r="I348" t="s">
        <v>546</v>
      </c>
      <c r="J348" t="s">
        <v>293</v>
      </c>
    </row>
    <row r="349" spans="1:10" x14ac:dyDescent="0.25">
      <c r="A349">
        <v>2007</v>
      </c>
      <c r="B349">
        <v>8</v>
      </c>
      <c r="C349" t="s">
        <v>719</v>
      </c>
      <c r="D349" t="s">
        <v>474</v>
      </c>
      <c r="E349">
        <v>38.765999999999998</v>
      </c>
      <c r="F349">
        <v>43.71</v>
      </c>
      <c r="G349" t="s">
        <v>644</v>
      </c>
      <c r="H349" t="s">
        <v>754</v>
      </c>
      <c r="I349" t="s">
        <v>83</v>
      </c>
      <c r="J349" t="s">
        <v>84</v>
      </c>
    </row>
    <row r="350" spans="1:10" x14ac:dyDescent="0.25">
      <c r="A350">
        <v>2007</v>
      </c>
      <c r="B350">
        <v>9</v>
      </c>
      <c r="C350" t="s">
        <v>449</v>
      </c>
      <c r="D350" t="s">
        <v>914</v>
      </c>
      <c r="E350">
        <v>39.491999999999997</v>
      </c>
      <c r="F350">
        <v>44.448999999999998</v>
      </c>
      <c r="G350" t="s">
        <v>476</v>
      </c>
      <c r="H350" t="s">
        <v>239</v>
      </c>
      <c r="I350" t="s">
        <v>740</v>
      </c>
      <c r="J350" t="s">
        <v>936</v>
      </c>
    </row>
    <row r="351" spans="1:10" x14ac:dyDescent="0.25">
      <c r="A351">
        <v>2007</v>
      </c>
      <c r="B351">
        <v>10</v>
      </c>
      <c r="C351" t="s">
        <v>816</v>
      </c>
      <c r="D351" t="s">
        <v>295</v>
      </c>
      <c r="E351">
        <v>40.359000000000002</v>
      </c>
      <c r="F351">
        <v>45.66</v>
      </c>
      <c r="G351" t="s">
        <v>429</v>
      </c>
      <c r="H351" t="s">
        <v>196</v>
      </c>
      <c r="I351" t="s">
        <v>657</v>
      </c>
      <c r="J351" t="s">
        <v>937</v>
      </c>
    </row>
    <row r="352" spans="1:10" x14ac:dyDescent="0.25">
      <c r="A352">
        <v>2007</v>
      </c>
      <c r="B352">
        <v>11</v>
      </c>
      <c r="C352" t="s">
        <v>938</v>
      </c>
      <c r="D352" t="s">
        <v>251</v>
      </c>
      <c r="E352">
        <v>39.78</v>
      </c>
      <c r="F352">
        <v>44.981000000000002</v>
      </c>
      <c r="G352" t="s">
        <v>939</v>
      </c>
      <c r="H352" t="s">
        <v>529</v>
      </c>
      <c r="I352" t="s">
        <v>709</v>
      </c>
      <c r="J352" t="s">
        <v>940</v>
      </c>
    </row>
    <row r="353" spans="1:10" x14ac:dyDescent="0.25">
      <c r="A353">
        <v>2007</v>
      </c>
      <c r="B353">
        <v>12</v>
      </c>
      <c r="C353" t="s">
        <v>728</v>
      </c>
      <c r="D353" t="s">
        <v>432</v>
      </c>
      <c r="E353">
        <v>40.182000000000002</v>
      </c>
      <c r="F353">
        <v>45.667999999999999</v>
      </c>
      <c r="G353" t="s">
        <v>464</v>
      </c>
      <c r="H353" t="s">
        <v>432</v>
      </c>
      <c r="I353" t="s">
        <v>934</v>
      </c>
      <c r="J353" t="s">
        <v>592</v>
      </c>
    </row>
    <row r="354" spans="1:10" x14ac:dyDescent="0.25">
      <c r="A354">
        <v>2008</v>
      </c>
      <c r="B354">
        <v>1</v>
      </c>
      <c r="C354" t="s">
        <v>438</v>
      </c>
      <c r="D354" t="s">
        <v>569</v>
      </c>
      <c r="E354">
        <v>40.369</v>
      </c>
      <c r="F354">
        <v>45.674999999999997</v>
      </c>
      <c r="G354" t="s">
        <v>693</v>
      </c>
      <c r="H354" t="s">
        <v>626</v>
      </c>
      <c r="I354" t="s">
        <v>812</v>
      </c>
      <c r="J354" t="s">
        <v>802</v>
      </c>
    </row>
    <row r="355" spans="1:10" x14ac:dyDescent="0.25">
      <c r="A355">
        <v>2008</v>
      </c>
      <c r="B355">
        <v>2</v>
      </c>
      <c r="C355" t="s">
        <v>833</v>
      </c>
      <c r="D355" t="s">
        <v>431</v>
      </c>
      <c r="E355">
        <v>40.512</v>
      </c>
      <c r="F355">
        <v>46.055</v>
      </c>
      <c r="G355" t="s">
        <v>755</v>
      </c>
      <c r="H355" t="s">
        <v>502</v>
      </c>
      <c r="I355" t="s">
        <v>453</v>
      </c>
      <c r="J355" t="s">
        <v>293</v>
      </c>
    </row>
    <row r="356" spans="1:10" x14ac:dyDescent="0.25">
      <c r="A356">
        <v>2008</v>
      </c>
      <c r="B356">
        <v>3</v>
      </c>
      <c r="C356" t="s">
        <v>941</v>
      </c>
      <c r="D356" t="s">
        <v>942</v>
      </c>
      <c r="E356">
        <v>38.968000000000004</v>
      </c>
      <c r="F356">
        <v>44.302999999999997</v>
      </c>
      <c r="G356" t="s">
        <v>484</v>
      </c>
      <c r="H356" t="s">
        <v>943</v>
      </c>
      <c r="I356" t="s">
        <v>413</v>
      </c>
      <c r="J356" t="s">
        <v>944</v>
      </c>
    </row>
    <row r="357" spans="1:10" x14ac:dyDescent="0.25">
      <c r="A357">
        <v>2008</v>
      </c>
      <c r="B357">
        <v>4</v>
      </c>
      <c r="C357" t="s">
        <v>437</v>
      </c>
      <c r="D357" t="s">
        <v>406</v>
      </c>
      <c r="E357">
        <v>39.204999999999998</v>
      </c>
      <c r="F357">
        <v>44.408000000000001</v>
      </c>
      <c r="G357" t="s">
        <v>388</v>
      </c>
      <c r="H357" t="s">
        <v>387</v>
      </c>
      <c r="I357" t="s">
        <v>667</v>
      </c>
      <c r="J357" t="s">
        <v>651</v>
      </c>
    </row>
    <row r="358" spans="1:10" x14ac:dyDescent="0.25">
      <c r="A358">
        <v>2008</v>
      </c>
      <c r="B358">
        <v>5</v>
      </c>
      <c r="C358" t="s">
        <v>833</v>
      </c>
      <c r="D358" t="s">
        <v>512</v>
      </c>
      <c r="E358">
        <v>39.340000000000003</v>
      </c>
      <c r="F358">
        <v>44.460999999999999</v>
      </c>
      <c r="G358" t="s">
        <v>891</v>
      </c>
      <c r="H358" t="s">
        <v>569</v>
      </c>
      <c r="I358" t="s">
        <v>329</v>
      </c>
      <c r="J358" t="s">
        <v>323</v>
      </c>
    </row>
    <row r="359" spans="1:10" x14ac:dyDescent="0.25">
      <c r="A359">
        <v>2008</v>
      </c>
      <c r="B359">
        <v>6</v>
      </c>
      <c r="C359" t="s">
        <v>859</v>
      </c>
      <c r="D359" t="s">
        <v>606</v>
      </c>
      <c r="E359">
        <v>38.731000000000002</v>
      </c>
      <c r="F359">
        <v>43.451000000000001</v>
      </c>
      <c r="G359" t="s">
        <v>621</v>
      </c>
      <c r="H359" t="s">
        <v>945</v>
      </c>
      <c r="I359" t="s">
        <v>597</v>
      </c>
      <c r="J359" t="s">
        <v>289</v>
      </c>
    </row>
    <row r="360" spans="1:10" x14ac:dyDescent="0.25">
      <c r="A360">
        <v>2008</v>
      </c>
      <c r="B360">
        <v>7</v>
      </c>
      <c r="C360" t="s">
        <v>912</v>
      </c>
      <c r="D360" t="s">
        <v>667</v>
      </c>
      <c r="E360">
        <v>38.701999999999998</v>
      </c>
      <c r="F360">
        <v>43.706000000000003</v>
      </c>
      <c r="G360" t="s">
        <v>497</v>
      </c>
      <c r="H360" t="s">
        <v>917</v>
      </c>
      <c r="I360" t="s">
        <v>547</v>
      </c>
      <c r="J360" t="s">
        <v>596</v>
      </c>
    </row>
    <row r="361" spans="1:10" x14ac:dyDescent="0.25">
      <c r="A361">
        <v>2008</v>
      </c>
      <c r="B361">
        <v>8</v>
      </c>
      <c r="C361" t="s">
        <v>490</v>
      </c>
      <c r="D361" t="s">
        <v>370</v>
      </c>
      <c r="E361">
        <v>39.070999999999998</v>
      </c>
      <c r="F361">
        <v>43.628</v>
      </c>
      <c r="G361" t="s">
        <v>761</v>
      </c>
      <c r="H361" t="s">
        <v>946</v>
      </c>
      <c r="I361" t="s">
        <v>866</v>
      </c>
      <c r="J361" t="s">
        <v>493</v>
      </c>
    </row>
    <row r="362" spans="1:10" x14ac:dyDescent="0.25">
      <c r="A362">
        <v>2008</v>
      </c>
      <c r="B362">
        <v>9</v>
      </c>
      <c r="C362" t="s">
        <v>406</v>
      </c>
      <c r="D362" t="s">
        <v>244</v>
      </c>
      <c r="E362">
        <v>39.164000000000001</v>
      </c>
      <c r="F362">
        <v>43.816000000000003</v>
      </c>
      <c r="G362" t="s">
        <v>426</v>
      </c>
      <c r="H362" t="s">
        <v>866</v>
      </c>
      <c r="I362" t="s">
        <v>791</v>
      </c>
      <c r="J362" t="s">
        <v>854</v>
      </c>
    </row>
    <row r="363" spans="1:10" x14ac:dyDescent="0.25">
      <c r="A363">
        <v>2008</v>
      </c>
      <c r="B363">
        <v>10</v>
      </c>
      <c r="C363" t="s">
        <v>947</v>
      </c>
      <c r="D363" t="s">
        <v>948</v>
      </c>
      <c r="E363">
        <v>37.5</v>
      </c>
      <c r="F363">
        <v>41.703000000000003</v>
      </c>
      <c r="G363" t="s">
        <v>949</v>
      </c>
      <c r="H363" t="s">
        <v>950</v>
      </c>
      <c r="I363" t="s">
        <v>951</v>
      </c>
      <c r="J363" t="s">
        <v>952</v>
      </c>
    </row>
    <row r="364" spans="1:10" x14ac:dyDescent="0.25">
      <c r="A364">
        <v>2008</v>
      </c>
      <c r="B364">
        <v>11</v>
      </c>
      <c r="C364" t="s">
        <v>953</v>
      </c>
      <c r="D364" t="s">
        <v>954</v>
      </c>
      <c r="E364">
        <v>39.244999999999997</v>
      </c>
      <c r="F364">
        <v>44.07</v>
      </c>
      <c r="G364" t="s">
        <v>760</v>
      </c>
      <c r="H364" t="s">
        <v>70</v>
      </c>
      <c r="I364" t="s">
        <v>210</v>
      </c>
      <c r="J364" t="s">
        <v>955</v>
      </c>
    </row>
    <row r="365" spans="1:10" x14ac:dyDescent="0.25">
      <c r="A365">
        <v>2008</v>
      </c>
      <c r="B365">
        <v>12</v>
      </c>
      <c r="C365" t="s">
        <v>868</v>
      </c>
      <c r="D365" t="s">
        <v>686</v>
      </c>
      <c r="E365">
        <v>39.613999999999997</v>
      </c>
      <c r="F365">
        <v>44.2</v>
      </c>
      <c r="G365" t="s">
        <v>471</v>
      </c>
      <c r="H365" t="s">
        <v>561</v>
      </c>
      <c r="I365" t="s">
        <v>396</v>
      </c>
      <c r="J365" t="s">
        <v>752</v>
      </c>
    </row>
    <row r="366" spans="1:10" x14ac:dyDescent="0.25">
      <c r="A366">
        <v>2009</v>
      </c>
      <c r="B366">
        <v>1</v>
      </c>
      <c r="C366" t="s">
        <v>342</v>
      </c>
      <c r="D366" t="s">
        <v>956</v>
      </c>
      <c r="E366">
        <v>40.451999999999998</v>
      </c>
      <c r="F366">
        <v>45.356999999999999</v>
      </c>
      <c r="G366" t="s">
        <v>545</v>
      </c>
      <c r="H366" t="s">
        <v>956</v>
      </c>
      <c r="I366" t="s">
        <v>957</v>
      </c>
      <c r="J366" t="s">
        <v>725</v>
      </c>
    </row>
    <row r="367" spans="1:10" x14ac:dyDescent="0.25">
      <c r="A367">
        <v>2009</v>
      </c>
      <c r="B367">
        <v>2</v>
      </c>
      <c r="C367" t="s">
        <v>865</v>
      </c>
      <c r="D367" t="s">
        <v>625</v>
      </c>
      <c r="E367">
        <v>39.902999999999999</v>
      </c>
      <c r="F367">
        <v>44.649000000000001</v>
      </c>
      <c r="G367" t="s">
        <v>958</v>
      </c>
      <c r="H367" t="s">
        <v>559</v>
      </c>
      <c r="I367" t="s">
        <v>421</v>
      </c>
      <c r="J367" t="s">
        <v>590</v>
      </c>
    </row>
    <row r="368" spans="1:10" x14ac:dyDescent="0.25">
      <c r="A368">
        <v>2009</v>
      </c>
      <c r="B368">
        <v>3</v>
      </c>
      <c r="C368" t="s">
        <v>172</v>
      </c>
      <c r="D368" t="s">
        <v>693</v>
      </c>
      <c r="E368">
        <v>39.837000000000003</v>
      </c>
      <c r="F368">
        <v>44.354999999999997</v>
      </c>
      <c r="G368" t="s">
        <v>648</v>
      </c>
      <c r="H368" t="s">
        <v>704</v>
      </c>
      <c r="I368" t="s">
        <v>959</v>
      </c>
      <c r="J368" t="s">
        <v>833</v>
      </c>
    </row>
    <row r="369" spans="1:10" x14ac:dyDescent="0.25">
      <c r="A369">
        <v>2009</v>
      </c>
      <c r="B369">
        <v>4</v>
      </c>
      <c r="C369" t="s">
        <v>429</v>
      </c>
      <c r="D369" t="s">
        <v>347</v>
      </c>
      <c r="E369">
        <v>40.277000000000001</v>
      </c>
      <c r="F369">
        <v>45.634</v>
      </c>
      <c r="G369" t="s">
        <v>960</v>
      </c>
      <c r="H369" t="s">
        <v>281</v>
      </c>
      <c r="I369" t="s">
        <v>84</v>
      </c>
      <c r="J369" t="s">
        <v>815</v>
      </c>
    </row>
    <row r="370" spans="1:10" x14ac:dyDescent="0.25">
      <c r="A370">
        <v>2009</v>
      </c>
      <c r="B370">
        <v>5</v>
      </c>
      <c r="C370" t="s">
        <v>77</v>
      </c>
      <c r="D370" t="s">
        <v>462</v>
      </c>
      <c r="E370">
        <v>40.500999999999998</v>
      </c>
      <c r="F370">
        <v>46.055999999999997</v>
      </c>
      <c r="G370" t="s">
        <v>548</v>
      </c>
      <c r="H370" t="s">
        <v>719</v>
      </c>
      <c r="I370" t="s">
        <v>362</v>
      </c>
      <c r="J370" t="s">
        <v>478</v>
      </c>
    </row>
    <row r="371" spans="1:10" x14ac:dyDescent="0.25">
      <c r="A371">
        <v>2009</v>
      </c>
      <c r="B371">
        <v>6</v>
      </c>
      <c r="C371" t="s">
        <v>747</v>
      </c>
      <c r="D371" t="s">
        <v>353</v>
      </c>
      <c r="E371">
        <v>40.384</v>
      </c>
      <c r="F371">
        <v>45.658000000000001</v>
      </c>
      <c r="G371" t="s">
        <v>946</v>
      </c>
      <c r="H371" t="s">
        <v>817</v>
      </c>
      <c r="I371" t="s">
        <v>588</v>
      </c>
      <c r="J371" t="s">
        <v>668</v>
      </c>
    </row>
    <row r="372" spans="1:10" x14ac:dyDescent="0.25">
      <c r="A372">
        <v>2009</v>
      </c>
      <c r="B372">
        <v>7</v>
      </c>
      <c r="C372" t="s">
        <v>445</v>
      </c>
      <c r="D372" t="s">
        <v>822</v>
      </c>
      <c r="E372">
        <v>41.401000000000003</v>
      </c>
      <c r="F372">
        <v>47.396999999999998</v>
      </c>
      <c r="G372" t="s">
        <v>393</v>
      </c>
      <c r="H372" t="s">
        <v>928</v>
      </c>
      <c r="I372" t="s">
        <v>719</v>
      </c>
      <c r="J372" t="s">
        <v>961</v>
      </c>
    </row>
    <row r="373" spans="1:10" x14ac:dyDescent="0.25">
      <c r="A373">
        <v>2009</v>
      </c>
      <c r="B373">
        <v>8</v>
      </c>
      <c r="C373" t="s">
        <v>904</v>
      </c>
      <c r="D373" t="s">
        <v>753</v>
      </c>
      <c r="E373">
        <v>41.914000000000001</v>
      </c>
      <c r="F373">
        <v>48.212000000000003</v>
      </c>
      <c r="G373" t="s">
        <v>373</v>
      </c>
      <c r="H373" t="s">
        <v>836</v>
      </c>
      <c r="I373" t="s">
        <v>437</v>
      </c>
      <c r="J373" t="s">
        <v>620</v>
      </c>
    </row>
    <row r="374" spans="1:10" x14ac:dyDescent="0.25">
      <c r="A374">
        <v>2009</v>
      </c>
      <c r="B374">
        <v>9</v>
      </c>
      <c r="C374" t="s">
        <v>628</v>
      </c>
      <c r="D374" t="s">
        <v>858</v>
      </c>
      <c r="E374">
        <v>42.776000000000003</v>
      </c>
      <c r="F374">
        <v>49.334000000000003</v>
      </c>
      <c r="G374" t="s">
        <v>890</v>
      </c>
      <c r="H374" t="s">
        <v>816</v>
      </c>
      <c r="I374" t="s">
        <v>922</v>
      </c>
      <c r="J374" t="s">
        <v>852</v>
      </c>
    </row>
    <row r="375" spans="1:10" x14ac:dyDescent="0.25">
      <c r="A375">
        <v>2009</v>
      </c>
      <c r="B375">
        <v>10</v>
      </c>
      <c r="C375" t="s">
        <v>172</v>
      </c>
      <c r="D375" t="s">
        <v>514</v>
      </c>
      <c r="E375">
        <v>42.701999999999998</v>
      </c>
      <c r="F375">
        <v>48.962000000000003</v>
      </c>
      <c r="G375" t="s">
        <v>880</v>
      </c>
      <c r="H375" t="s">
        <v>420</v>
      </c>
      <c r="I375" t="s">
        <v>422</v>
      </c>
      <c r="J375" t="s">
        <v>876</v>
      </c>
    </row>
    <row r="376" spans="1:10" x14ac:dyDescent="0.25">
      <c r="A376">
        <v>2009</v>
      </c>
      <c r="B376">
        <v>11</v>
      </c>
      <c r="C376" t="s">
        <v>210</v>
      </c>
      <c r="D376" t="s">
        <v>448</v>
      </c>
      <c r="E376">
        <v>44.116999999999997</v>
      </c>
      <c r="F376">
        <v>50.648000000000003</v>
      </c>
      <c r="G376" t="s">
        <v>739</v>
      </c>
      <c r="H376" t="s">
        <v>962</v>
      </c>
      <c r="I376" t="s">
        <v>308</v>
      </c>
      <c r="J376" t="s">
        <v>963</v>
      </c>
    </row>
    <row r="377" spans="1:10" x14ac:dyDescent="0.25">
      <c r="A377">
        <v>2009</v>
      </c>
      <c r="B377">
        <v>12</v>
      </c>
      <c r="C377" t="s">
        <v>668</v>
      </c>
      <c r="D377" t="s">
        <v>474</v>
      </c>
      <c r="E377">
        <v>44.073999999999998</v>
      </c>
      <c r="F377">
        <v>50.889000000000003</v>
      </c>
      <c r="G377" t="s">
        <v>526</v>
      </c>
      <c r="H377" t="s">
        <v>406</v>
      </c>
      <c r="I377" t="s">
        <v>910</v>
      </c>
      <c r="J377" t="s">
        <v>382</v>
      </c>
    </row>
    <row r="378" spans="1:10" x14ac:dyDescent="0.25">
      <c r="A378">
        <v>2010</v>
      </c>
      <c r="B378">
        <v>1</v>
      </c>
      <c r="C378" t="s">
        <v>368</v>
      </c>
      <c r="D378" t="s">
        <v>802</v>
      </c>
      <c r="E378">
        <v>44.436999999999998</v>
      </c>
      <c r="F378">
        <v>50.784999999999997</v>
      </c>
      <c r="G378" t="s">
        <v>964</v>
      </c>
      <c r="H378" t="s">
        <v>921</v>
      </c>
      <c r="I378" t="s">
        <v>583</v>
      </c>
      <c r="J378" t="s">
        <v>729</v>
      </c>
    </row>
    <row r="379" spans="1:10" x14ac:dyDescent="0.25">
      <c r="A379">
        <v>2010</v>
      </c>
      <c r="B379">
        <v>2</v>
      </c>
      <c r="C379" t="s">
        <v>702</v>
      </c>
      <c r="D379" t="s">
        <v>613</v>
      </c>
      <c r="E379">
        <v>45.433999999999997</v>
      </c>
      <c r="F379">
        <v>51.387</v>
      </c>
      <c r="G379" t="s">
        <v>342</v>
      </c>
      <c r="H379" t="s">
        <v>879</v>
      </c>
      <c r="I379" t="s">
        <v>812</v>
      </c>
      <c r="J379" t="s">
        <v>295</v>
      </c>
    </row>
    <row r="380" spans="1:10" x14ac:dyDescent="0.25">
      <c r="A380">
        <v>2010</v>
      </c>
      <c r="B380">
        <v>3</v>
      </c>
      <c r="C380" t="s">
        <v>217</v>
      </c>
      <c r="D380" t="s">
        <v>956</v>
      </c>
      <c r="E380">
        <v>46.206000000000003</v>
      </c>
      <c r="F380">
        <v>52.734999999999999</v>
      </c>
      <c r="G380" t="s">
        <v>452</v>
      </c>
      <c r="H380" t="s">
        <v>451</v>
      </c>
      <c r="I380" t="s">
        <v>851</v>
      </c>
      <c r="J380" t="s">
        <v>449</v>
      </c>
    </row>
    <row r="381" spans="1:10" x14ac:dyDescent="0.25">
      <c r="A381">
        <v>2010</v>
      </c>
      <c r="B381">
        <v>4</v>
      </c>
      <c r="C381" t="s">
        <v>931</v>
      </c>
      <c r="D381" t="s">
        <v>88</v>
      </c>
      <c r="E381">
        <v>47.472999999999999</v>
      </c>
      <c r="F381">
        <v>53.679000000000002</v>
      </c>
      <c r="G381" t="s">
        <v>732</v>
      </c>
      <c r="H381" t="s">
        <v>69</v>
      </c>
      <c r="I381" t="s">
        <v>380</v>
      </c>
      <c r="J381" t="s">
        <v>965</v>
      </c>
    </row>
    <row r="382" spans="1:10" x14ac:dyDescent="0.25">
      <c r="A382">
        <v>2010</v>
      </c>
      <c r="B382">
        <v>5</v>
      </c>
      <c r="C382" t="s">
        <v>308</v>
      </c>
      <c r="D382" t="s">
        <v>191</v>
      </c>
      <c r="E382">
        <v>48.877000000000002</v>
      </c>
      <c r="F382">
        <v>55.155999999999999</v>
      </c>
      <c r="G382" t="s">
        <v>455</v>
      </c>
      <c r="H382" t="s">
        <v>845</v>
      </c>
      <c r="I382" t="s">
        <v>963</v>
      </c>
      <c r="J382" t="s">
        <v>250</v>
      </c>
    </row>
    <row r="383" spans="1:10" x14ac:dyDescent="0.25">
      <c r="A383">
        <v>2010</v>
      </c>
      <c r="B383">
        <v>6</v>
      </c>
      <c r="C383" t="s">
        <v>490</v>
      </c>
      <c r="D383" t="s">
        <v>870</v>
      </c>
      <c r="E383">
        <v>49.341999999999999</v>
      </c>
      <c r="F383">
        <v>55.548000000000002</v>
      </c>
      <c r="G383" t="s">
        <v>469</v>
      </c>
      <c r="H383" t="s">
        <v>729</v>
      </c>
      <c r="I383" t="s">
        <v>964</v>
      </c>
      <c r="J383" t="s">
        <v>622</v>
      </c>
    </row>
    <row r="384" spans="1:10" x14ac:dyDescent="0.25">
      <c r="A384">
        <v>2010</v>
      </c>
      <c r="B384">
        <v>7</v>
      </c>
      <c r="C384" t="s">
        <v>966</v>
      </c>
      <c r="D384" t="s">
        <v>614</v>
      </c>
      <c r="E384">
        <v>48.121000000000002</v>
      </c>
      <c r="F384">
        <v>54.597999999999999</v>
      </c>
      <c r="G384" t="s">
        <v>605</v>
      </c>
      <c r="H384" t="s">
        <v>945</v>
      </c>
      <c r="I384" t="s">
        <v>967</v>
      </c>
      <c r="J384" t="s">
        <v>826</v>
      </c>
    </row>
    <row r="385" spans="1:10" x14ac:dyDescent="0.25">
      <c r="A385">
        <v>2010</v>
      </c>
      <c r="B385">
        <v>8</v>
      </c>
      <c r="C385" t="s">
        <v>928</v>
      </c>
      <c r="D385" t="s">
        <v>918</v>
      </c>
      <c r="E385">
        <v>49.896999999999998</v>
      </c>
      <c r="F385">
        <v>56.722000000000001</v>
      </c>
      <c r="G385" t="s">
        <v>968</v>
      </c>
      <c r="H385" t="s">
        <v>969</v>
      </c>
      <c r="I385" t="s">
        <v>792</v>
      </c>
      <c r="J385" t="s">
        <v>961</v>
      </c>
    </row>
    <row r="386" spans="1:10" x14ac:dyDescent="0.25">
      <c r="A386">
        <v>2010</v>
      </c>
      <c r="B386">
        <v>9</v>
      </c>
      <c r="C386" t="s">
        <v>711</v>
      </c>
      <c r="D386" t="s">
        <v>400</v>
      </c>
      <c r="E386">
        <v>49.664999999999999</v>
      </c>
      <c r="F386">
        <v>56.661000000000001</v>
      </c>
      <c r="G386" t="s">
        <v>693</v>
      </c>
      <c r="H386" t="s">
        <v>248</v>
      </c>
      <c r="I386" t="s">
        <v>970</v>
      </c>
      <c r="J386" t="s">
        <v>866</v>
      </c>
    </row>
    <row r="387" spans="1:10" x14ac:dyDescent="0.25">
      <c r="A387">
        <v>2010</v>
      </c>
      <c r="B387">
        <v>10</v>
      </c>
      <c r="C387" t="s">
        <v>418</v>
      </c>
      <c r="D387" t="s">
        <v>592</v>
      </c>
      <c r="E387">
        <v>49.692</v>
      </c>
      <c r="F387">
        <v>57.106999999999999</v>
      </c>
      <c r="G387" t="s">
        <v>222</v>
      </c>
      <c r="H387" t="s">
        <v>437</v>
      </c>
      <c r="I387" t="s">
        <v>910</v>
      </c>
      <c r="J387" t="s">
        <v>686</v>
      </c>
    </row>
    <row r="388" spans="1:10" x14ac:dyDescent="0.25">
      <c r="A388">
        <v>2010</v>
      </c>
      <c r="B388">
        <v>11</v>
      </c>
      <c r="C388" t="s">
        <v>635</v>
      </c>
      <c r="D388" t="s">
        <v>893</v>
      </c>
      <c r="E388">
        <v>51.232999999999997</v>
      </c>
      <c r="F388">
        <v>57.64</v>
      </c>
      <c r="G388" t="s">
        <v>379</v>
      </c>
      <c r="H388" t="s">
        <v>680</v>
      </c>
      <c r="I388" t="s">
        <v>153</v>
      </c>
      <c r="J388" t="s">
        <v>663</v>
      </c>
    </row>
    <row r="389" spans="1:10" x14ac:dyDescent="0.25">
      <c r="A389">
        <v>2010</v>
      </c>
      <c r="B389">
        <v>12</v>
      </c>
      <c r="C389" t="s">
        <v>83</v>
      </c>
      <c r="D389" t="s">
        <v>493</v>
      </c>
      <c r="E389">
        <v>51.506999999999998</v>
      </c>
      <c r="F389">
        <v>57.832999999999998</v>
      </c>
      <c r="G389" t="s">
        <v>419</v>
      </c>
      <c r="H389" t="s">
        <v>752</v>
      </c>
      <c r="I389" t="s">
        <v>507</v>
      </c>
      <c r="J389" t="s">
        <v>893</v>
      </c>
    </row>
    <row r="390" spans="1:10" x14ac:dyDescent="0.25">
      <c r="A390">
        <v>2011</v>
      </c>
      <c r="B390">
        <v>1</v>
      </c>
      <c r="C390" t="s">
        <v>951</v>
      </c>
      <c r="D390" t="s">
        <v>403</v>
      </c>
      <c r="E390">
        <v>50.079000000000001</v>
      </c>
      <c r="F390">
        <v>56.853999999999999</v>
      </c>
      <c r="G390" t="s">
        <v>971</v>
      </c>
      <c r="H390" t="s">
        <v>972</v>
      </c>
      <c r="I390" t="s">
        <v>778</v>
      </c>
      <c r="J390" t="s">
        <v>552</v>
      </c>
    </row>
    <row r="391" spans="1:10" x14ac:dyDescent="0.25">
      <c r="A391">
        <v>2011</v>
      </c>
      <c r="B391">
        <v>2</v>
      </c>
      <c r="C391" t="s">
        <v>268</v>
      </c>
      <c r="D391" t="s">
        <v>69</v>
      </c>
      <c r="E391">
        <v>51.07</v>
      </c>
      <c r="F391">
        <v>57.972000000000001</v>
      </c>
      <c r="G391" t="s">
        <v>500</v>
      </c>
      <c r="H391" t="s">
        <v>878</v>
      </c>
      <c r="I391" t="s">
        <v>842</v>
      </c>
      <c r="J391" t="s">
        <v>449</v>
      </c>
    </row>
    <row r="392" spans="1:10" x14ac:dyDescent="0.25">
      <c r="A392">
        <v>2011</v>
      </c>
      <c r="B392">
        <v>3</v>
      </c>
      <c r="C392" t="s">
        <v>529</v>
      </c>
      <c r="D392" t="s">
        <v>691</v>
      </c>
      <c r="E392">
        <v>50.259</v>
      </c>
      <c r="F392">
        <v>57.024999999999999</v>
      </c>
      <c r="G392" t="s">
        <v>709</v>
      </c>
      <c r="H392" t="s">
        <v>289</v>
      </c>
      <c r="I392" t="s">
        <v>871</v>
      </c>
      <c r="J392" t="s">
        <v>867</v>
      </c>
    </row>
    <row r="393" spans="1:10" x14ac:dyDescent="0.25">
      <c r="A393">
        <v>2011</v>
      </c>
      <c r="B393">
        <v>4</v>
      </c>
      <c r="C393" t="s">
        <v>466</v>
      </c>
      <c r="D393" t="s">
        <v>973</v>
      </c>
      <c r="E393">
        <v>50.988999999999997</v>
      </c>
      <c r="F393">
        <v>58.603000000000002</v>
      </c>
      <c r="G393" t="s">
        <v>92</v>
      </c>
      <c r="H393" t="s">
        <v>231</v>
      </c>
      <c r="I393" t="s">
        <v>854</v>
      </c>
      <c r="J393" t="s">
        <v>87</v>
      </c>
    </row>
    <row r="394" spans="1:10" x14ac:dyDescent="0.25">
      <c r="A394">
        <v>2011</v>
      </c>
      <c r="B394">
        <v>5</v>
      </c>
      <c r="C394" t="s">
        <v>429</v>
      </c>
      <c r="D394" t="s">
        <v>752</v>
      </c>
      <c r="E394">
        <v>51.552999999999997</v>
      </c>
      <c r="F394">
        <v>58.844000000000001</v>
      </c>
      <c r="G394" t="s">
        <v>730</v>
      </c>
      <c r="H394" t="s">
        <v>437</v>
      </c>
      <c r="I394" t="s">
        <v>728</v>
      </c>
      <c r="J394" t="s">
        <v>407</v>
      </c>
    </row>
    <row r="395" spans="1:10" x14ac:dyDescent="0.25">
      <c r="A395">
        <v>2011</v>
      </c>
      <c r="B395">
        <v>6</v>
      </c>
      <c r="C395" t="s">
        <v>615</v>
      </c>
      <c r="D395" t="s">
        <v>799</v>
      </c>
      <c r="E395">
        <v>50.87</v>
      </c>
      <c r="F395">
        <v>57.994</v>
      </c>
      <c r="G395" t="s">
        <v>484</v>
      </c>
      <c r="H395" t="s">
        <v>974</v>
      </c>
      <c r="I395" t="s">
        <v>291</v>
      </c>
      <c r="J395" t="s">
        <v>975</v>
      </c>
    </row>
    <row r="396" spans="1:10" x14ac:dyDescent="0.25">
      <c r="A396">
        <v>2011</v>
      </c>
      <c r="B396">
        <v>7</v>
      </c>
      <c r="C396" t="s">
        <v>331</v>
      </c>
      <c r="D396" t="s">
        <v>758</v>
      </c>
      <c r="E396">
        <v>52.545999999999999</v>
      </c>
      <c r="F396">
        <v>59.447000000000003</v>
      </c>
      <c r="G396" t="s">
        <v>191</v>
      </c>
      <c r="H396" t="s">
        <v>821</v>
      </c>
      <c r="I396" t="s">
        <v>330</v>
      </c>
      <c r="J396" t="s">
        <v>343</v>
      </c>
    </row>
    <row r="397" spans="1:10" x14ac:dyDescent="0.25">
      <c r="A397">
        <v>2011</v>
      </c>
      <c r="B397">
        <v>8</v>
      </c>
      <c r="C397" t="s">
        <v>279</v>
      </c>
      <c r="D397" t="s">
        <v>756</v>
      </c>
      <c r="E397">
        <v>54.036999999999999</v>
      </c>
      <c r="F397">
        <v>60.213999999999999</v>
      </c>
      <c r="G397" t="s">
        <v>495</v>
      </c>
      <c r="H397" t="s">
        <v>568</v>
      </c>
      <c r="I397" t="s">
        <v>644</v>
      </c>
      <c r="J397" t="s">
        <v>811</v>
      </c>
    </row>
    <row r="398" spans="1:10" x14ac:dyDescent="0.25">
      <c r="A398">
        <v>2011</v>
      </c>
      <c r="B398">
        <v>9</v>
      </c>
      <c r="C398" t="s">
        <v>349</v>
      </c>
      <c r="D398" t="s">
        <v>533</v>
      </c>
      <c r="E398">
        <v>53.988999999999997</v>
      </c>
      <c r="F398">
        <v>59.463000000000001</v>
      </c>
      <c r="G398" t="s">
        <v>263</v>
      </c>
      <c r="H398" t="s">
        <v>509</v>
      </c>
      <c r="I398" t="s">
        <v>244</v>
      </c>
      <c r="J398" t="s">
        <v>976</v>
      </c>
    </row>
    <row r="399" spans="1:10" x14ac:dyDescent="0.25">
      <c r="A399">
        <v>2011</v>
      </c>
      <c r="B399">
        <v>10</v>
      </c>
      <c r="C399" t="s">
        <v>454</v>
      </c>
      <c r="D399" t="s">
        <v>855</v>
      </c>
      <c r="E399">
        <v>54.554000000000002</v>
      </c>
      <c r="F399">
        <v>60.588000000000001</v>
      </c>
      <c r="G399" t="s">
        <v>450</v>
      </c>
      <c r="H399" t="s">
        <v>255</v>
      </c>
      <c r="I399" t="s">
        <v>935</v>
      </c>
      <c r="J399" t="s">
        <v>758</v>
      </c>
    </row>
    <row r="400" spans="1:10" x14ac:dyDescent="0.25">
      <c r="A400">
        <v>2011</v>
      </c>
      <c r="B400">
        <v>11</v>
      </c>
      <c r="C400" t="s">
        <v>87</v>
      </c>
      <c r="D400" t="s">
        <v>652</v>
      </c>
      <c r="E400">
        <v>55.512</v>
      </c>
      <c r="F400">
        <v>60.969000000000001</v>
      </c>
      <c r="G400" t="s">
        <v>385</v>
      </c>
      <c r="H400" t="s">
        <v>469</v>
      </c>
      <c r="I400" t="s">
        <v>851</v>
      </c>
      <c r="J400" t="s">
        <v>656</v>
      </c>
    </row>
    <row r="401" spans="1:10" x14ac:dyDescent="0.25">
      <c r="A401">
        <v>2011</v>
      </c>
      <c r="B401">
        <v>12</v>
      </c>
      <c r="C401" t="s">
        <v>288</v>
      </c>
      <c r="D401" t="s">
        <v>867</v>
      </c>
      <c r="E401">
        <v>55.564999999999998</v>
      </c>
      <c r="F401">
        <v>60.707999999999998</v>
      </c>
      <c r="G401" t="s">
        <v>432</v>
      </c>
      <c r="H401" t="s">
        <v>891</v>
      </c>
      <c r="I401" t="s">
        <v>903</v>
      </c>
      <c r="J401" t="s">
        <v>712</v>
      </c>
    </row>
    <row r="402" spans="1:10" x14ac:dyDescent="0.25">
      <c r="A402">
        <v>2012</v>
      </c>
      <c r="B402">
        <v>1</v>
      </c>
      <c r="C402" t="s">
        <v>901</v>
      </c>
      <c r="D402" t="s">
        <v>977</v>
      </c>
      <c r="E402">
        <v>57.542999999999999</v>
      </c>
      <c r="F402">
        <v>63.256999999999998</v>
      </c>
      <c r="G402" t="s">
        <v>858</v>
      </c>
      <c r="H402" t="s">
        <v>978</v>
      </c>
      <c r="I402" t="s">
        <v>979</v>
      </c>
      <c r="J402" t="s">
        <v>980</v>
      </c>
    </row>
    <row r="403" spans="1:10" x14ac:dyDescent="0.25">
      <c r="A403">
        <v>2012</v>
      </c>
      <c r="B403">
        <v>2</v>
      </c>
      <c r="C403" t="s">
        <v>419</v>
      </c>
      <c r="D403" t="s">
        <v>595</v>
      </c>
      <c r="E403">
        <v>57.179000000000002</v>
      </c>
      <c r="F403">
        <v>63.113999999999997</v>
      </c>
      <c r="G403" t="s">
        <v>353</v>
      </c>
      <c r="H403" t="s">
        <v>891</v>
      </c>
      <c r="I403" t="s">
        <v>903</v>
      </c>
      <c r="J403" t="s">
        <v>817</v>
      </c>
    </row>
    <row r="404" spans="1:10" x14ac:dyDescent="0.25">
      <c r="A404">
        <v>2012</v>
      </c>
      <c r="B404">
        <v>3</v>
      </c>
      <c r="C404" t="s">
        <v>419</v>
      </c>
      <c r="D404" t="s">
        <v>721</v>
      </c>
      <c r="E404">
        <v>56.816000000000003</v>
      </c>
      <c r="F404">
        <v>62.746000000000002</v>
      </c>
      <c r="G404" t="s">
        <v>797</v>
      </c>
      <c r="H404" t="s">
        <v>245</v>
      </c>
      <c r="I404" t="s">
        <v>569</v>
      </c>
      <c r="J404" t="s">
        <v>787</v>
      </c>
    </row>
    <row r="405" spans="1:10" x14ac:dyDescent="0.25">
      <c r="A405">
        <v>2012</v>
      </c>
      <c r="B405">
        <v>4</v>
      </c>
      <c r="C405" t="s">
        <v>584</v>
      </c>
      <c r="D405" t="s">
        <v>556</v>
      </c>
      <c r="E405">
        <v>57.317999999999998</v>
      </c>
      <c r="F405">
        <v>62.43</v>
      </c>
      <c r="G405" t="s">
        <v>348</v>
      </c>
      <c r="H405" t="s">
        <v>921</v>
      </c>
      <c r="I405" t="s">
        <v>591</v>
      </c>
      <c r="J405" t="s">
        <v>217</v>
      </c>
    </row>
    <row r="406" spans="1:10" x14ac:dyDescent="0.25">
      <c r="A406">
        <v>2012</v>
      </c>
      <c r="B406">
        <v>5</v>
      </c>
      <c r="C406" t="s">
        <v>770</v>
      </c>
      <c r="D406" t="s">
        <v>98</v>
      </c>
      <c r="E406">
        <v>57.941000000000003</v>
      </c>
      <c r="F406">
        <v>62.972999999999999</v>
      </c>
      <c r="G406" t="s">
        <v>981</v>
      </c>
      <c r="H406" t="s">
        <v>407</v>
      </c>
      <c r="I406" t="s">
        <v>912</v>
      </c>
      <c r="J406" t="s">
        <v>546</v>
      </c>
    </row>
    <row r="407" spans="1:10" x14ac:dyDescent="0.25">
      <c r="A407">
        <v>2012</v>
      </c>
      <c r="B407">
        <v>6</v>
      </c>
      <c r="C407" t="s">
        <v>589</v>
      </c>
      <c r="D407" t="s">
        <v>556</v>
      </c>
      <c r="E407">
        <v>57.984000000000002</v>
      </c>
      <c r="F407">
        <v>62.658000000000001</v>
      </c>
      <c r="G407" t="s">
        <v>420</v>
      </c>
      <c r="H407" t="s">
        <v>798</v>
      </c>
      <c r="I407" t="s">
        <v>752</v>
      </c>
      <c r="J407" t="s">
        <v>604</v>
      </c>
    </row>
    <row r="408" spans="1:10" x14ac:dyDescent="0.25">
      <c r="A408">
        <v>2012</v>
      </c>
      <c r="B408">
        <v>7</v>
      </c>
      <c r="C408" t="s">
        <v>184</v>
      </c>
      <c r="D408" t="s">
        <v>541</v>
      </c>
      <c r="E408">
        <v>59.665999999999997</v>
      </c>
      <c r="F408">
        <v>64.66</v>
      </c>
      <c r="G408" t="s">
        <v>113</v>
      </c>
      <c r="H408" t="s">
        <v>982</v>
      </c>
      <c r="I408" t="s">
        <v>243</v>
      </c>
      <c r="J408" t="s">
        <v>609</v>
      </c>
    </row>
    <row r="409" spans="1:10" x14ac:dyDescent="0.25">
      <c r="A409">
        <v>2012</v>
      </c>
      <c r="B409">
        <v>8</v>
      </c>
      <c r="C409" t="s">
        <v>785</v>
      </c>
      <c r="D409" t="s">
        <v>644</v>
      </c>
      <c r="E409">
        <v>59.837000000000003</v>
      </c>
      <c r="F409">
        <v>65.73</v>
      </c>
      <c r="G409" t="s">
        <v>349</v>
      </c>
      <c r="H409" t="s">
        <v>642</v>
      </c>
      <c r="I409" t="s">
        <v>400</v>
      </c>
      <c r="J409" t="s">
        <v>589</v>
      </c>
    </row>
    <row r="410" spans="1:10" x14ac:dyDescent="0.25">
      <c r="A410">
        <v>2012</v>
      </c>
      <c r="B410">
        <v>9</v>
      </c>
      <c r="C410" t="s">
        <v>475</v>
      </c>
      <c r="D410" t="s">
        <v>293</v>
      </c>
      <c r="E410">
        <v>60.198999999999998</v>
      </c>
      <c r="F410">
        <v>66.180000000000007</v>
      </c>
      <c r="G410" t="s">
        <v>596</v>
      </c>
      <c r="H410" t="s">
        <v>389</v>
      </c>
      <c r="I410" t="s">
        <v>584</v>
      </c>
      <c r="J410" t="s">
        <v>503</v>
      </c>
    </row>
    <row r="411" spans="1:10" x14ac:dyDescent="0.25">
      <c r="A411">
        <v>2012</v>
      </c>
      <c r="B411">
        <v>10</v>
      </c>
      <c r="C411" t="s">
        <v>764</v>
      </c>
      <c r="D411" t="s">
        <v>800</v>
      </c>
      <c r="E411">
        <v>59.478000000000002</v>
      </c>
      <c r="F411">
        <v>65.58</v>
      </c>
      <c r="G411" t="s">
        <v>714</v>
      </c>
      <c r="H411" t="s">
        <v>787</v>
      </c>
      <c r="I411" t="s">
        <v>403</v>
      </c>
      <c r="J411" t="s">
        <v>457</v>
      </c>
    </row>
    <row r="412" spans="1:10" x14ac:dyDescent="0.25">
      <c r="A412">
        <v>2012</v>
      </c>
      <c r="B412">
        <v>11</v>
      </c>
      <c r="C412" t="s">
        <v>917</v>
      </c>
      <c r="D412" t="s">
        <v>563</v>
      </c>
      <c r="E412">
        <v>59.768000000000001</v>
      </c>
      <c r="F412">
        <v>66.05</v>
      </c>
      <c r="G412" t="s">
        <v>437</v>
      </c>
      <c r="H412" t="s">
        <v>293</v>
      </c>
      <c r="I412" t="s">
        <v>983</v>
      </c>
      <c r="J412" t="s">
        <v>406</v>
      </c>
    </row>
    <row r="413" spans="1:10" x14ac:dyDescent="0.25">
      <c r="A413">
        <v>2012</v>
      </c>
      <c r="B413">
        <v>12</v>
      </c>
      <c r="C413" t="s">
        <v>524</v>
      </c>
      <c r="D413" t="s">
        <v>110</v>
      </c>
      <c r="E413">
        <v>59.292999999999999</v>
      </c>
      <c r="F413">
        <v>65.960999999999999</v>
      </c>
      <c r="G413" t="s">
        <v>984</v>
      </c>
      <c r="H413" t="s">
        <v>547</v>
      </c>
      <c r="I413" t="s">
        <v>867</v>
      </c>
      <c r="J413" t="s">
        <v>457</v>
      </c>
    </row>
    <row r="414" spans="1:10" x14ac:dyDescent="0.25">
      <c r="A414">
        <v>2013</v>
      </c>
      <c r="B414">
        <v>1</v>
      </c>
      <c r="C414" t="s">
        <v>353</v>
      </c>
      <c r="D414" t="s">
        <v>548</v>
      </c>
      <c r="E414">
        <v>58.780999999999999</v>
      </c>
      <c r="F414">
        <v>65.165999999999997</v>
      </c>
      <c r="G414" t="s">
        <v>669</v>
      </c>
      <c r="H414" t="s">
        <v>798</v>
      </c>
      <c r="I414" t="s">
        <v>222</v>
      </c>
      <c r="J414" t="s">
        <v>392</v>
      </c>
    </row>
    <row r="415" spans="1:10" x14ac:dyDescent="0.25">
      <c r="A415">
        <v>2013</v>
      </c>
      <c r="B415">
        <v>2</v>
      </c>
      <c r="C415" t="s">
        <v>985</v>
      </c>
      <c r="D415" t="s">
        <v>891</v>
      </c>
      <c r="E415">
        <v>59.698</v>
      </c>
      <c r="F415">
        <v>65.087000000000003</v>
      </c>
      <c r="G415" t="s">
        <v>986</v>
      </c>
      <c r="H415" t="s">
        <v>493</v>
      </c>
      <c r="I415" t="s">
        <v>987</v>
      </c>
      <c r="J415" t="s">
        <v>381</v>
      </c>
    </row>
    <row r="416" spans="1:10" x14ac:dyDescent="0.25">
      <c r="A416">
        <v>2013</v>
      </c>
      <c r="B416">
        <v>3</v>
      </c>
      <c r="C416" t="s">
        <v>467</v>
      </c>
      <c r="D416" t="s">
        <v>934</v>
      </c>
      <c r="E416">
        <v>60.887999999999998</v>
      </c>
      <c r="F416">
        <v>66.001000000000005</v>
      </c>
      <c r="G416" t="s">
        <v>628</v>
      </c>
      <c r="H416" t="s">
        <v>404</v>
      </c>
      <c r="I416" t="s">
        <v>840</v>
      </c>
      <c r="J416" t="s">
        <v>496</v>
      </c>
    </row>
    <row r="417" spans="1:10" x14ac:dyDescent="0.25">
      <c r="A417">
        <v>2013</v>
      </c>
      <c r="B417">
        <v>4</v>
      </c>
      <c r="C417" t="s">
        <v>709</v>
      </c>
      <c r="D417" t="s">
        <v>988</v>
      </c>
      <c r="E417">
        <v>60.292999999999999</v>
      </c>
      <c r="F417">
        <v>64.900999999999996</v>
      </c>
      <c r="G417" t="s">
        <v>288</v>
      </c>
      <c r="H417" t="s">
        <v>484</v>
      </c>
      <c r="I417" t="s">
        <v>421</v>
      </c>
      <c r="J417" t="s">
        <v>817</v>
      </c>
    </row>
    <row r="418" spans="1:10" x14ac:dyDescent="0.25">
      <c r="A418">
        <v>2013</v>
      </c>
      <c r="B418">
        <v>5</v>
      </c>
      <c r="C418" t="s">
        <v>416</v>
      </c>
      <c r="D418" t="s">
        <v>485</v>
      </c>
      <c r="E418">
        <v>58.7</v>
      </c>
      <c r="F418">
        <v>64.028000000000006</v>
      </c>
      <c r="G418" t="s">
        <v>482</v>
      </c>
      <c r="H418" t="s">
        <v>989</v>
      </c>
      <c r="I418" t="s">
        <v>830</v>
      </c>
      <c r="J418" t="s">
        <v>990</v>
      </c>
    </row>
    <row r="419" spans="1:10" x14ac:dyDescent="0.25">
      <c r="A419">
        <v>2013</v>
      </c>
      <c r="B419">
        <v>6</v>
      </c>
      <c r="C419" t="s">
        <v>991</v>
      </c>
      <c r="D419" t="s">
        <v>992</v>
      </c>
      <c r="E419">
        <v>56.457000000000001</v>
      </c>
      <c r="F419">
        <v>60.872999999999998</v>
      </c>
      <c r="G419" t="s">
        <v>976</v>
      </c>
      <c r="H419" t="s">
        <v>948</v>
      </c>
      <c r="I419" t="s">
        <v>531</v>
      </c>
      <c r="J419" t="s">
        <v>993</v>
      </c>
    </row>
    <row r="420" spans="1:10" x14ac:dyDescent="0.25">
      <c r="A420">
        <v>2013</v>
      </c>
      <c r="B420">
        <v>7</v>
      </c>
      <c r="C420" t="s">
        <v>506</v>
      </c>
      <c r="D420" t="s">
        <v>635</v>
      </c>
      <c r="E420">
        <v>57.292999999999999</v>
      </c>
      <c r="F420">
        <v>62.759</v>
      </c>
      <c r="G420" t="s">
        <v>440</v>
      </c>
      <c r="H420" t="s">
        <v>818</v>
      </c>
      <c r="I420" t="s">
        <v>329</v>
      </c>
      <c r="J420" t="s">
        <v>994</v>
      </c>
    </row>
    <row r="421" spans="1:10" x14ac:dyDescent="0.25">
      <c r="A421">
        <v>2013</v>
      </c>
      <c r="B421">
        <v>8</v>
      </c>
      <c r="C421" t="s">
        <v>84</v>
      </c>
      <c r="D421" t="s">
        <v>78</v>
      </c>
      <c r="E421">
        <v>57.606000000000002</v>
      </c>
      <c r="F421">
        <v>63.118000000000002</v>
      </c>
      <c r="G421" t="s">
        <v>254</v>
      </c>
      <c r="H421" t="s">
        <v>752</v>
      </c>
      <c r="I421" t="s">
        <v>452</v>
      </c>
      <c r="J421" t="s">
        <v>490</v>
      </c>
    </row>
    <row r="422" spans="1:10" x14ac:dyDescent="0.25">
      <c r="A422">
        <v>2013</v>
      </c>
      <c r="B422">
        <v>9</v>
      </c>
      <c r="C422" t="s">
        <v>248</v>
      </c>
      <c r="D422" t="s">
        <v>653</v>
      </c>
      <c r="E422">
        <v>57.564999999999998</v>
      </c>
      <c r="F422">
        <v>63.244</v>
      </c>
      <c r="G422" t="s">
        <v>995</v>
      </c>
      <c r="H422" t="s">
        <v>734</v>
      </c>
      <c r="I422" t="s">
        <v>535</v>
      </c>
      <c r="J422" t="s">
        <v>653</v>
      </c>
    </row>
    <row r="423" spans="1:10" x14ac:dyDescent="0.25">
      <c r="A423">
        <v>2013</v>
      </c>
      <c r="B423">
        <v>10</v>
      </c>
      <c r="C423" t="s">
        <v>454</v>
      </c>
      <c r="D423" t="s">
        <v>731</v>
      </c>
      <c r="E423">
        <v>58.167999999999999</v>
      </c>
      <c r="F423">
        <v>64.247</v>
      </c>
      <c r="G423" t="s">
        <v>837</v>
      </c>
      <c r="H423" t="s">
        <v>503</v>
      </c>
      <c r="I423" t="s">
        <v>896</v>
      </c>
      <c r="J423" t="s">
        <v>490</v>
      </c>
    </row>
    <row r="424" spans="1:10" x14ac:dyDescent="0.25">
      <c r="A424">
        <v>2013</v>
      </c>
      <c r="B424">
        <v>11</v>
      </c>
      <c r="C424" t="s">
        <v>459</v>
      </c>
      <c r="D424" t="s">
        <v>696</v>
      </c>
      <c r="E424">
        <v>57.481000000000002</v>
      </c>
      <c r="F424">
        <v>63.680999999999997</v>
      </c>
      <c r="G424" t="s">
        <v>798</v>
      </c>
      <c r="H424" t="s">
        <v>559</v>
      </c>
      <c r="I424" t="s">
        <v>913</v>
      </c>
      <c r="J424" t="s">
        <v>996</v>
      </c>
    </row>
    <row r="425" spans="1:10" x14ac:dyDescent="0.25">
      <c r="A425">
        <v>2013</v>
      </c>
      <c r="B425">
        <v>12</v>
      </c>
      <c r="C425" t="s">
        <v>394</v>
      </c>
      <c r="D425" t="s">
        <v>799</v>
      </c>
      <c r="E425">
        <v>56.753999999999998</v>
      </c>
      <c r="F425">
        <v>62.764000000000003</v>
      </c>
      <c r="G425" t="s">
        <v>875</v>
      </c>
      <c r="H425" t="s">
        <v>865</v>
      </c>
      <c r="I425" t="s">
        <v>292</v>
      </c>
      <c r="J425" t="s">
        <v>625</v>
      </c>
    </row>
    <row r="426" spans="1:10" x14ac:dyDescent="0.25">
      <c r="A426">
        <v>2014</v>
      </c>
      <c r="B426">
        <v>1</v>
      </c>
      <c r="C426" t="s">
        <v>334</v>
      </c>
      <c r="D426" t="s">
        <v>612</v>
      </c>
      <c r="E426">
        <v>57.497</v>
      </c>
      <c r="F426">
        <v>63.820999999999998</v>
      </c>
      <c r="G426" t="s">
        <v>628</v>
      </c>
      <c r="H426" t="s">
        <v>298</v>
      </c>
      <c r="I426" t="s">
        <v>651</v>
      </c>
      <c r="J426" t="s">
        <v>922</v>
      </c>
    </row>
    <row r="427" spans="1:10" x14ac:dyDescent="0.25">
      <c r="A427">
        <v>2014</v>
      </c>
      <c r="B427">
        <v>2</v>
      </c>
      <c r="C427" t="s">
        <v>582</v>
      </c>
      <c r="D427" t="s">
        <v>491</v>
      </c>
      <c r="E427">
        <v>58.398000000000003</v>
      </c>
      <c r="F427">
        <v>65.456999999999994</v>
      </c>
      <c r="G427" t="s">
        <v>432</v>
      </c>
      <c r="H427" t="s">
        <v>956</v>
      </c>
      <c r="I427" t="s">
        <v>565</v>
      </c>
      <c r="J427" t="s">
        <v>69</v>
      </c>
    </row>
    <row r="428" spans="1:10" x14ac:dyDescent="0.25">
      <c r="A428">
        <v>2014</v>
      </c>
      <c r="B428">
        <v>3</v>
      </c>
      <c r="C428" t="s">
        <v>352</v>
      </c>
      <c r="D428" t="s">
        <v>572</v>
      </c>
      <c r="E428">
        <v>58.219000000000001</v>
      </c>
      <c r="F428">
        <v>65.225999999999999</v>
      </c>
      <c r="G428" t="s">
        <v>866</v>
      </c>
      <c r="H428" t="s">
        <v>903</v>
      </c>
      <c r="I428" t="s">
        <v>472</v>
      </c>
      <c r="J428" t="s">
        <v>540</v>
      </c>
    </row>
    <row r="429" spans="1:10" x14ac:dyDescent="0.25">
      <c r="A429">
        <v>2014</v>
      </c>
      <c r="B429">
        <v>4</v>
      </c>
      <c r="C429" t="s">
        <v>474</v>
      </c>
      <c r="D429" t="s">
        <v>323</v>
      </c>
      <c r="E429">
        <v>58.497</v>
      </c>
      <c r="F429">
        <v>65.72</v>
      </c>
      <c r="G429" t="s">
        <v>870</v>
      </c>
      <c r="H429" t="s">
        <v>473</v>
      </c>
      <c r="I429" t="s">
        <v>350</v>
      </c>
      <c r="J429" t="s">
        <v>728</v>
      </c>
    </row>
    <row r="430" spans="1:10" x14ac:dyDescent="0.25">
      <c r="A430">
        <v>2014</v>
      </c>
      <c r="B430">
        <v>5</v>
      </c>
      <c r="C430" t="s">
        <v>612</v>
      </c>
      <c r="D430" t="s">
        <v>915</v>
      </c>
      <c r="E430">
        <v>59.478000000000002</v>
      </c>
      <c r="F430">
        <v>66.441000000000003</v>
      </c>
      <c r="G430" t="s">
        <v>383</v>
      </c>
      <c r="H430" t="s">
        <v>681</v>
      </c>
      <c r="I430" t="s">
        <v>507</v>
      </c>
      <c r="J430" t="s">
        <v>500</v>
      </c>
    </row>
    <row r="431" spans="1:10" x14ac:dyDescent="0.25">
      <c r="A431">
        <v>2014</v>
      </c>
      <c r="B431">
        <v>6</v>
      </c>
      <c r="C431" t="s">
        <v>731</v>
      </c>
      <c r="D431" t="s">
        <v>478</v>
      </c>
      <c r="E431">
        <v>60.420999999999999</v>
      </c>
      <c r="F431">
        <v>67.343999999999994</v>
      </c>
      <c r="G431" t="s">
        <v>454</v>
      </c>
      <c r="H431" t="s">
        <v>642</v>
      </c>
      <c r="I431" t="s">
        <v>231</v>
      </c>
      <c r="J431" t="s">
        <v>503</v>
      </c>
    </row>
    <row r="432" spans="1:10" x14ac:dyDescent="0.25">
      <c r="A432">
        <v>2014</v>
      </c>
      <c r="B432">
        <v>7</v>
      </c>
      <c r="C432" t="s">
        <v>528</v>
      </c>
      <c r="D432" t="s">
        <v>800</v>
      </c>
      <c r="E432">
        <v>60.805999999999997</v>
      </c>
      <c r="F432">
        <v>66.728999999999999</v>
      </c>
      <c r="G432" t="s">
        <v>450</v>
      </c>
      <c r="H432" t="s">
        <v>795</v>
      </c>
      <c r="I432" t="s">
        <v>528</v>
      </c>
      <c r="J432" t="s">
        <v>699</v>
      </c>
    </row>
    <row r="433" spans="1:10" x14ac:dyDescent="0.25">
      <c r="A433">
        <v>2014</v>
      </c>
      <c r="B433">
        <v>8</v>
      </c>
      <c r="C433" t="s">
        <v>816</v>
      </c>
      <c r="D433" t="s">
        <v>844</v>
      </c>
      <c r="E433">
        <v>62.145000000000003</v>
      </c>
      <c r="F433">
        <v>68.373999999999995</v>
      </c>
      <c r="G433" t="s">
        <v>757</v>
      </c>
      <c r="H433" t="s">
        <v>445</v>
      </c>
      <c r="I433" t="s">
        <v>78</v>
      </c>
      <c r="J433" t="s">
        <v>217</v>
      </c>
    </row>
    <row r="434" spans="1:10" x14ac:dyDescent="0.25">
      <c r="A434">
        <v>2014</v>
      </c>
      <c r="B434">
        <v>9</v>
      </c>
      <c r="C434" t="s">
        <v>997</v>
      </c>
      <c r="D434" t="s">
        <v>721</v>
      </c>
      <c r="E434">
        <v>61.671999999999997</v>
      </c>
      <c r="F434">
        <v>67.978999999999999</v>
      </c>
      <c r="G434" t="s">
        <v>668</v>
      </c>
      <c r="H434" t="s">
        <v>800</v>
      </c>
      <c r="I434" t="s">
        <v>652</v>
      </c>
      <c r="J434" t="s">
        <v>676</v>
      </c>
    </row>
    <row r="435" spans="1:10" x14ac:dyDescent="0.25">
      <c r="A435">
        <v>2014</v>
      </c>
      <c r="B435">
        <v>10</v>
      </c>
      <c r="C435" t="s">
        <v>736</v>
      </c>
      <c r="D435" t="s">
        <v>913</v>
      </c>
      <c r="E435">
        <v>62.220999999999997</v>
      </c>
      <c r="F435">
        <v>67.494</v>
      </c>
      <c r="G435" t="s">
        <v>342</v>
      </c>
      <c r="H435" t="s">
        <v>795</v>
      </c>
      <c r="I435" t="s">
        <v>518</v>
      </c>
      <c r="J435" t="s">
        <v>281</v>
      </c>
    </row>
    <row r="436" spans="1:10" x14ac:dyDescent="0.25">
      <c r="A436">
        <v>2014</v>
      </c>
      <c r="B436">
        <v>11</v>
      </c>
      <c r="C436" t="s">
        <v>613</v>
      </c>
      <c r="D436" t="s">
        <v>648</v>
      </c>
      <c r="E436">
        <v>62.953000000000003</v>
      </c>
      <c r="F436">
        <v>69.025999999999996</v>
      </c>
      <c r="G436" t="s">
        <v>355</v>
      </c>
      <c r="H436" t="s">
        <v>986</v>
      </c>
      <c r="I436" t="s">
        <v>293</v>
      </c>
      <c r="J436" t="s">
        <v>595</v>
      </c>
    </row>
    <row r="437" spans="1:10" x14ac:dyDescent="0.25">
      <c r="A437">
        <v>2014</v>
      </c>
      <c r="B437">
        <v>12</v>
      </c>
      <c r="C437" t="s">
        <v>256</v>
      </c>
      <c r="D437" t="s">
        <v>522</v>
      </c>
      <c r="E437">
        <v>64.135999999999996</v>
      </c>
      <c r="F437">
        <v>69.817999999999998</v>
      </c>
      <c r="G437" t="s">
        <v>383</v>
      </c>
      <c r="H437" t="s">
        <v>740</v>
      </c>
      <c r="I437" t="s">
        <v>730</v>
      </c>
      <c r="J437" t="s">
        <v>468</v>
      </c>
    </row>
    <row r="438" spans="1:10" x14ac:dyDescent="0.25">
      <c r="A438">
        <v>2015</v>
      </c>
      <c r="B438">
        <v>1</v>
      </c>
      <c r="C438" t="s">
        <v>998</v>
      </c>
      <c r="D438" t="s">
        <v>339</v>
      </c>
      <c r="E438">
        <v>68.245000000000005</v>
      </c>
      <c r="F438">
        <v>75.314999999999998</v>
      </c>
      <c r="G438" t="s">
        <v>999</v>
      </c>
      <c r="H438" t="s">
        <v>1000</v>
      </c>
      <c r="I438" t="s">
        <v>1001</v>
      </c>
      <c r="J438" t="s">
        <v>999</v>
      </c>
    </row>
    <row r="439" spans="1:10" x14ac:dyDescent="0.25">
      <c r="A439">
        <v>2015</v>
      </c>
      <c r="B439">
        <v>2</v>
      </c>
      <c r="C439" t="s">
        <v>501</v>
      </c>
      <c r="D439" t="s">
        <v>893</v>
      </c>
      <c r="E439">
        <v>68.557000000000002</v>
      </c>
      <c r="F439">
        <v>76.013000000000005</v>
      </c>
      <c r="G439" t="s">
        <v>248</v>
      </c>
      <c r="H439" t="s">
        <v>78</v>
      </c>
      <c r="I439" t="s">
        <v>667</v>
      </c>
      <c r="J439" t="s">
        <v>329</v>
      </c>
    </row>
    <row r="440" spans="1:10" x14ac:dyDescent="0.25">
      <c r="A440">
        <v>2015</v>
      </c>
      <c r="B440">
        <v>3</v>
      </c>
      <c r="C440" t="s">
        <v>649</v>
      </c>
      <c r="D440" t="s">
        <v>900</v>
      </c>
      <c r="E440">
        <v>69.991</v>
      </c>
      <c r="F440">
        <v>78.176000000000002</v>
      </c>
      <c r="G440" t="s">
        <v>753</v>
      </c>
      <c r="H440" t="s">
        <v>355</v>
      </c>
      <c r="I440" t="s">
        <v>724</v>
      </c>
      <c r="J440" t="s">
        <v>1002</v>
      </c>
    </row>
    <row r="441" spans="1:10" x14ac:dyDescent="0.25">
      <c r="A441">
        <v>2015</v>
      </c>
      <c r="B441">
        <v>4</v>
      </c>
      <c r="C441" t="s">
        <v>751</v>
      </c>
      <c r="D441" t="s">
        <v>683</v>
      </c>
      <c r="E441">
        <v>68.659000000000006</v>
      </c>
      <c r="F441">
        <v>76.3</v>
      </c>
      <c r="G441" t="s">
        <v>618</v>
      </c>
      <c r="H441" t="s">
        <v>898</v>
      </c>
      <c r="I441" t="s">
        <v>472</v>
      </c>
      <c r="J441" t="s">
        <v>925</v>
      </c>
    </row>
    <row r="442" spans="1:10" x14ac:dyDescent="0.25">
      <c r="A442">
        <v>2015</v>
      </c>
      <c r="B442">
        <v>5</v>
      </c>
      <c r="C442" t="s">
        <v>667</v>
      </c>
      <c r="D442" t="s">
        <v>370</v>
      </c>
      <c r="E442">
        <v>69.063000000000002</v>
      </c>
      <c r="F442">
        <v>76.161000000000001</v>
      </c>
      <c r="G442" t="s">
        <v>454</v>
      </c>
      <c r="H442" t="s">
        <v>891</v>
      </c>
      <c r="I442" t="s">
        <v>657</v>
      </c>
      <c r="J442" t="s">
        <v>418</v>
      </c>
    </row>
    <row r="443" spans="1:10" x14ac:dyDescent="0.25">
      <c r="A443">
        <v>2015</v>
      </c>
      <c r="B443">
        <v>6</v>
      </c>
      <c r="C443" t="s">
        <v>525</v>
      </c>
      <c r="D443" t="s">
        <v>1003</v>
      </c>
      <c r="E443">
        <v>67.03</v>
      </c>
      <c r="F443">
        <v>73.38</v>
      </c>
      <c r="G443" t="s">
        <v>1004</v>
      </c>
      <c r="H443" t="s">
        <v>1005</v>
      </c>
      <c r="I443" t="s">
        <v>1006</v>
      </c>
      <c r="J443" t="s">
        <v>1007</v>
      </c>
    </row>
    <row r="444" spans="1:10" x14ac:dyDescent="0.25">
      <c r="A444">
        <v>2015</v>
      </c>
      <c r="B444">
        <v>7</v>
      </c>
      <c r="C444" t="s">
        <v>563</v>
      </c>
      <c r="D444" t="s">
        <v>600</v>
      </c>
      <c r="E444">
        <v>67.513000000000005</v>
      </c>
      <c r="F444">
        <v>74.510000000000005</v>
      </c>
      <c r="G444" t="s">
        <v>377</v>
      </c>
      <c r="H444" t="s">
        <v>507</v>
      </c>
      <c r="I444" t="s">
        <v>711</v>
      </c>
      <c r="J444" t="s">
        <v>701</v>
      </c>
    </row>
    <row r="445" spans="1:10" x14ac:dyDescent="0.25">
      <c r="A445">
        <v>2015</v>
      </c>
      <c r="B445">
        <v>8</v>
      </c>
      <c r="C445" t="s">
        <v>1008</v>
      </c>
      <c r="D445" t="s">
        <v>806</v>
      </c>
      <c r="E445">
        <v>65.480999999999995</v>
      </c>
      <c r="F445">
        <v>72.049000000000007</v>
      </c>
      <c r="G445" t="s">
        <v>1009</v>
      </c>
      <c r="H445" t="s">
        <v>777</v>
      </c>
      <c r="I445" t="s">
        <v>759</v>
      </c>
      <c r="J445" t="s">
        <v>1010</v>
      </c>
    </row>
    <row r="446" spans="1:10" x14ac:dyDescent="0.25">
      <c r="A446">
        <v>2015</v>
      </c>
      <c r="B446">
        <v>9</v>
      </c>
      <c r="C446" t="s">
        <v>417</v>
      </c>
      <c r="D446" t="s">
        <v>746</v>
      </c>
      <c r="E446">
        <v>64.766999999999996</v>
      </c>
      <c r="F446">
        <v>71.301000000000002</v>
      </c>
      <c r="G446" t="s">
        <v>556</v>
      </c>
      <c r="H446" t="s">
        <v>457</v>
      </c>
      <c r="I446" t="s">
        <v>1011</v>
      </c>
      <c r="J446" t="s">
        <v>526</v>
      </c>
    </row>
    <row r="447" spans="1:10" x14ac:dyDescent="0.25">
      <c r="A447">
        <v>2015</v>
      </c>
      <c r="B447">
        <v>10</v>
      </c>
      <c r="C447" t="s">
        <v>927</v>
      </c>
      <c r="D447" t="s">
        <v>1012</v>
      </c>
      <c r="E447">
        <v>67.260999999999996</v>
      </c>
      <c r="F447">
        <v>74.382999999999996</v>
      </c>
      <c r="G447" t="s">
        <v>655</v>
      </c>
      <c r="H447" t="s">
        <v>1013</v>
      </c>
      <c r="I447" t="s">
        <v>1014</v>
      </c>
      <c r="J447" t="s">
        <v>634</v>
      </c>
    </row>
    <row r="448" spans="1:10" x14ac:dyDescent="0.25">
      <c r="A448">
        <v>2015</v>
      </c>
      <c r="B448">
        <v>11</v>
      </c>
      <c r="C448" t="s">
        <v>585</v>
      </c>
      <c r="D448" t="s">
        <v>535</v>
      </c>
      <c r="E448">
        <v>67.558000000000007</v>
      </c>
      <c r="F448">
        <v>74.552999999999997</v>
      </c>
      <c r="G448" t="s">
        <v>428</v>
      </c>
      <c r="H448" t="s">
        <v>110</v>
      </c>
      <c r="I448" t="s">
        <v>475</v>
      </c>
      <c r="J448" t="s">
        <v>834</v>
      </c>
    </row>
    <row r="449" spans="1:10" x14ac:dyDescent="0.25">
      <c r="A449">
        <v>2015</v>
      </c>
      <c r="B449">
        <v>12</v>
      </c>
      <c r="C449" t="s">
        <v>529</v>
      </c>
      <c r="D449" t="s">
        <v>1015</v>
      </c>
      <c r="E449">
        <v>66.483000000000004</v>
      </c>
      <c r="F449">
        <v>72.116</v>
      </c>
      <c r="G449" t="s">
        <v>1016</v>
      </c>
      <c r="H449" t="s">
        <v>1017</v>
      </c>
      <c r="I449" t="s">
        <v>787</v>
      </c>
      <c r="J449" t="s">
        <v>1018</v>
      </c>
    </row>
    <row r="450" spans="1:10" x14ac:dyDescent="0.25">
      <c r="A450">
        <v>2016</v>
      </c>
      <c r="B450">
        <v>1</v>
      </c>
      <c r="C450" t="s">
        <v>916</v>
      </c>
      <c r="D450" t="s">
        <v>391</v>
      </c>
      <c r="E450">
        <v>66.453000000000003</v>
      </c>
      <c r="F450">
        <v>72.724999999999994</v>
      </c>
      <c r="G450" t="s">
        <v>247</v>
      </c>
      <c r="H450" t="s">
        <v>503</v>
      </c>
      <c r="I450" t="s">
        <v>960</v>
      </c>
      <c r="J450" t="s">
        <v>526</v>
      </c>
    </row>
    <row r="451" spans="1:10" x14ac:dyDescent="0.25">
      <c r="A451">
        <v>2016</v>
      </c>
      <c r="B451">
        <v>2</v>
      </c>
      <c r="C451" t="s">
        <v>643</v>
      </c>
      <c r="D451" t="s">
        <v>445</v>
      </c>
      <c r="E451">
        <v>68.028000000000006</v>
      </c>
      <c r="F451">
        <v>74.56</v>
      </c>
      <c r="G451" t="s">
        <v>393</v>
      </c>
      <c r="H451" t="s">
        <v>347</v>
      </c>
      <c r="I451" t="s">
        <v>842</v>
      </c>
      <c r="J451" t="s">
        <v>724</v>
      </c>
    </row>
    <row r="452" spans="1:10" x14ac:dyDescent="0.25">
      <c r="A452">
        <v>2016</v>
      </c>
      <c r="B452">
        <v>3</v>
      </c>
      <c r="C452" t="s">
        <v>439</v>
      </c>
      <c r="D452" t="s">
        <v>426</v>
      </c>
      <c r="E452">
        <v>68.033000000000001</v>
      </c>
      <c r="F452">
        <v>74.227000000000004</v>
      </c>
      <c r="G452" t="s">
        <v>853</v>
      </c>
      <c r="H452" t="s">
        <v>461</v>
      </c>
      <c r="I452" t="s">
        <v>518</v>
      </c>
      <c r="J452" t="s">
        <v>440</v>
      </c>
    </row>
    <row r="453" spans="1:10" x14ac:dyDescent="0.25">
      <c r="A453">
        <v>2016</v>
      </c>
      <c r="B453">
        <v>4</v>
      </c>
      <c r="C453" t="s">
        <v>571</v>
      </c>
      <c r="D453" t="s">
        <v>389</v>
      </c>
      <c r="E453">
        <v>68.864999999999995</v>
      </c>
      <c r="F453">
        <v>74.724000000000004</v>
      </c>
      <c r="G453" t="s">
        <v>896</v>
      </c>
      <c r="H453" t="s">
        <v>443</v>
      </c>
      <c r="I453" t="s">
        <v>821</v>
      </c>
      <c r="J453" t="s">
        <v>581</v>
      </c>
    </row>
    <row r="454" spans="1:10" x14ac:dyDescent="0.25">
      <c r="A454">
        <v>2016</v>
      </c>
      <c r="B454">
        <v>5</v>
      </c>
      <c r="C454" t="s">
        <v>604</v>
      </c>
      <c r="D454" t="s">
        <v>870</v>
      </c>
      <c r="E454">
        <v>69.349000000000004</v>
      </c>
      <c r="F454">
        <v>75.254000000000005</v>
      </c>
      <c r="G454" t="s">
        <v>1019</v>
      </c>
      <c r="H454" t="s">
        <v>84</v>
      </c>
      <c r="I454" t="s">
        <v>921</v>
      </c>
      <c r="J454" t="s">
        <v>729</v>
      </c>
    </row>
    <row r="455" spans="1:10" x14ac:dyDescent="0.25">
      <c r="A455">
        <v>2016</v>
      </c>
      <c r="B455">
        <v>6</v>
      </c>
      <c r="C455" t="s">
        <v>1020</v>
      </c>
      <c r="D455" t="s">
        <v>1021</v>
      </c>
      <c r="E455">
        <v>71.474999999999994</v>
      </c>
      <c r="F455">
        <v>77.063000000000002</v>
      </c>
      <c r="G455" t="s">
        <v>773</v>
      </c>
      <c r="H455" t="s">
        <v>779</v>
      </c>
      <c r="I455" t="s">
        <v>1022</v>
      </c>
      <c r="J455" t="s">
        <v>541</v>
      </c>
    </row>
    <row r="456" spans="1:10" x14ac:dyDescent="0.25">
      <c r="A456">
        <v>2016</v>
      </c>
      <c r="B456">
        <v>7</v>
      </c>
      <c r="C456" t="s">
        <v>499</v>
      </c>
      <c r="D456" t="s">
        <v>467</v>
      </c>
      <c r="E456">
        <v>72.902000000000001</v>
      </c>
      <c r="F456">
        <v>78.593999999999994</v>
      </c>
      <c r="G456" t="s">
        <v>281</v>
      </c>
      <c r="H456" t="s">
        <v>217</v>
      </c>
      <c r="I456" t="s">
        <v>374</v>
      </c>
      <c r="J456" t="s">
        <v>477</v>
      </c>
    </row>
    <row r="457" spans="1:10" x14ac:dyDescent="0.25">
      <c r="A457">
        <v>2016</v>
      </c>
      <c r="B457">
        <v>8</v>
      </c>
      <c r="C457" t="s">
        <v>457</v>
      </c>
      <c r="D457" t="s">
        <v>514</v>
      </c>
      <c r="E457">
        <v>72.31</v>
      </c>
      <c r="F457">
        <v>78.004000000000005</v>
      </c>
      <c r="G457" t="s">
        <v>423</v>
      </c>
      <c r="H457" t="s">
        <v>590</v>
      </c>
      <c r="I457" t="s">
        <v>1023</v>
      </c>
      <c r="J457" t="s">
        <v>590</v>
      </c>
    </row>
    <row r="458" spans="1:10" x14ac:dyDescent="0.25">
      <c r="A458">
        <v>2016</v>
      </c>
      <c r="B458">
        <v>9</v>
      </c>
      <c r="C458" t="s">
        <v>248</v>
      </c>
      <c r="D458" t="s">
        <v>589</v>
      </c>
      <c r="E458">
        <v>72.263000000000005</v>
      </c>
      <c r="F458">
        <v>78.057000000000002</v>
      </c>
      <c r="G458" t="s">
        <v>880</v>
      </c>
      <c r="H458" t="s">
        <v>382</v>
      </c>
      <c r="I458" t="s">
        <v>910</v>
      </c>
      <c r="J458" t="s">
        <v>686</v>
      </c>
    </row>
    <row r="459" spans="1:10" x14ac:dyDescent="0.25">
      <c r="A459">
        <v>2016</v>
      </c>
      <c r="B459">
        <v>10</v>
      </c>
      <c r="C459" t="s">
        <v>222</v>
      </c>
      <c r="D459" t="s">
        <v>394</v>
      </c>
      <c r="E459">
        <v>71.662000000000006</v>
      </c>
      <c r="F459">
        <v>77.066999999999993</v>
      </c>
      <c r="G459" t="s">
        <v>513</v>
      </c>
      <c r="H459" t="s">
        <v>456</v>
      </c>
      <c r="I459" t="s">
        <v>650</v>
      </c>
      <c r="J459" t="s">
        <v>554</v>
      </c>
    </row>
    <row r="460" spans="1:10" x14ac:dyDescent="0.25">
      <c r="A460">
        <v>2016</v>
      </c>
      <c r="B460">
        <v>11</v>
      </c>
      <c r="C460" t="s">
        <v>616</v>
      </c>
      <c r="D460" t="s">
        <v>856</v>
      </c>
      <c r="E460">
        <v>70.929000000000002</v>
      </c>
      <c r="F460">
        <v>75.665999999999997</v>
      </c>
      <c r="G460" t="s">
        <v>420</v>
      </c>
      <c r="H460" t="s">
        <v>751</v>
      </c>
      <c r="I460" t="s">
        <v>787</v>
      </c>
      <c r="J460" t="s">
        <v>709</v>
      </c>
    </row>
    <row r="461" spans="1:10" x14ac:dyDescent="0.25">
      <c r="A461">
        <v>2016</v>
      </c>
      <c r="B461">
        <v>12</v>
      </c>
      <c r="C461" t="s">
        <v>474</v>
      </c>
      <c r="D461" t="s">
        <v>769</v>
      </c>
      <c r="E461">
        <v>71.266000000000005</v>
      </c>
      <c r="F461">
        <v>77.138000000000005</v>
      </c>
      <c r="G461" t="s">
        <v>453</v>
      </c>
      <c r="H461" t="s">
        <v>298</v>
      </c>
      <c r="I461" t="s">
        <v>172</v>
      </c>
      <c r="J461" t="s">
        <v>291</v>
      </c>
    </row>
    <row r="462" spans="1:10" x14ac:dyDescent="0.25">
      <c r="A462">
        <v>2017</v>
      </c>
      <c r="B462">
        <v>1</v>
      </c>
      <c r="C462" t="s">
        <v>585</v>
      </c>
      <c r="D462" t="s">
        <v>798</v>
      </c>
      <c r="E462">
        <v>71.581999999999994</v>
      </c>
      <c r="F462">
        <v>76.686000000000007</v>
      </c>
      <c r="G462" t="s">
        <v>425</v>
      </c>
      <c r="H462" t="s">
        <v>712</v>
      </c>
      <c r="I462" t="s">
        <v>501</v>
      </c>
      <c r="J462" t="s">
        <v>583</v>
      </c>
    </row>
    <row r="463" spans="1:10" x14ac:dyDescent="0.25">
      <c r="A463">
        <v>2017</v>
      </c>
      <c r="B463">
        <v>2</v>
      </c>
      <c r="C463" t="s">
        <v>1024</v>
      </c>
      <c r="D463" t="s">
        <v>1025</v>
      </c>
      <c r="E463">
        <v>73.667000000000002</v>
      </c>
      <c r="F463">
        <v>78.930000000000007</v>
      </c>
      <c r="G463" t="s">
        <v>238</v>
      </c>
      <c r="H463" t="s">
        <v>435</v>
      </c>
      <c r="I463" t="s">
        <v>1026</v>
      </c>
      <c r="J463" t="s">
        <v>191</v>
      </c>
    </row>
    <row r="464" spans="1:10" x14ac:dyDescent="0.25">
      <c r="A464">
        <v>2017</v>
      </c>
      <c r="B464">
        <v>3</v>
      </c>
      <c r="C464" t="s">
        <v>497</v>
      </c>
      <c r="D464" t="s">
        <v>441</v>
      </c>
      <c r="E464">
        <v>73.691000000000003</v>
      </c>
      <c r="F464">
        <v>79.811000000000007</v>
      </c>
      <c r="G464" t="s">
        <v>201</v>
      </c>
      <c r="H464" t="s">
        <v>83</v>
      </c>
      <c r="I464" t="s">
        <v>721</v>
      </c>
      <c r="J464" t="s">
        <v>563</v>
      </c>
    </row>
    <row r="465" spans="1:10" x14ac:dyDescent="0.25">
      <c r="A465">
        <v>2017</v>
      </c>
      <c r="B465">
        <v>4</v>
      </c>
      <c r="C465" t="s">
        <v>99</v>
      </c>
      <c r="D465" t="s">
        <v>329</v>
      </c>
      <c r="E465">
        <v>73.694000000000003</v>
      </c>
      <c r="F465">
        <v>80.391999999999996</v>
      </c>
      <c r="G465" t="s">
        <v>400</v>
      </c>
      <c r="H465" t="s">
        <v>876</v>
      </c>
      <c r="I465" t="s">
        <v>110</v>
      </c>
      <c r="J465" t="s">
        <v>802</v>
      </c>
    </row>
    <row r="466" spans="1:10" x14ac:dyDescent="0.25">
      <c r="A466">
        <v>2017</v>
      </c>
      <c r="B466">
        <v>5</v>
      </c>
      <c r="C466" t="s">
        <v>1027</v>
      </c>
      <c r="D466" t="s">
        <v>1028</v>
      </c>
      <c r="E466">
        <v>73.295000000000002</v>
      </c>
      <c r="F466">
        <v>80.281999999999996</v>
      </c>
      <c r="G466" t="s">
        <v>795</v>
      </c>
      <c r="H466" t="s">
        <v>247</v>
      </c>
      <c r="I466" t="s">
        <v>590</v>
      </c>
      <c r="J466" t="s">
        <v>536</v>
      </c>
    </row>
    <row r="467" spans="1:10" x14ac:dyDescent="0.25">
      <c r="A467">
        <v>2017</v>
      </c>
      <c r="B467">
        <v>6</v>
      </c>
      <c r="C467" t="s">
        <v>394</v>
      </c>
      <c r="D467" t="s">
        <v>549</v>
      </c>
      <c r="E467">
        <v>72.366</v>
      </c>
      <c r="F467">
        <v>78.602999999999994</v>
      </c>
      <c r="G467" t="s">
        <v>704</v>
      </c>
      <c r="H467" t="s">
        <v>465</v>
      </c>
      <c r="I467" t="s">
        <v>746</v>
      </c>
      <c r="J467" t="s">
        <v>1029</v>
      </c>
    </row>
    <row r="468" spans="1:10" x14ac:dyDescent="0.25">
      <c r="A468">
        <v>2017</v>
      </c>
      <c r="B468">
        <v>7</v>
      </c>
      <c r="C468" t="s">
        <v>935</v>
      </c>
      <c r="D468" t="s">
        <v>939</v>
      </c>
      <c r="E468">
        <v>71.998000000000005</v>
      </c>
      <c r="F468">
        <v>78.350999999999999</v>
      </c>
      <c r="G468" t="s">
        <v>787</v>
      </c>
      <c r="H468" t="s">
        <v>588</v>
      </c>
      <c r="I468" t="s">
        <v>461</v>
      </c>
      <c r="J468" t="s">
        <v>668</v>
      </c>
    </row>
    <row r="469" spans="1:10" x14ac:dyDescent="0.25">
      <c r="A469">
        <v>2017</v>
      </c>
      <c r="B469">
        <v>8</v>
      </c>
      <c r="C469" t="s">
        <v>915</v>
      </c>
      <c r="D469" t="s">
        <v>373</v>
      </c>
      <c r="E469">
        <v>72.787999999999997</v>
      </c>
      <c r="F469">
        <v>79.518000000000001</v>
      </c>
      <c r="G469" t="s">
        <v>934</v>
      </c>
      <c r="H469" t="s">
        <v>583</v>
      </c>
      <c r="I469" t="s">
        <v>405</v>
      </c>
      <c r="J469" t="s">
        <v>293</v>
      </c>
    </row>
    <row r="470" spans="1:10" x14ac:dyDescent="0.25">
      <c r="A470">
        <v>2017</v>
      </c>
      <c r="B470">
        <v>9</v>
      </c>
      <c r="C470" t="s">
        <v>595</v>
      </c>
      <c r="D470" t="s">
        <v>497</v>
      </c>
      <c r="E470">
        <v>72.620999999999995</v>
      </c>
      <c r="F470">
        <v>79.545000000000002</v>
      </c>
      <c r="G470" t="s">
        <v>382</v>
      </c>
      <c r="H470" t="s">
        <v>712</v>
      </c>
      <c r="I470" t="s">
        <v>540</v>
      </c>
      <c r="J470" t="s">
        <v>1030</v>
      </c>
    </row>
    <row r="471" spans="1:10" x14ac:dyDescent="0.25">
      <c r="A471">
        <v>2017</v>
      </c>
      <c r="B471">
        <v>10</v>
      </c>
      <c r="C471" t="s">
        <v>404</v>
      </c>
      <c r="D471" t="s">
        <v>441</v>
      </c>
      <c r="E471">
        <v>73.783000000000001</v>
      </c>
      <c r="F471">
        <v>80.436999999999998</v>
      </c>
      <c r="G471" t="s">
        <v>914</v>
      </c>
      <c r="H471" t="s">
        <v>502</v>
      </c>
      <c r="I471" t="s">
        <v>447</v>
      </c>
      <c r="J471" t="s">
        <v>897</v>
      </c>
    </row>
    <row r="472" spans="1:10" x14ac:dyDescent="0.25">
      <c r="A472">
        <v>2017</v>
      </c>
      <c r="B472">
        <v>11</v>
      </c>
      <c r="C472" t="s">
        <v>708</v>
      </c>
      <c r="D472" t="s">
        <v>557</v>
      </c>
      <c r="E472">
        <v>73.676000000000002</v>
      </c>
      <c r="F472">
        <v>79.694000000000003</v>
      </c>
      <c r="G472" t="s">
        <v>561</v>
      </c>
      <c r="H472" t="s">
        <v>706</v>
      </c>
      <c r="I472" t="s">
        <v>422</v>
      </c>
      <c r="J472" t="s">
        <v>912</v>
      </c>
    </row>
    <row r="473" spans="1:10" x14ac:dyDescent="0.25">
      <c r="A473">
        <v>2017</v>
      </c>
      <c r="B473">
        <v>12</v>
      </c>
      <c r="C473" t="s">
        <v>84</v>
      </c>
      <c r="D473" t="s">
        <v>567</v>
      </c>
      <c r="E473">
        <v>74.078000000000003</v>
      </c>
      <c r="F473">
        <v>79.543000000000006</v>
      </c>
      <c r="G473" t="s">
        <v>453</v>
      </c>
      <c r="H473" t="s">
        <v>387</v>
      </c>
      <c r="I473" t="s">
        <v>450</v>
      </c>
      <c r="J473" t="s">
        <v>329</v>
      </c>
    </row>
    <row r="474" spans="1:10" x14ac:dyDescent="0.25">
      <c r="A474">
        <v>2018</v>
      </c>
      <c r="B474">
        <v>1</v>
      </c>
      <c r="C474" t="s">
        <v>567</v>
      </c>
      <c r="D474" t="s">
        <v>561</v>
      </c>
      <c r="E474">
        <v>73.933999999999997</v>
      </c>
      <c r="F474">
        <v>79.84</v>
      </c>
      <c r="G474" t="s">
        <v>737</v>
      </c>
      <c r="H474" t="s">
        <v>172</v>
      </c>
      <c r="I474" t="s">
        <v>569</v>
      </c>
      <c r="J474" t="s">
        <v>547</v>
      </c>
    </row>
    <row r="475" spans="1:10" x14ac:dyDescent="0.25">
      <c r="A475">
        <v>2018</v>
      </c>
      <c r="B475">
        <v>2</v>
      </c>
      <c r="C475" t="s">
        <v>704</v>
      </c>
      <c r="D475" t="s">
        <v>616</v>
      </c>
      <c r="E475">
        <v>73.415000000000006</v>
      </c>
      <c r="F475">
        <v>79.028000000000006</v>
      </c>
      <c r="G475" t="s">
        <v>632</v>
      </c>
      <c r="H475" t="s">
        <v>597</v>
      </c>
      <c r="I475" t="s">
        <v>546</v>
      </c>
      <c r="J475" t="s">
        <v>747</v>
      </c>
    </row>
    <row r="476" spans="1:10" x14ac:dyDescent="0.25">
      <c r="A476">
        <v>2018</v>
      </c>
      <c r="B476">
        <v>3</v>
      </c>
      <c r="C476" t="s">
        <v>810</v>
      </c>
      <c r="D476" t="s">
        <v>834</v>
      </c>
      <c r="E476">
        <v>73.061000000000007</v>
      </c>
      <c r="F476">
        <v>79.025999999999996</v>
      </c>
      <c r="G476" t="s">
        <v>423</v>
      </c>
      <c r="H476" t="s">
        <v>425</v>
      </c>
      <c r="I476" t="s">
        <v>913</v>
      </c>
      <c r="J476" t="s">
        <v>693</v>
      </c>
    </row>
    <row r="477" spans="1:10" x14ac:dyDescent="0.25">
      <c r="A477">
        <v>2018</v>
      </c>
      <c r="B477">
        <v>4</v>
      </c>
      <c r="C477" t="s">
        <v>490</v>
      </c>
      <c r="D477" t="s">
        <v>642</v>
      </c>
      <c r="E477">
        <v>73.751000000000005</v>
      </c>
      <c r="F477">
        <v>80.034999999999997</v>
      </c>
      <c r="G477" t="s">
        <v>474</v>
      </c>
      <c r="H477" t="s">
        <v>756</v>
      </c>
      <c r="I477" t="s">
        <v>584</v>
      </c>
      <c r="J477" t="s">
        <v>888</v>
      </c>
    </row>
    <row r="478" spans="1:10" x14ac:dyDescent="0.25">
      <c r="A478">
        <v>2018</v>
      </c>
      <c r="B478">
        <v>5</v>
      </c>
      <c r="C478" t="s">
        <v>467</v>
      </c>
      <c r="D478" t="s">
        <v>888</v>
      </c>
      <c r="E478">
        <v>75.216999999999999</v>
      </c>
      <c r="F478">
        <v>80.938000000000002</v>
      </c>
      <c r="G478" t="s">
        <v>838</v>
      </c>
      <c r="H478" t="s">
        <v>680</v>
      </c>
      <c r="I478" t="s">
        <v>642</v>
      </c>
      <c r="J478" t="s">
        <v>255</v>
      </c>
    </row>
    <row r="479" spans="1:10" x14ac:dyDescent="0.25">
      <c r="A479">
        <v>2018</v>
      </c>
      <c r="B479">
        <v>6</v>
      </c>
      <c r="C479" t="s">
        <v>707</v>
      </c>
      <c r="D479" t="s">
        <v>616</v>
      </c>
      <c r="E479">
        <v>74.602999999999994</v>
      </c>
      <c r="F479">
        <v>80.114000000000004</v>
      </c>
      <c r="G479" t="s">
        <v>288</v>
      </c>
      <c r="H479" t="s">
        <v>494</v>
      </c>
      <c r="I479" t="s">
        <v>510</v>
      </c>
      <c r="J479" t="s">
        <v>709</v>
      </c>
    </row>
    <row r="480" spans="1:10" x14ac:dyDescent="0.25">
      <c r="A480">
        <v>2018</v>
      </c>
      <c r="B480">
        <v>7</v>
      </c>
      <c r="C480" t="s">
        <v>569</v>
      </c>
      <c r="D480" t="s">
        <v>418</v>
      </c>
      <c r="E480">
        <v>74.617999999999995</v>
      </c>
      <c r="F480">
        <v>80.150000000000006</v>
      </c>
      <c r="G480" t="s">
        <v>919</v>
      </c>
      <c r="H480" t="s">
        <v>99</v>
      </c>
      <c r="I480" t="s">
        <v>351</v>
      </c>
      <c r="J480" t="s">
        <v>1028</v>
      </c>
    </row>
    <row r="481" spans="1:10" x14ac:dyDescent="0.25">
      <c r="A481">
        <v>2018</v>
      </c>
      <c r="B481">
        <v>8</v>
      </c>
      <c r="C481" t="s">
        <v>493</v>
      </c>
      <c r="D481" t="s">
        <v>721</v>
      </c>
      <c r="E481">
        <v>74.872</v>
      </c>
      <c r="F481">
        <v>79.686000000000007</v>
      </c>
      <c r="G481" t="s">
        <v>451</v>
      </c>
      <c r="H481" t="s">
        <v>556</v>
      </c>
      <c r="I481" t="s">
        <v>712</v>
      </c>
      <c r="J481" t="s">
        <v>708</v>
      </c>
    </row>
    <row r="482" spans="1:10" x14ac:dyDescent="0.25">
      <c r="A482">
        <v>2018</v>
      </c>
      <c r="B482">
        <v>9</v>
      </c>
      <c r="C482" t="s">
        <v>867</v>
      </c>
      <c r="D482" t="s">
        <v>913</v>
      </c>
      <c r="E482">
        <v>74.554000000000002</v>
      </c>
      <c r="F482">
        <v>79.12</v>
      </c>
      <c r="G482" t="s">
        <v>817</v>
      </c>
      <c r="H482" t="s">
        <v>201</v>
      </c>
      <c r="I482" t="s">
        <v>501</v>
      </c>
      <c r="J482" t="s">
        <v>809</v>
      </c>
    </row>
    <row r="483" spans="1:10" x14ac:dyDescent="0.25">
      <c r="A483">
        <v>2018</v>
      </c>
      <c r="B483">
        <v>10</v>
      </c>
      <c r="C483" t="s">
        <v>800</v>
      </c>
      <c r="D483" t="s">
        <v>424</v>
      </c>
      <c r="E483">
        <v>73.872</v>
      </c>
      <c r="F483">
        <v>78.897999999999996</v>
      </c>
      <c r="G483" t="s">
        <v>1031</v>
      </c>
      <c r="H483" t="s">
        <v>422</v>
      </c>
      <c r="I483" t="s">
        <v>867</v>
      </c>
      <c r="J483" t="s">
        <v>544</v>
      </c>
    </row>
    <row r="484" spans="1:10" x14ac:dyDescent="0.25">
      <c r="A484">
        <v>2018</v>
      </c>
      <c r="B484">
        <v>11</v>
      </c>
      <c r="C484" t="s">
        <v>443</v>
      </c>
      <c r="D484" t="s">
        <v>946</v>
      </c>
      <c r="E484">
        <v>74.444999999999993</v>
      </c>
      <c r="F484">
        <v>78.975999999999999</v>
      </c>
      <c r="G484" t="s">
        <v>600</v>
      </c>
      <c r="H484" t="s">
        <v>589</v>
      </c>
      <c r="I484" t="s">
        <v>917</v>
      </c>
      <c r="J484" t="s">
        <v>646</v>
      </c>
    </row>
    <row r="485" spans="1:10" x14ac:dyDescent="0.25">
      <c r="A485">
        <v>2018</v>
      </c>
      <c r="B485">
        <v>12</v>
      </c>
      <c r="C485" t="s">
        <v>721</v>
      </c>
      <c r="D485" t="s">
        <v>349</v>
      </c>
      <c r="E485">
        <v>74.013000000000005</v>
      </c>
      <c r="F485">
        <v>78.908000000000001</v>
      </c>
      <c r="G485" t="s">
        <v>830</v>
      </c>
      <c r="H485" t="s">
        <v>439</v>
      </c>
      <c r="I485" t="s">
        <v>372</v>
      </c>
      <c r="J485" t="s">
        <v>522</v>
      </c>
    </row>
    <row r="486" spans="1:10" x14ac:dyDescent="0.25">
      <c r="A486">
        <v>2019</v>
      </c>
      <c r="B486">
        <v>1</v>
      </c>
      <c r="C486" t="s">
        <v>308</v>
      </c>
      <c r="D486" t="s">
        <v>973</v>
      </c>
      <c r="E486">
        <v>76.204999999999998</v>
      </c>
      <c r="F486">
        <v>81.093000000000004</v>
      </c>
      <c r="G486" t="s">
        <v>1032</v>
      </c>
      <c r="H486" t="s">
        <v>488</v>
      </c>
      <c r="I486" t="s">
        <v>643</v>
      </c>
      <c r="J486" t="s">
        <v>930</v>
      </c>
    </row>
    <row r="487" spans="1:10" x14ac:dyDescent="0.25">
      <c r="A487">
        <v>2019</v>
      </c>
      <c r="B487">
        <v>2</v>
      </c>
      <c r="C487" t="s">
        <v>473</v>
      </c>
      <c r="D487" t="s">
        <v>293</v>
      </c>
      <c r="E487">
        <v>76.959999999999994</v>
      </c>
      <c r="F487">
        <v>81.653999999999996</v>
      </c>
      <c r="G487" t="s">
        <v>507</v>
      </c>
      <c r="H487" t="s">
        <v>528</v>
      </c>
      <c r="I487" t="s">
        <v>464</v>
      </c>
      <c r="J487" t="s">
        <v>700</v>
      </c>
    </row>
    <row r="488" spans="1:10" x14ac:dyDescent="0.25">
      <c r="A488">
        <v>2019</v>
      </c>
      <c r="B488">
        <v>3</v>
      </c>
      <c r="C488" t="s">
        <v>500</v>
      </c>
      <c r="D488" t="s">
        <v>354</v>
      </c>
      <c r="E488">
        <v>78.364999999999995</v>
      </c>
      <c r="F488">
        <v>82.757000000000005</v>
      </c>
      <c r="G488" t="s">
        <v>634</v>
      </c>
      <c r="H488" t="s">
        <v>432</v>
      </c>
      <c r="I488" t="s">
        <v>584</v>
      </c>
      <c r="J488" t="s">
        <v>644</v>
      </c>
    </row>
    <row r="489" spans="1:10" x14ac:dyDescent="0.25">
      <c r="A489">
        <v>2019</v>
      </c>
      <c r="B489">
        <v>4</v>
      </c>
      <c r="C489" t="s">
        <v>922</v>
      </c>
      <c r="D489" t="s">
        <v>440</v>
      </c>
      <c r="E489">
        <v>78.778000000000006</v>
      </c>
      <c r="F489">
        <v>83.376999999999995</v>
      </c>
      <c r="G489" t="s">
        <v>964</v>
      </c>
      <c r="H489" t="s">
        <v>922</v>
      </c>
      <c r="I489" t="s">
        <v>425</v>
      </c>
      <c r="J489" t="s">
        <v>846</v>
      </c>
    </row>
    <row r="490" spans="1:10" x14ac:dyDescent="0.25">
      <c r="A490">
        <v>2019</v>
      </c>
      <c r="B490">
        <v>5</v>
      </c>
      <c r="C490" t="s">
        <v>846</v>
      </c>
      <c r="D490" t="s">
        <v>946</v>
      </c>
      <c r="E490">
        <v>78.989999999999995</v>
      </c>
      <c r="F490">
        <v>83.459000000000003</v>
      </c>
      <c r="G490" t="s">
        <v>245</v>
      </c>
      <c r="H490" t="s">
        <v>854</v>
      </c>
      <c r="I490" t="s">
        <v>896</v>
      </c>
      <c r="J490" t="s">
        <v>433</v>
      </c>
    </row>
    <row r="491" spans="1:10" x14ac:dyDescent="0.25">
      <c r="A491">
        <v>2019</v>
      </c>
      <c r="B491">
        <v>6</v>
      </c>
      <c r="C491" t="s">
        <v>732</v>
      </c>
      <c r="D491" t="s">
        <v>610</v>
      </c>
      <c r="E491">
        <v>81.379000000000005</v>
      </c>
      <c r="F491">
        <v>86.384</v>
      </c>
      <c r="G491" t="s">
        <v>981</v>
      </c>
      <c r="H491" t="s">
        <v>1033</v>
      </c>
      <c r="I491" t="s">
        <v>397</v>
      </c>
      <c r="J491" t="s">
        <v>579</v>
      </c>
    </row>
    <row r="492" spans="1:10" x14ac:dyDescent="0.25">
      <c r="A492">
        <v>2019</v>
      </c>
      <c r="B492">
        <v>7</v>
      </c>
      <c r="C492" t="s">
        <v>753</v>
      </c>
      <c r="D492" t="s">
        <v>994</v>
      </c>
      <c r="E492">
        <v>82.78</v>
      </c>
      <c r="F492">
        <v>87.611000000000004</v>
      </c>
      <c r="G492" t="s">
        <v>397</v>
      </c>
      <c r="H492" t="s">
        <v>600</v>
      </c>
      <c r="I492" t="s">
        <v>506</v>
      </c>
      <c r="J492" t="s">
        <v>985</v>
      </c>
    </row>
    <row r="493" spans="1:10" x14ac:dyDescent="0.25">
      <c r="A493">
        <v>2019</v>
      </c>
      <c r="B493">
        <v>8</v>
      </c>
      <c r="C493" t="s">
        <v>178</v>
      </c>
      <c r="D493" t="s">
        <v>639</v>
      </c>
      <c r="E493">
        <v>85.31</v>
      </c>
      <c r="F493">
        <v>90.63</v>
      </c>
      <c r="G493" t="s">
        <v>928</v>
      </c>
      <c r="H493" t="s">
        <v>409</v>
      </c>
      <c r="I493" t="s">
        <v>346</v>
      </c>
      <c r="J493" t="s">
        <v>342</v>
      </c>
    </row>
    <row r="494" spans="1:10" x14ac:dyDescent="0.25">
      <c r="A494">
        <v>2019</v>
      </c>
      <c r="B494">
        <v>9</v>
      </c>
      <c r="C494" t="s">
        <v>939</v>
      </c>
      <c r="D494" t="s">
        <v>795</v>
      </c>
      <c r="E494">
        <v>85.039000000000001</v>
      </c>
      <c r="F494">
        <v>90.256</v>
      </c>
      <c r="G494" t="s">
        <v>418</v>
      </c>
      <c r="H494" t="s">
        <v>654</v>
      </c>
      <c r="I494" t="s">
        <v>595</v>
      </c>
      <c r="J494" t="s">
        <v>229</v>
      </c>
    </row>
    <row r="495" spans="1:10" x14ac:dyDescent="0.25">
      <c r="A495">
        <v>2019</v>
      </c>
      <c r="B495">
        <v>10</v>
      </c>
      <c r="C495" t="s">
        <v>708</v>
      </c>
      <c r="D495" t="s">
        <v>596</v>
      </c>
      <c r="E495">
        <v>84.909000000000006</v>
      </c>
      <c r="F495">
        <v>89.837000000000003</v>
      </c>
      <c r="G495" t="s">
        <v>748</v>
      </c>
      <c r="H495" t="s">
        <v>903</v>
      </c>
      <c r="I495" t="s">
        <v>83</v>
      </c>
      <c r="J495" t="s">
        <v>1028</v>
      </c>
    </row>
    <row r="496" spans="1:10" x14ac:dyDescent="0.25">
      <c r="A496">
        <v>2019</v>
      </c>
      <c r="B496">
        <v>11</v>
      </c>
      <c r="C496" t="s">
        <v>215</v>
      </c>
      <c r="D496" t="s">
        <v>708</v>
      </c>
      <c r="E496">
        <v>85.248999999999995</v>
      </c>
      <c r="F496">
        <v>89.701999999999998</v>
      </c>
      <c r="G496" t="s">
        <v>699</v>
      </c>
      <c r="H496" t="s">
        <v>420</v>
      </c>
      <c r="I496" t="s">
        <v>747</v>
      </c>
      <c r="J496" t="s">
        <v>586</v>
      </c>
    </row>
    <row r="497" spans="1:10" x14ac:dyDescent="0.25">
      <c r="A497">
        <v>2019</v>
      </c>
      <c r="B497">
        <v>12</v>
      </c>
      <c r="C497" t="s">
        <v>912</v>
      </c>
      <c r="D497" t="s">
        <v>895</v>
      </c>
      <c r="E497">
        <v>85.183000000000007</v>
      </c>
      <c r="F497">
        <v>89.649000000000001</v>
      </c>
      <c r="G497" t="s">
        <v>715</v>
      </c>
      <c r="H497" t="s">
        <v>921</v>
      </c>
      <c r="I497" t="s">
        <v>474</v>
      </c>
      <c r="J497" t="s">
        <v>419</v>
      </c>
    </row>
    <row r="498" spans="1:10" x14ac:dyDescent="0.25">
      <c r="A498">
        <v>2020</v>
      </c>
      <c r="B498">
        <v>1</v>
      </c>
      <c r="C498" t="s">
        <v>385</v>
      </c>
      <c r="D498" t="s">
        <v>643</v>
      </c>
      <c r="E498">
        <v>87.451999999999998</v>
      </c>
      <c r="F498">
        <v>91.778000000000006</v>
      </c>
      <c r="G498" t="s">
        <v>237</v>
      </c>
      <c r="H498" t="s">
        <v>250</v>
      </c>
      <c r="I498" t="s">
        <v>1019</v>
      </c>
      <c r="J498" t="s">
        <v>818</v>
      </c>
    </row>
    <row r="499" spans="1:10" x14ac:dyDescent="0.25">
      <c r="A499">
        <v>2020</v>
      </c>
      <c r="B499">
        <v>2</v>
      </c>
      <c r="C499" t="s">
        <v>554</v>
      </c>
      <c r="D499" t="s">
        <v>696</v>
      </c>
      <c r="E499">
        <v>86.376000000000005</v>
      </c>
      <c r="F499">
        <v>90.968999999999994</v>
      </c>
      <c r="G499" t="s">
        <v>749</v>
      </c>
      <c r="H499" t="s">
        <v>597</v>
      </c>
      <c r="I499" t="s">
        <v>690</v>
      </c>
      <c r="J499" t="s">
        <v>787</v>
      </c>
    </row>
    <row r="500" spans="1:10" x14ac:dyDescent="0.25">
      <c r="A500">
        <v>2020</v>
      </c>
      <c r="B500">
        <v>3</v>
      </c>
      <c r="C500" t="s">
        <v>1010</v>
      </c>
      <c r="D500" t="s">
        <v>992</v>
      </c>
      <c r="E500">
        <v>83.061999999999998</v>
      </c>
      <c r="F500">
        <v>86.483000000000004</v>
      </c>
      <c r="G500" t="s">
        <v>849</v>
      </c>
      <c r="H500" t="s">
        <v>1034</v>
      </c>
      <c r="I500" t="s">
        <v>1035</v>
      </c>
      <c r="J500" t="s">
        <v>1036</v>
      </c>
    </row>
    <row r="501" spans="1:10" x14ac:dyDescent="0.25">
      <c r="A501">
        <v>2020</v>
      </c>
      <c r="B501">
        <v>4</v>
      </c>
      <c r="C501" t="s">
        <v>1037</v>
      </c>
      <c r="D501" t="s">
        <v>153</v>
      </c>
      <c r="E501">
        <v>86.986000000000004</v>
      </c>
      <c r="F501">
        <v>90.316999999999993</v>
      </c>
      <c r="G501" t="s">
        <v>341</v>
      </c>
      <c r="H501" t="s">
        <v>1032</v>
      </c>
      <c r="I501" t="s">
        <v>609</v>
      </c>
      <c r="J501" t="s">
        <v>673</v>
      </c>
    </row>
    <row r="502" spans="1:10" x14ac:dyDescent="0.25">
      <c r="A502">
        <v>2020</v>
      </c>
      <c r="B502">
        <v>5</v>
      </c>
      <c r="C502" t="s">
        <v>528</v>
      </c>
      <c r="D502" t="s">
        <v>626</v>
      </c>
      <c r="E502">
        <v>87.539000000000001</v>
      </c>
      <c r="F502">
        <v>90.771000000000001</v>
      </c>
      <c r="G502" t="s">
        <v>434</v>
      </c>
      <c r="H502" t="s">
        <v>444</v>
      </c>
      <c r="I502" t="s">
        <v>386</v>
      </c>
      <c r="J502" t="s">
        <v>916</v>
      </c>
    </row>
    <row r="503" spans="1:10" x14ac:dyDescent="0.25">
      <c r="A503">
        <v>2020</v>
      </c>
      <c r="B503">
        <v>6</v>
      </c>
      <c r="C503" t="s">
        <v>620</v>
      </c>
      <c r="D503" t="s">
        <v>217</v>
      </c>
      <c r="E503">
        <v>88.48</v>
      </c>
      <c r="F503">
        <v>92.313999999999993</v>
      </c>
      <c r="G503" t="s">
        <v>563</v>
      </c>
      <c r="H503" t="s">
        <v>478</v>
      </c>
      <c r="I503" t="s">
        <v>247</v>
      </c>
      <c r="J503" t="s">
        <v>1022</v>
      </c>
    </row>
    <row r="504" spans="1:10" x14ac:dyDescent="0.25">
      <c r="A504">
        <v>2020</v>
      </c>
      <c r="B504">
        <v>7</v>
      </c>
      <c r="C504" t="s">
        <v>700</v>
      </c>
      <c r="D504" t="s">
        <v>699</v>
      </c>
      <c r="E504">
        <v>89.88</v>
      </c>
      <c r="F504">
        <v>94.102000000000004</v>
      </c>
      <c r="G504" t="s">
        <v>758</v>
      </c>
      <c r="H504" t="s">
        <v>393</v>
      </c>
      <c r="I504" t="s">
        <v>84</v>
      </c>
      <c r="J504" t="s">
        <v>622</v>
      </c>
    </row>
    <row r="505" spans="1:10" x14ac:dyDescent="0.25">
      <c r="A505">
        <v>2020</v>
      </c>
      <c r="B505">
        <v>8</v>
      </c>
      <c r="C505" t="s">
        <v>877</v>
      </c>
      <c r="D505" t="s">
        <v>798</v>
      </c>
      <c r="E505">
        <v>89.998000000000005</v>
      </c>
      <c r="F505">
        <v>93.551000000000002</v>
      </c>
      <c r="G505" t="s">
        <v>469</v>
      </c>
      <c r="H505" t="s">
        <v>960</v>
      </c>
      <c r="I505" t="s">
        <v>498</v>
      </c>
      <c r="J505" t="s">
        <v>370</v>
      </c>
    </row>
    <row r="506" spans="1:10" x14ac:dyDescent="0.25">
      <c r="A506">
        <v>2020</v>
      </c>
      <c r="B506">
        <v>9</v>
      </c>
      <c r="C506" t="s">
        <v>654</v>
      </c>
      <c r="D506" t="s">
        <v>711</v>
      </c>
      <c r="E506">
        <v>89.519000000000005</v>
      </c>
      <c r="F506">
        <v>93.111999999999995</v>
      </c>
      <c r="G506" t="s">
        <v>526</v>
      </c>
      <c r="H506" t="s">
        <v>424</v>
      </c>
      <c r="I506" t="s">
        <v>1038</v>
      </c>
      <c r="J506" t="s">
        <v>494</v>
      </c>
    </row>
    <row r="507" spans="1:10" x14ac:dyDescent="0.25">
      <c r="A507">
        <v>2020</v>
      </c>
      <c r="B507">
        <v>10</v>
      </c>
      <c r="C507" t="s">
        <v>351</v>
      </c>
      <c r="D507" t="s">
        <v>229</v>
      </c>
      <c r="E507">
        <v>88.912999999999997</v>
      </c>
      <c r="F507">
        <v>92.587999999999994</v>
      </c>
      <c r="G507" t="s">
        <v>744</v>
      </c>
      <c r="H507" t="s">
        <v>1027</v>
      </c>
      <c r="I507" t="s">
        <v>802</v>
      </c>
      <c r="J507" t="s">
        <v>569</v>
      </c>
    </row>
    <row r="508" spans="1:10" x14ac:dyDescent="0.25">
      <c r="A508">
        <v>2020</v>
      </c>
      <c r="B508">
        <v>11</v>
      </c>
      <c r="C508" t="s">
        <v>650</v>
      </c>
      <c r="D508" t="s">
        <v>469</v>
      </c>
      <c r="E508">
        <v>89.724999999999994</v>
      </c>
      <c r="F508">
        <v>93.385000000000005</v>
      </c>
      <c r="G508" t="s">
        <v>957</v>
      </c>
      <c r="H508" t="s">
        <v>464</v>
      </c>
      <c r="I508" t="s">
        <v>588</v>
      </c>
      <c r="J508" t="s">
        <v>1028</v>
      </c>
    </row>
    <row r="509" spans="1:10" x14ac:dyDescent="0.25">
      <c r="A509">
        <v>2020</v>
      </c>
      <c r="B509">
        <v>12</v>
      </c>
      <c r="C509" t="s">
        <v>374</v>
      </c>
      <c r="D509" t="s">
        <v>62</v>
      </c>
      <c r="E509">
        <v>91.016999999999996</v>
      </c>
      <c r="F509">
        <v>94.944999999999993</v>
      </c>
      <c r="G509" t="s">
        <v>870</v>
      </c>
      <c r="H509" t="s">
        <v>890</v>
      </c>
      <c r="I509" t="s">
        <v>890</v>
      </c>
      <c r="J509" t="s">
        <v>731</v>
      </c>
    </row>
    <row r="511" spans="1:10" x14ac:dyDescent="0.25">
      <c r="A511" t="s">
        <v>7</v>
      </c>
    </row>
    <row r="513" spans="1:8" x14ac:dyDescent="0.25">
      <c r="A513" t="s">
        <v>1039</v>
      </c>
      <c r="B513" t="s">
        <v>1040</v>
      </c>
      <c r="C513" t="s">
        <v>1041</v>
      </c>
      <c r="D513" t="s">
        <v>0</v>
      </c>
      <c r="E513" t="s">
        <v>23</v>
      </c>
    </row>
    <row r="514" spans="1:8" x14ac:dyDescent="0.25">
      <c r="A514" t="s">
        <v>1042</v>
      </c>
      <c r="B514" s="1">
        <v>32021</v>
      </c>
      <c r="C514" s="1">
        <v>32082</v>
      </c>
      <c r="D514" t="s">
        <v>1043</v>
      </c>
      <c r="E514" t="s">
        <v>353</v>
      </c>
    </row>
    <row r="515" spans="1:8" x14ac:dyDescent="0.25">
      <c r="A515" t="s">
        <v>1044</v>
      </c>
      <c r="B515" s="1">
        <v>35612</v>
      </c>
      <c r="C515" t="s">
        <v>1045</v>
      </c>
      <c r="D515" t="s">
        <v>1046</v>
      </c>
      <c r="E515" t="s">
        <v>1047</v>
      </c>
    </row>
    <row r="516" spans="1:8" x14ac:dyDescent="0.25">
      <c r="A516" t="s">
        <v>1048</v>
      </c>
      <c r="B516" s="1">
        <v>35977</v>
      </c>
      <c r="C516" s="1">
        <v>36069</v>
      </c>
      <c r="D516" t="s">
        <v>1049</v>
      </c>
      <c r="E516" t="s">
        <v>1050</v>
      </c>
    </row>
    <row r="517" spans="1:8" x14ac:dyDescent="0.25">
      <c r="A517" t="s">
        <v>1051</v>
      </c>
      <c r="B517" s="1">
        <v>36586</v>
      </c>
      <c r="C517" s="1">
        <v>37530</v>
      </c>
      <c r="D517" t="s">
        <v>1052</v>
      </c>
      <c r="E517" t="s">
        <v>1053</v>
      </c>
    </row>
    <row r="518" spans="1:8" x14ac:dyDescent="0.25">
      <c r="A518" t="s">
        <v>1054</v>
      </c>
      <c r="B518" s="1">
        <v>39387</v>
      </c>
      <c r="C518" s="1">
        <v>39873</v>
      </c>
      <c r="D518" t="s">
        <v>1055</v>
      </c>
      <c r="E518" t="s">
        <v>45</v>
      </c>
    </row>
    <row r="520" spans="1:8" x14ac:dyDescent="0.25">
      <c r="A520" t="s">
        <v>8</v>
      </c>
    </row>
    <row r="522" spans="1:8" x14ac:dyDescent="0.25">
      <c r="A522" t="s">
        <v>1056</v>
      </c>
      <c r="B522" t="s">
        <v>1040</v>
      </c>
      <c r="C522" t="s">
        <v>1041</v>
      </c>
      <c r="D522" t="s">
        <v>1057</v>
      </c>
      <c r="E522" t="s">
        <v>1058</v>
      </c>
      <c r="F522" t="s">
        <v>1059</v>
      </c>
      <c r="G522" t="s">
        <v>1060</v>
      </c>
      <c r="H522" t="s">
        <v>1061</v>
      </c>
    </row>
    <row r="523" spans="1:8" x14ac:dyDescent="0.25">
      <c r="A523">
        <v>1</v>
      </c>
      <c r="B523" s="1">
        <v>32051</v>
      </c>
      <c r="C523" t="s">
        <v>1062</v>
      </c>
      <c r="D523" t="s">
        <v>1063</v>
      </c>
      <c r="E523" s="1">
        <v>32325</v>
      </c>
      <c r="F523" t="s">
        <v>1064</v>
      </c>
      <c r="G523" t="s">
        <v>1065</v>
      </c>
      <c r="H523" t="s">
        <v>44</v>
      </c>
    </row>
    <row r="524" spans="1:8" x14ac:dyDescent="0.25">
      <c r="A524">
        <v>2</v>
      </c>
      <c r="B524" s="1">
        <v>36770</v>
      </c>
      <c r="C524" s="1">
        <v>37681</v>
      </c>
      <c r="D524" t="s">
        <v>1066</v>
      </c>
      <c r="E524" s="1">
        <v>38047</v>
      </c>
      <c r="F524" t="s">
        <v>55</v>
      </c>
      <c r="G524" t="s">
        <v>1067</v>
      </c>
      <c r="H524" t="s">
        <v>44</v>
      </c>
    </row>
    <row r="525" spans="1:8" x14ac:dyDescent="0.25">
      <c r="A525">
        <v>3</v>
      </c>
      <c r="B525" t="s">
        <v>1068</v>
      </c>
      <c r="C525" s="1">
        <v>33117</v>
      </c>
      <c r="D525" t="s">
        <v>1065</v>
      </c>
      <c r="E525" s="1">
        <v>33298</v>
      </c>
      <c r="F525" t="s">
        <v>1069</v>
      </c>
      <c r="G525" t="s">
        <v>1070</v>
      </c>
      <c r="H525" t="s">
        <v>1071</v>
      </c>
    </row>
    <row r="526" spans="1:8" x14ac:dyDescent="0.25">
      <c r="A526">
        <v>4</v>
      </c>
      <c r="B526" s="1">
        <v>34366</v>
      </c>
      <c r="C526" t="s">
        <v>1072</v>
      </c>
      <c r="D526" t="s">
        <v>55</v>
      </c>
      <c r="E526" s="1">
        <v>34943</v>
      </c>
      <c r="F526" t="s">
        <v>1073</v>
      </c>
      <c r="G526" t="s">
        <v>1074</v>
      </c>
      <c r="H526" t="s">
        <v>1075</v>
      </c>
    </row>
    <row r="527" spans="1:8" x14ac:dyDescent="0.25">
      <c r="A527">
        <v>5</v>
      </c>
      <c r="B527" t="s">
        <v>1076</v>
      </c>
      <c r="C527" s="1">
        <v>42248</v>
      </c>
      <c r="D527" t="s">
        <v>1069</v>
      </c>
      <c r="E527" s="1">
        <v>42522</v>
      </c>
      <c r="F527" t="s">
        <v>1077</v>
      </c>
      <c r="G527" t="s">
        <v>1078</v>
      </c>
      <c r="H527" t="s">
        <v>1079</v>
      </c>
    </row>
    <row r="528" spans="1:8" x14ac:dyDescent="0.25">
      <c r="A528">
        <v>6</v>
      </c>
      <c r="B528" s="1">
        <v>39508</v>
      </c>
      <c r="C528" s="1">
        <v>39722</v>
      </c>
      <c r="D528" t="s">
        <v>1073</v>
      </c>
      <c r="E528" s="1">
        <v>39995</v>
      </c>
      <c r="F528" t="s">
        <v>1077</v>
      </c>
      <c r="G528" t="s">
        <v>1080</v>
      </c>
      <c r="H528" t="s">
        <v>1055</v>
      </c>
    </row>
    <row r="529" spans="1:8" x14ac:dyDescent="0.25">
      <c r="A529">
        <v>7</v>
      </c>
      <c r="B529" t="s">
        <v>1081</v>
      </c>
      <c r="C529" s="1">
        <v>41426</v>
      </c>
      <c r="D529" t="s">
        <v>1063</v>
      </c>
      <c r="E529" t="s">
        <v>1082</v>
      </c>
      <c r="F529" t="s">
        <v>1083</v>
      </c>
      <c r="G529" t="s">
        <v>1080</v>
      </c>
      <c r="H529" t="s">
        <v>1084</v>
      </c>
    </row>
    <row r="530" spans="1:8" x14ac:dyDescent="0.25">
      <c r="A530">
        <v>8</v>
      </c>
      <c r="B530" t="s">
        <v>1085</v>
      </c>
      <c r="C530" s="1">
        <v>35704</v>
      </c>
      <c r="D530" t="s">
        <v>1063</v>
      </c>
      <c r="E530" s="1">
        <v>35855</v>
      </c>
      <c r="F530" t="s">
        <v>1086</v>
      </c>
      <c r="G530" t="s">
        <v>1073</v>
      </c>
      <c r="H530" t="s">
        <v>1046</v>
      </c>
    </row>
    <row r="531" spans="1:8" x14ac:dyDescent="0.25">
      <c r="A531">
        <v>9</v>
      </c>
      <c r="B531" t="s">
        <v>1087</v>
      </c>
      <c r="C531" t="s">
        <v>1088</v>
      </c>
      <c r="D531" t="s">
        <v>1086</v>
      </c>
      <c r="E531" s="1">
        <v>36100</v>
      </c>
      <c r="F531" t="s">
        <v>1063</v>
      </c>
      <c r="G531" t="s">
        <v>1073</v>
      </c>
      <c r="H531" t="s">
        <v>1089</v>
      </c>
    </row>
    <row r="532" spans="1:8" x14ac:dyDescent="0.25">
      <c r="A532">
        <v>10</v>
      </c>
      <c r="B532" s="1">
        <v>43862</v>
      </c>
      <c r="C532" s="1">
        <v>43891</v>
      </c>
      <c r="D532" t="s">
        <v>1090</v>
      </c>
      <c r="E532" s="1">
        <v>43952</v>
      </c>
      <c r="F532" t="s">
        <v>1090</v>
      </c>
      <c r="G532" t="s">
        <v>1091</v>
      </c>
      <c r="H532" t="s">
        <v>1092</v>
      </c>
    </row>
    <row r="534" spans="1:8" x14ac:dyDescent="0.25">
      <c r="A534" t="s">
        <v>9</v>
      </c>
    </row>
    <row r="536" spans="1:8" x14ac:dyDescent="0.25">
      <c r="A536" t="s">
        <v>1056</v>
      </c>
      <c r="B536" t="s">
        <v>1040</v>
      </c>
      <c r="C536" t="s">
        <v>1041</v>
      </c>
      <c r="D536" t="s">
        <v>1057</v>
      </c>
      <c r="E536" t="s">
        <v>1058</v>
      </c>
      <c r="F536" t="s">
        <v>1059</v>
      </c>
      <c r="G536" t="s">
        <v>1060</v>
      </c>
      <c r="H536" t="s">
        <v>1061</v>
      </c>
    </row>
    <row r="537" spans="1:8" x14ac:dyDescent="0.25">
      <c r="A537">
        <v>1</v>
      </c>
      <c r="B537" s="1">
        <v>39508</v>
      </c>
      <c r="C537" s="1">
        <v>39722</v>
      </c>
      <c r="D537" t="s">
        <v>1073</v>
      </c>
      <c r="E537" s="1">
        <v>39934</v>
      </c>
      <c r="F537" t="s">
        <v>1064</v>
      </c>
      <c r="G537" t="s">
        <v>1078</v>
      </c>
      <c r="H537" t="s">
        <v>45</v>
      </c>
    </row>
    <row r="538" spans="1:8" x14ac:dyDescent="0.25">
      <c r="A538">
        <v>2</v>
      </c>
      <c r="B538" t="s">
        <v>1076</v>
      </c>
      <c r="C538" s="1">
        <v>42248</v>
      </c>
      <c r="D538" t="s">
        <v>1069</v>
      </c>
      <c r="E538" s="1">
        <v>42552</v>
      </c>
      <c r="F538" t="s">
        <v>1065</v>
      </c>
      <c r="G538" t="s">
        <v>1070</v>
      </c>
      <c r="H538" t="s">
        <v>1043</v>
      </c>
    </row>
    <row r="539" spans="1:8" x14ac:dyDescent="0.25">
      <c r="A539">
        <v>3</v>
      </c>
      <c r="B539" s="1">
        <v>36770</v>
      </c>
      <c r="C539" s="1">
        <v>37681</v>
      </c>
      <c r="D539" t="s">
        <v>1066</v>
      </c>
      <c r="E539" t="s">
        <v>1093</v>
      </c>
      <c r="F539" t="s">
        <v>1086</v>
      </c>
      <c r="G539" t="s">
        <v>1094</v>
      </c>
      <c r="H539" t="s">
        <v>1095</v>
      </c>
    </row>
    <row r="540" spans="1:8" x14ac:dyDescent="0.25">
      <c r="A540">
        <v>4</v>
      </c>
      <c r="B540" s="1">
        <v>41183</v>
      </c>
      <c r="C540" s="1">
        <v>41426</v>
      </c>
      <c r="D540" t="s">
        <v>1077</v>
      </c>
      <c r="E540" s="1">
        <v>41760</v>
      </c>
      <c r="F540" t="s">
        <v>1096</v>
      </c>
      <c r="G540" t="s">
        <v>1074</v>
      </c>
      <c r="H540" t="s">
        <v>1097</v>
      </c>
    </row>
    <row r="541" spans="1:8" x14ac:dyDescent="0.25">
      <c r="A541">
        <v>5</v>
      </c>
      <c r="B541" s="1">
        <v>34366</v>
      </c>
      <c r="C541" s="1">
        <v>34608</v>
      </c>
      <c r="D541" t="s">
        <v>1077</v>
      </c>
      <c r="E541" s="1">
        <v>35004</v>
      </c>
      <c r="F541" t="s">
        <v>1098</v>
      </c>
      <c r="G541" t="s">
        <v>1099</v>
      </c>
      <c r="H541" t="s">
        <v>1100</v>
      </c>
    </row>
    <row r="542" spans="1:8" x14ac:dyDescent="0.25">
      <c r="A542">
        <v>6</v>
      </c>
      <c r="B542" t="s">
        <v>1101</v>
      </c>
      <c r="C542" s="1">
        <v>33147</v>
      </c>
      <c r="D542" t="s">
        <v>1065</v>
      </c>
      <c r="E542" t="s">
        <v>1102</v>
      </c>
      <c r="F542" t="s">
        <v>1069</v>
      </c>
      <c r="G542" t="s">
        <v>1070</v>
      </c>
      <c r="H542" t="s">
        <v>1053</v>
      </c>
    </row>
    <row r="543" spans="1:8" x14ac:dyDescent="0.25">
      <c r="A543">
        <v>7</v>
      </c>
      <c r="B543" s="1">
        <v>36281</v>
      </c>
      <c r="C543" s="1">
        <v>36342</v>
      </c>
      <c r="D543" t="s">
        <v>1063</v>
      </c>
      <c r="E543" s="1">
        <v>36465</v>
      </c>
      <c r="F543" t="s">
        <v>1091</v>
      </c>
      <c r="G543" t="s">
        <v>1064</v>
      </c>
      <c r="H543" t="s">
        <v>1103</v>
      </c>
    </row>
    <row r="544" spans="1:8" x14ac:dyDescent="0.25">
      <c r="A544">
        <v>8</v>
      </c>
      <c r="B544" s="1">
        <v>43862</v>
      </c>
      <c r="C544" s="1">
        <v>43891</v>
      </c>
      <c r="D544" t="s">
        <v>1090</v>
      </c>
      <c r="E544" s="1">
        <v>43983</v>
      </c>
      <c r="F544" t="s">
        <v>1063</v>
      </c>
      <c r="G544" t="s">
        <v>1086</v>
      </c>
      <c r="H544" t="s">
        <v>1104</v>
      </c>
    </row>
    <row r="545" spans="1:9" x14ac:dyDescent="0.25">
      <c r="A545">
        <v>9</v>
      </c>
      <c r="B545" s="1">
        <v>33664</v>
      </c>
      <c r="C545" t="s">
        <v>1105</v>
      </c>
      <c r="D545" t="s">
        <v>1069</v>
      </c>
      <c r="E545" s="1">
        <v>33878</v>
      </c>
      <c r="F545" t="s">
        <v>1090</v>
      </c>
      <c r="G545" t="s">
        <v>1073</v>
      </c>
      <c r="H545" t="s">
        <v>1106</v>
      </c>
    </row>
    <row r="546" spans="1:9" x14ac:dyDescent="0.25">
      <c r="A546">
        <v>10</v>
      </c>
      <c r="B546" t="s">
        <v>1085</v>
      </c>
      <c r="C546" s="1">
        <v>35704</v>
      </c>
      <c r="D546" t="s">
        <v>1063</v>
      </c>
      <c r="E546" t="s">
        <v>1045</v>
      </c>
      <c r="F546" t="s">
        <v>1063</v>
      </c>
      <c r="G546" t="s">
        <v>1069</v>
      </c>
      <c r="H546" t="s">
        <v>1047</v>
      </c>
    </row>
    <row r="548" spans="1:9" x14ac:dyDescent="0.25">
      <c r="A548" t="s">
        <v>10</v>
      </c>
    </row>
    <row r="550" spans="1:9" x14ac:dyDescent="0.25">
      <c r="A550" t="s">
        <v>24</v>
      </c>
      <c r="B550" t="s">
        <v>30</v>
      </c>
      <c r="C550" t="s">
        <v>34</v>
      </c>
      <c r="D550" t="s">
        <v>37</v>
      </c>
      <c r="E550" t="s">
        <v>40</v>
      </c>
      <c r="F550" t="s">
        <v>43</v>
      </c>
      <c r="G550" t="s">
        <v>46</v>
      </c>
      <c r="H550" t="s">
        <v>49</v>
      </c>
      <c r="I550" t="s">
        <v>1107</v>
      </c>
    </row>
    <row r="551" spans="1:9" x14ac:dyDescent="0.25">
      <c r="A551" t="s">
        <v>25</v>
      </c>
      <c r="B551" t="s">
        <v>1108</v>
      </c>
      <c r="C551" t="s">
        <v>1109</v>
      </c>
      <c r="D551" t="s">
        <v>220</v>
      </c>
      <c r="E551" t="s">
        <v>252</v>
      </c>
      <c r="F551" t="s">
        <v>1110</v>
      </c>
      <c r="G551" t="s">
        <v>1111</v>
      </c>
      <c r="H551" t="s">
        <v>1112</v>
      </c>
      <c r="I551" t="s">
        <v>1113</v>
      </c>
    </row>
    <row r="552" spans="1:9" x14ac:dyDescent="0.25">
      <c r="A552" t="s">
        <v>26</v>
      </c>
      <c r="B552" t="s">
        <v>1114</v>
      </c>
      <c r="C552" t="s">
        <v>1115</v>
      </c>
      <c r="D552" t="s">
        <v>193</v>
      </c>
      <c r="E552" t="s">
        <v>175</v>
      </c>
      <c r="F552" t="s">
        <v>1116</v>
      </c>
      <c r="G552" t="s">
        <v>1111</v>
      </c>
      <c r="H552" t="s">
        <v>1112</v>
      </c>
      <c r="I552" t="s">
        <v>1117</v>
      </c>
    </row>
    <row r="553" spans="1:9" x14ac:dyDescent="0.25">
      <c r="A553" t="s">
        <v>27</v>
      </c>
      <c r="B553" t="s">
        <v>1118</v>
      </c>
      <c r="C553" t="s">
        <v>1119</v>
      </c>
      <c r="D553" t="s">
        <v>235</v>
      </c>
      <c r="E553" t="s">
        <v>176</v>
      </c>
      <c r="F553" t="s">
        <v>1120</v>
      </c>
      <c r="G553" t="s">
        <v>1121</v>
      </c>
      <c r="H553" t="s">
        <v>1122</v>
      </c>
      <c r="I553" t="s">
        <v>1123</v>
      </c>
    </row>
    <row r="554" spans="1:9" x14ac:dyDescent="0.25">
      <c r="A554" t="s">
        <v>28</v>
      </c>
      <c r="B554" t="s">
        <v>1124</v>
      </c>
      <c r="C554" t="s">
        <v>1125</v>
      </c>
      <c r="D554" t="s">
        <v>195</v>
      </c>
      <c r="E554" t="s">
        <v>202</v>
      </c>
      <c r="F554" t="s">
        <v>1126</v>
      </c>
      <c r="G554" t="s">
        <v>1127</v>
      </c>
      <c r="H554" t="s">
        <v>1128</v>
      </c>
      <c r="I554" t="s">
        <v>1129</v>
      </c>
    </row>
    <row r="556" spans="1:9" x14ac:dyDescent="0.25">
      <c r="A556" t="s">
        <v>11</v>
      </c>
    </row>
    <row r="558" spans="1:9" x14ac:dyDescent="0.25">
      <c r="A558" t="s">
        <v>24</v>
      </c>
      <c r="B558" t="s">
        <v>25</v>
      </c>
      <c r="C558" t="s">
        <v>26</v>
      </c>
      <c r="D558" t="s">
        <v>27</v>
      </c>
      <c r="E558" t="s">
        <v>28</v>
      </c>
      <c r="F558" t="s">
        <v>0</v>
      </c>
      <c r="G558" t="s">
        <v>23</v>
      </c>
    </row>
    <row r="559" spans="1:9" x14ac:dyDescent="0.25">
      <c r="A559" t="s">
        <v>25</v>
      </c>
      <c r="B559" t="s">
        <v>96</v>
      </c>
      <c r="C559" t="s">
        <v>1130</v>
      </c>
      <c r="D559" t="s">
        <v>1131</v>
      </c>
      <c r="E559" t="s">
        <v>1132</v>
      </c>
      <c r="F559" t="s">
        <v>1133</v>
      </c>
      <c r="G559" t="s">
        <v>1134</v>
      </c>
    </row>
    <row r="560" spans="1:9" x14ac:dyDescent="0.25">
      <c r="A560" t="s">
        <v>26</v>
      </c>
      <c r="B560" t="s">
        <v>1130</v>
      </c>
      <c r="C560" t="s">
        <v>96</v>
      </c>
      <c r="D560" t="s">
        <v>1135</v>
      </c>
      <c r="E560" t="s">
        <v>1136</v>
      </c>
      <c r="F560" t="s">
        <v>50</v>
      </c>
      <c r="G560" t="s">
        <v>1137</v>
      </c>
    </row>
    <row r="561" spans="1:7" x14ac:dyDescent="0.25">
      <c r="A561" t="s">
        <v>27</v>
      </c>
      <c r="B561" t="s">
        <v>1131</v>
      </c>
      <c r="C561" t="s">
        <v>1135</v>
      </c>
      <c r="D561" t="s">
        <v>96</v>
      </c>
      <c r="E561" t="s">
        <v>1138</v>
      </c>
      <c r="F561" t="s">
        <v>1139</v>
      </c>
      <c r="G561" t="s">
        <v>1140</v>
      </c>
    </row>
    <row r="562" spans="1:7" x14ac:dyDescent="0.25">
      <c r="A562" t="s">
        <v>28</v>
      </c>
      <c r="B562" t="s">
        <v>1132</v>
      </c>
      <c r="C562" t="s">
        <v>1136</v>
      </c>
      <c r="D562" t="s">
        <v>1138</v>
      </c>
      <c r="E562" t="s">
        <v>96</v>
      </c>
      <c r="F562" t="s">
        <v>1141</v>
      </c>
      <c r="G562" t="s">
        <v>1142</v>
      </c>
    </row>
    <row r="564" spans="1:7" x14ac:dyDescent="0.25">
      <c r="A564" t="s">
        <v>12</v>
      </c>
    </row>
    <row r="566" spans="1:7" x14ac:dyDescent="0.25">
      <c r="A566" t="s">
        <v>24</v>
      </c>
      <c r="B566" t="s">
        <v>0</v>
      </c>
    </row>
    <row r="567" spans="1:7" x14ac:dyDescent="0.25">
      <c r="A567" t="s">
        <v>25</v>
      </c>
      <c r="B567">
        <v>23.861000000000001</v>
      </c>
    </row>
    <row r="568" spans="1:7" x14ac:dyDescent="0.25">
      <c r="A568" t="s">
        <v>26</v>
      </c>
      <c r="B568">
        <v>19.899999999999999</v>
      </c>
    </row>
    <row r="569" spans="1:7" x14ac:dyDescent="0.25">
      <c r="A569" t="s">
        <v>27</v>
      </c>
      <c r="B569">
        <v>15.686999999999999</v>
      </c>
    </row>
    <row r="570" spans="1:7" x14ac:dyDescent="0.25">
      <c r="A570" t="s">
        <v>28</v>
      </c>
      <c r="B570">
        <v>21.57</v>
      </c>
    </row>
    <row r="572" spans="1:7" x14ac:dyDescent="0.25">
      <c r="A572" t="s">
        <v>13</v>
      </c>
    </row>
    <row r="574" spans="1:7" x14ac:dyDescent="0.25">
      <c r="A574" t="s">
        <v>24</v>
      </c>
      <c r="B574" t="s">
        <v>0</v>
      </c>
    </row>
    <row r="575" spans="1:7" x14ac:dyDescent="0.25">
      <c r="A575" t="s">
        <v>25</v>
      </c>
      <c r="B575" t="s">
        <v>1143</v>
      </c>
    </row>
    <row r="576" spans="1:7" x14ac:dyDescent="0.25">
      <c r="A576" t="s">
        <v>26</v>
      </c>
      <c r="B576" t="s">
        <v>1144</v>
      </c>
    </row>
    <row r="577" spans="1:11" x14ac:dyDescent="0.25">
      <c r="A577" t="s">
        <v>27</v>
      </c>
      <c r="B577" t="s">
        <v>1145</v>
      </c>
    </row>
    <row r="578" spans="1:11" x14ac:dyDescent="0.25">
      <c r="A578" t="s">
        <v>28</v>
      </c>
      <c r="B578" t="s">
        <v>1146</v>
      </c>
    </row>
    <row r="580" spans="1:11" x14ac:dyDescent="0.25">
      <c r="A580" t="s">
        <v>14</v>
      </c>
    </row>
    <row r="582" spans="1:11" x14ac:dyDescent="0.25">
      <c r="A582" t="s">
        <v>147</v>
      </c>
      <c r="B582" t="s">
        <v>1147</v>
      </c>
      <c r="C582" t="s">
        <v>1148</v>
      </c>
      <c r="D582" t="s">
        <v>1149</v>
      </c>
      <c r="E582" t="s">
        <v>1150</v>
      </c>
      <c r="F582" t="s">
        <v>1151</v>
      </c>
      <c r="G582" t="s">
        <v>1152</v>
      </c>
      <c r="H582" t="s">
        <v>1153</v>
      </c>
      <c r="I582" t="s">
        <v>1154</v>
      </c>
      <c r="J582" t="s">
        <v>1155</v>
      </c>
      <c r="K582" t="s">
        <v>1156</v>
      </c>
    </row>
    <row r="583" spans="1:11" x14ac:dyDescent="0.25">
      <c r="A583">
        <v>1989</v>
      </c>
      <c r="B583" t="s">
        <v>1157</v>
      </c>
      <c r="C583" t="s">
        <v>111</v>
      </c>
      <c r="D583" t="s">
        <v>111</v>
      </c>
      <c r="E583" t="s">
        <v>111</v>
      </c>
      <c r="F583" t="s">
        <v>111</v>
      </c>
      <c r="G583" t="s">
        <v>163</v>
      </c>
      <c r="H583" t="s">
        <v>111</v>
      </c>
      <c r="I583" t="s">
        <v>111</v>
      </c>
      <c r="J583" t="s">
        <v>111</v>
      </c>
      <c r="K583" t="s">
        <v>111</v>
      </c>
    </row>
    <row r="584" spans="1:11" x14ac:dyDescent="0.25">
      <c r="A584">
        <v>1990</v>
      </c>
      <c r="B584" t="s">
        <v>479</v>
      </c>
      <c r="C584" t="s">
        <v>111</v>
      </c>
      <c r="D584" t="s">
        <v>111</v>
      </c>
      <c r="E584" t="s">
        <v>111</v>
      </c>
      <c r="F584" t="s">
        <v>111</v>
      </c>
      <c r="G584" t="s">
        <v>918</v>
      </c>
      <c r="H584" t="s">
        <v>111</v>
      </c>
      <c r="I584" t="s">
        <v>111</v>
      </c>
      <c r="J584" t="s">
        <v>111</v>
      </c>
      <c r="K584" t="s">
        <v>111</v>
      </c>
    </row>
    <row r="585" spans="1:11" x14ac:dyDescent="0.25">
      <c r="A585">
        <v>1991</v>
      </c>
      <c r="B585" t="s">
        <v>495</v>
      </c>
      <c r="C585" t="s">
        <v>641</v>
      </c>
      <c r="D585" t="s">
        <v>111</v>
      </c>
      <c r="E585" t="s">
        <v>111</v>
      </c>
      <c r="F585" t="s">
        <v>111</v>
      </c>
      <c r="G585" t="s">
        <v>639</v>
      </c>
      <c r="H585" t="s">
        <v>1158</v>
      </c>
      <c r="I585" t="s">
        <v>111</v>
      </c>
      <c r="J585" t="s">
        <v>111</v>
      </c>
      <c r="K585" t="s">
        <v>111</v>
      </c>
    </row>
    <row r="586" spans="1:11" x14ac:dyDescent="0.25">
      <c r="A586">
        <v>1992</v>
      </c>
      <c r="B586" t="s">
        <v>399</v>
      </c>
      <c r="C586" t="s">
        <v>1159</v>
      </c>
      <c r="D586" t="s">
        <v>111</v>
      </c>
      <c r="E586" t="s">
        <v>111</v>
      </c>
      <c r="F586" t="s">
        <v>111</v>
      </c>
      <c r="G586" t="s">
        <v>901</v>
      </c>
      <c r="H586" t="s">
        <v>1001</v>
      </c>
      <c r="I586" t="s">
        <v>111</v>
      </c>
      <c r="J586" t="s">
        <v>111</v>
      </c>
      <c r="K586" t="s">
        <v>111</v>
      </c>
    </row>
    <row r="587" spans="1:11" x14ac:dyDescent="0.25">
      <c r="A587">
        <v>1993</v>
      </c>
      <c r="B587" t="s">
        <v>1160</v>
      </c>
      <c r="C587" t="s">
        <v>1161</v>
      </c>
      <c r="D587" t="s">
        <v>1162</v>
      </c>
      <c r="E587" t="s">
        <v>111</v>
      </c>
      <c r="F587" t="s">
        <v>111</v>
      </c>
      <c r="G587" t="s">
        <v>1163</v>
      </c>
      <c r="H587" t="s">
        <v>1164</v>
      </c>
      <c r="I587" t="s">
        <v>1165</v>
      </c>
      <c r="J587" t="s">
        <v>111</v>
      </c>
      <c r="K587" t="s">
        <v>111</v>
      </c>
    </row>
    <row r="588" spans="1:11" x14ac:dyDescent="0.25">
      <c r="A588">
        <v>1994</v>
      </c>
      <c r="B588" t="s">
        <v>1166</v>
      </c>
      <c r="C588" t="s">
        <v>665</v>
      </c>
      <c r="D588" t="s">
        <v>1167</v>
      </c>
      <c r="E588" t="s">
        <v>111</v>
      </c>
      <c r="F588" t="s">
        <v>111</v>
      </c>
      <c r="G588" t="s">
        <v>339</v>
      </c>
      <c r="H588" t="s">
        <v>1168</v>
      </c>
      <c r="I588" t="s">
        <v>999</v>
      </c>
      <c r="J588" t="s">
        <v>111</v>
      </c>
      <c r="K588" t="s">
        <v>111</v>
      </c>
    </row>
    <row r="589" spans="1:11" x14ac:dyDescent="0.25">
      <c r="A589">
        <v>1995</v>
      </c>
      <c r="B589" t="s">
        <v>1169</v>
      </c>
      <c r="C589" t="s">
        <v>1170</v>
      </c>
      <c r="D589" t="s">
        <v>1171</v>
      </c>
      <c r="E589" t="s">
        <v>111</v>
      </c>
      <c r="F589" t="s">
        <v>111</v>
      </c>
      <c r="G589" t="s">
        <v>1172</v>
      </c>
      <c r="H589" t="s">
        <v>1173</v>
      </c>
      <c r="I589" t="s">
        <v>666</v>
      </c>
      <c r="J589" t="s">
        <v>111</v>
      </c>
      <c r="K589" t="s">
        <v>111</v>
      </c>
    </row>
    <row r="590" spans="1:11" x14ac:dyDescent="0.25">
      <c r="A590">
        <v>1996</v>
      </c>
      <c r="B590" t="s">
        <v>1174</v>
      </c>
      <c r="C590" t="s">
        <v>1175</v>
      </c>
      <c r="D590" t="s">
        <v>1176</v>
      </c>
      <c r="E590" t="s">
        <v>1177</v>
      </c>
      <c r="F590" t="s">
        <v>111</v>
      </c>
      <c r="G590" t="s">
        <v>768</v>
      </c>
      <c r="H590" t="s">
        <v>1178</v>
      </c>
      <c r="I590" t="s">
        <v>1179</v>
      </c>
      <c r="J590" t="s">
        <v>63</v>
      </c>
      <c r="K590" t="s">
        <v>111</v>
      </c>
    </row>
    <row r="591" spans="1:11" x14ac:dyDescent="0.25">
      <c r="A591">
        <v>1997</v>
      </c>
      <c r="B591" t="s">
        <v>1180</v>
      </c>
      <c r="C591" t="s">
        <v>1181</v>
      </c>
      <c r="D591" t="s">
        <v>1182</v>
      </c>
      <c r="E591" t="s">
        <v>1183</v>
      </c>
      <c r="F591" t="s">
        <v>111</v>
      </c>
      <c r="G591" t="s">
        <v>1184</v>
      </c>
      <c r="H591" t="s">
        <v>1185</v>
      </c>
      <c r="I591" t="s">
        <v>1186</v>
      </c>
      <c r="J591" t="s">
        <v>339</v>
      </c>
      <c r="K591" t="s">
        <v>111</v>
      </c>
    </row>
    <row r="592" spans="1:11" x14ac:dyDescent="0.25">
      <c r="A592">
        <v>1998</v>
      </c>
      <c r="B592" t="s">
        <v>1187</v>
      </c>
      <c r="C592" t="s">
        <v>1188</v>
      </c>
      <c r="D592" t="s">
        <v>1189</v>
      </c>
      <c r="E592" t="s">
        <v>1190</v>
      </c>
      <c r="F592" t="s">
        <v>111</v>
      </c>
      <c r="G592" t="s">
        <v>1191</v>
      </c>
      <c r="H592" t="s">
        <v>1192</v>
      </c>
      <c r="I592" t="s">
        <v>1193</v>
      </c>
      <c r="J592" t="s">
        <v>164</v>
      </c>
      <c r="K592" t="s">
        <v>111</v>
      </c>
    </row>
    <row r="593" spans="1:11" x14ac:dyDescent="0.25">
      <c r="A593">
        <v>1999</v>
      </c>
      <c r="B593" t="s">
        <v>1194</v>
      </c>
      <c r="C593" t="s">
        <v>1195</v>
      </c>
      <c r="D593" t="s">
        <v>1196</v>
      </c>
      <c r="E593" t="s">
        <v>1197</v>
      </c>
      <c r="F593" t="s">
        <v>111</v>
      </c>
      <c r="G593" t="s">
        <v>1198</v>
      </c>
      <c r="H593" t="s">
        <v>1199</v>
      </c>
      <c r="I593" t="s">
        <v>1200</v>
      </c>
      <c r="J593" t="s">
        <v>1201</v>
      </c>
      <c r="K593" t="s">
        <v>111</v>
      </c>
    </row>
    <row r="594" spans="1:11" x14ac:dyDescent="0.25">
      <c r="A594">
        <v>2000</v>
      </c>
      <c r="B594" t="s">
        <v>1202</v>
      </c>
      <c r="C594" t="s">
        <v>1192</v>
      </c>
      <c r="D594" t="s">
        <v>1203</v>
      </c>
      <c r="E594" t="s">
        <v>1204</v>
      </c>
      <c r="F594" t="s">
        <v>111</v>
      </c>
      <c r="G594" t="s">
        <v>1205</v>
      </c>
      <c r="H594" t="s">
        <v>1206</v>
      </c>
      <c r="I594" t="s">
        <v>1207</v>
      </c>
      <c r="J594" t="s">
        <v>1208</v>
      </c>
      <c r="K594" t="s">
        <v>111</v>
      </c>
    </row>
    <row r="595" spans="1:11" x14ac:dyDescent="0.25">
      <c r="A595">
        <v>2001</v>
      </c>
      <c r="B595" t="s">
        <v>1209</v>
      </c>
      <c r="C595" t="s">
        <v>1210</v>
      </c>
      <c r="D595" t="s">
        <v>1211</v>
      </c>
      <c r="E595" t="s">
        <v>1212</v>
      </c>
      <c r="F595" t="s">
        <v>1213</v>
      </c>
      <c r="G595" t="s">
        <v>789</v>
      </c>
      <c r="H595" t="s">
        <v>1214</v>
      </c>
      <c r="I595" t="s">
        <v>1215</v>
      </c>
      <c r="J595" t="s">
        <v>1216</v>
      </c>
      <c r="K595" t="s">
        <v>1217</v>
      </c>
    </row>
    <row r="596" spans="1:11" x14ac:dyDescent="0.25">
      <c r="A596">
        <v>2002</v>
      </c>
      <c r="B596" t="s">
        <v>400</v>
      </c>
      <c r="C596" t="s">
        <v>768</v>
      </c>
      <c r="D596" t="s">
        <v>1218</v>
      </c>
      <c r="E596" t="s">
        <v>32</v>
      </c>
      <c r="F596" t="s">
        <v>1219</v>
      </c>
      <c r="G596" t="s">
        <v>754</v>
      </c>
      <c r="H596" t="s">
        <v>743</v>
      </c>
      <c r="I596" t="s">
        <v>1220</v>
      </c>
      <c r="J596" t="s">
        <v>384</v>
      </c>
      <c r="K596" t="s">
        <v>1221</v>
      </c>
    </row>
    <row r="597" spans="1:11" x14ac:dyDescent="0.25">
      <c r="A597">
        <v>2003</v>
      </c>
      <c r="B597" t="s">
        <v>473</v>
      </c>
      <c r="C597" t="s">
        <v>969</v>
      </c>
      <c r="D597" t="s">
        <v>1222</v>
      </c>
      <c r="E597" t="s">
        <v>1168</v>
      </c>
      <c r="F597" t="s">
        <v>1223</v>
      </c>
      <c r="G597" t="s">
        <v>836</v>
      </c>
      <c r="H597" t="s">
        <v>1224</v>
      </c>
      <c r="I597" t="s">
        <v>1225</v>
      </c>
      <c r="J597" t="s">
        <v>35</v>
      </c>
      <c r="K597" t="s">
        <v>341</v>
      </c>
    </row>
    <row r="598" spans="1:11" x14ac:dyDescent="0.25">
      <c r="A598">
        <v>2004</v>
      </c>
      <c r="B598" t="s">
        <v>640</v>
      </c>
      <c r="C598" t="s">
        <v>699</v>
      </c>
      <c r="D598" t="s">
        <v>578</v>
      </c>
      <c r="E598" t="s">
        <v>1001</v>
      </c>
      <c r="F598" t="s">
        <v>1226</v>
      </c>
      <c r="G598" t="s">
        <v>1227</v>
      </c>
      <c r="H598" t="s">
        <v>661</v>
      </c>
      <c r="I598" t="s">
        <v>1228</v>
      </c>
      <c r="J598" t="s">
        <v>1229</v>
      </c>
      <c r="K598" t="s">
        <v>1230</v>
      </c>
    </row>
    <row r="599" spans="1:11" x14ac:dyDescent="0.25">
      <c r="A599">
        <v>2005</v>
      </c>
      <c r="B599" t="s">
        <v>1231</v>
      </c>
      <c r="C599" t="s">
        <v>1168</v>
      </c>
      <c r="D599" t="s">
        <v>1226</v>
      </c>
      <c r="E599" t="s">
        <v>285</v>
      </c>
      <c r="F599" t="s">
        <v>1232</v>
      </c>
      <c r="G599" t="s">
        <v>1233</v>
      </c>
      <c r="H599" t="s">
        <v>1234</v>
      </c>
      <c r="I599" t="s">
        <v>1235</v>
      </c>
      <c r="J599" t="s">
        <v>159</v>
      </c>
      <c r="K599" t="s">
        <v>1236</v>
      </c>
    </row>
    <row r="600" spans="1:11" x14ac:dyDescent="0.25">
      <c r="A600">
        <v>2006</v>
      </c>
      <c r="B600" t="s">
        <v>1237</v>
      </c>
      <c r="C600" t="s">
        <v>1238</v>
      </c>
      <c r="D600" t="s">
        <v>1239</v>
      </c>
      <c r="E600" t="s">
        <v>1240</v>
      </c>
      <c r="F600" t="s">
        <v>1190</v>
      </c>
      <c r="G600" t="s">
        <v>1241</v>
      </c>
      <c r="H600" t="s">
        <v>1214</v>
      </c>
      <c r="I600" t="s">
        <v>1226</v>
      </c>
      <c r="J600" t="s">
        <v>1214</v>
      </c>
      <c r="K600" t="s">
        <v>1242</v>
      </c>
    </row>
    <row r="601" spans="1:11" x14ac:dyDescent="0.25">
      <c r="A601">
        <v>2007</v>
      </c>
      <c r="B601" t="s">
        <v>1186</v>
      </c>
      <c r="C601" t="s">
        <v>1243</v>
      </c>
      <c r="D601" t="s">
        <v>1244</v>
      </c>
      <c r="E601" t="s">
        <v>1234</v>
      </c>
      <c r="F601" t="s">
        <v>1245</v>
      </c>
      <c r="G601" t="s">
        <v>216</v>
      </c>
      <c r="H601" t="s">
        <v>1246</v>
      </c>
      <c r="I601" t="s">
        <v>1114</v>
      </c>
      <c r="J601" t="s">
        <v>1247</v>
      </c>
      <c r="K601" t="s">
        <v>1248</v>
      </c>
    </row>
    <row r="602" spans="1:11" x14ac:dyDescent="0.25">
      <c r="A602">
        <v>2008</v>
      </c>
      <c r="B602" t="s">
        <v>270</v>
      </c>
      <c r="C602" t="s">
        <v>1209</v>
      </c>
      <c r="D602" t="s">
        <v>1168</v>
      </c>
      <c r="E602" t="s">
        <v>67</v>
      </c>
      <c r="F602" t="s">
        <v>1249</v>
      </c>
      <c r="G602" t="s">
        <v>33</v>
      </c>
      <c r="H602" t="s">
        <v>1211</v>
      </c>
      <c r="I602" t="s">
        <v>173</v>
      </c>
      <c r="J602" t="s">
        <v>1250</v>
      </c>
      <c r="K602" t="s">
        <v>1251</v>
      </c>
    </row>
    <row r="603" spans="1:11" x14ac:dyDescent="0.25">
      <c r="A603">
        <v>2009</v>
      </c>
      <c r="B603" t="s">
        <v>1252</v>
      </c>
      <c r="C603" t="s">
        <v>1253</v>
      </c>
      <c r="D603" t="s">
        <v>80</v>
      </c>
      <c r="E603" t="s">
        <v>1254</v>
      </c>
      <c r="F603" t="s">
        <v>1255</v>
      </c>
      <c r="G603" t="s">
        <v>1256</v>
      </c>
      <c r="H603" t="s">
        <v>1257</v>
      </c>
      <c r="I603" t="s">
        <v>1258</v>
      </c>
      <c r="J603" t="s">
        <v>1259</v>
      </c>
      <c r="K603" t="s">
        <v>1260</v>
      </c>
    </row>
    <row r="604" spans="1:11" x14ac:dyDescent="0.25">
      <c r="A604">
        <v>2010</v>
      </c>
      <c r="B604" t="s">
        <v>1261</v>
      </c>
      <c r="C604" t="s">
        <v>1262</v>
      </c>
      <c r="D604" t="s">
        <v>1263</v>
      </c>
      <c r="E604" t="s">
        <v>1264</v>
      </c>
      <c r="F604" t="s">
        <v>1265</v>
      </c>
      <c r="G604" t="s">
        <v>1214</v>
      </c>
      <c r="H604" t="s">
        <v>679</v>
      </c>
      <c r="I604" t="s">
        <v>180</v>
      </c>
      <c r="J604" t="s">
        <v>1167</v>
      </c>
      <c r="K604" t="s">
        <v>1266</v>
      </c>
    </row>
    <row r="605" spans="1:11" x14ac:dyDescent="0.25">
      <c r="A605">
        <v>2011</v>
      </c>
      <c r="B605" t="s">
        <v>1267</v>
      </c>
      <c r="C605" t="s">
        <v>1268</v>
      </c>
      <c r="D605" t="s">
        <v>1269</v>
      </c>
      <c r="E605" t="s">
        <v>1221</v>
      </c>
      <c r="F605" t="s">
        <v>1270</v>
      </c>
      <c r="G605" t="s">
        <v>1271</v>
      </c>
      <c r="H605" t="s">
        <v>1177</v>
      </c>
      <c r="I605" t="s">
        <v>1237</v>
      </c>
      <c r="J605" t="s">
        <v>1272</v>
      </c>
      <c r="K605" t="s">
        <v>1273</v>
      </c>
    </row>
    <row r="606" spans="1:11" x14ac:dyDescent="0.25">
      <c r="A606">
        <v>2012</v>
      </c>
      <c r="B606" t="s">
        <v>1274</v>
      </c>
      <c r="C606" t="s">
        <v>1260</v>
      </c>
      <c r="D606" t="s">
        <v>1275</v>
      </c>
      <c r="E606" t="s">
        <v>327</v>
      </c>
      <c r="F606" t="s">
        <v>1276</v>
      </c>
      <c r="G606" t="s">
        <v>1277</v>
      </c>
      <c r="H606" t="s">
        <v>1278</v>
      </c>
      <c r="I606" t="s">
        <v>258</v>
      </c>
      <c r="J606" t="s">
        <v>1202</v>
      </c>
      <c r="K606" t="s">
        <v>1247</v>
      </c>
    </row>
    <row r="607" spans="1:11" x14ac:dyDescent="0.25">
      <c r="A607">
        <v>2013</v>
      </c>
      <c r="B607" t="s">
        <v>331</v>
      </c>
      <c r="C607" t="s">
        <v>1279</v>
      </c>
      <c r="D607" t="s">
        <v>1280</v>
      </c>
      <c r="E607" t="s">
        <v>1270</v>
      </c>
      <c r="F607" t="s">
        <v>1281</v>
      </c>
      <c r="G607" t="s">
        <v>1282</v>
      </c>
      <c r="H607" t="s">
        <v>1283</v>
      </c>
      <c r="I607" t="s">
        <v>1284</v>
      </c>
      <c r="J607" t="s">
        <v>1285</v>
      </c>
      <c r="K607" t="s">
        <v>1286</v>
      </c>
    </row>
    <row r="608" spans="1:11" x14ac:dyDescent="0.25">
      <c r="A608">
        <v>2014</v>
      </c>
      <c r="B608" t="s">
        <v>1287</v>
      </c>
      <c r="C608" t="s">
        <v>1243</v>
      </c>
      <c r="D608" t="s">
        <v>80</v>
      </c>
      <c r="E608" t="s">
        <v>1288</v>
      </c>
      <c r="F608" t="s">
        <v>1289</v>
      </c>
      <c r="G608" t="s">
        <v>1290</v>
      </c>
      <c r="H608" t="s">
        <v>1179</v>
      </c>
      <c r="I608" t="s">
        <v>1291</v>
      </c>
      <c r="J608" t="s">
        <v>1292</v>
      </c>
      <c r="K608" t="s">
        <v>312</v>
      </c>
    </row>
    <row r="609" spans="1:11" x14ac:dyDescent="0.25">
      <c r="A609">
        <v>2015</v>
      </c>
      <c r="B609" t="s">
        <v>918</v>
      </c>
      <c r="C609" t="s">
        <v>641</v>
      </c>
      <c r="D609" t="s">
        <v>1293</v>
      </c>
      <c r="E609" t="s">
        <v>999</v>
      </c>
      <c r="F609" t="s">
        <v>1294</v>
      </c>
      <c r="G609" t="s">
        <v>732</v>
      </c>
      <c r="H609" t="s">
        <v>813</v>
      </c>
      <c r="I609" t="s">
        <v>1295</v>
      </c>
      <c r="J609" t="s">
        <v>1234</v>
      </c>
      <c r="K609" t="s">
        <v>1234</v>
      </c>
    </row>
    <row r="610" spans="1:11" x14ac:dyDescent="0.25">
      <c r="A610">
        <v>2016</v>
      </c>
      <c r="B610" t="s">
        <v>1296</v>
      </c>
      <c r="C610" t="s">
        <v>1297</v>
      </c>
      <c r="D610" t="s">
        <v>64</v>
      </c>
      <c r="E610" t="s">
        <v>1298</v>
      </c>
      <c r="F610" t="s">
        <v>1299</v>
      </c>
      <c r="G610" t="s">
        <v>1300</v>
      </c>
      <c r="H610" t="s">
        <v>68</v>
      </c>
      <c r="I610" t="s">
        <v>1301</v>
      </c>
      <c r="J610" t="s">
        <v>35</v>
      </c>
      <c r="K610" t="s">
        <v>1119</v>
      </c>
    </row>
    <row r="611" spans="1:11" x14ac:dyDescent="0.25">
      <c r="A611">
        <v>2017</v>
      </c>
      <c r="B611" t="s">
        <v>1118</v>
      </c>
      <c r="C611" t="s">
        <v>664</v>
      </c>
      <c r="D611" t="s">
        <v>1302</v>
      </c>
      <c r="E611" t="s">
        <v>312</v>
      </c>
      <c r="F611" t="s">
        <v>1119</v>
      </c>
      <c r="G611" t="s">
        <v>793</v>
      </c>
      <c r="H611" t="s">
        <v>1303</v>
      </c>
      <c r="I611" t="s">
        <v>953</v>
      </c>
      <c r="J611" t="s">
        <v>1304</v>
      </c>
      <c r="K611" t="s">
        <v>1305</v>
      </c>
    </row>
    <row r="612" spans="1:11" x14ac:dyDescent="0.25">
      <c r="A612">
        <v>2018</v>
      </c>
      <c r="B612" t="s">
        <v>479</v>
      </c>
      <c r="C612" t="s">
        <v>923</v>
      </c>
      <c r="D612" t="s">
        <v>1306</v>
      </c>
      <c r="E612" t="s">
        <v>1307</v>
      </c>
      <c r="F612" t="s">
        <v>1307</v>
      </c>
      <c r="G612" t="s">
        <v>929</v>
      </c>
      <c r="H612" t="s">
        <v>1308</v>
      </c>
      <c r="I612" t="s">
        <v>1303</v>
      </c>
      <c r="J612" t="s">
        <v>1228</v>
      </c>
      <c r="K612" t="s">
        <v>1309</v>
      </c>
    </row>
    <row r="613" spans="1:11" x14ac:dyDescent="0.25">
      <c r="A613">
        <v>2019</v>
      </c>
      <c r="B613" t="s">
        <v>1001</v>
      </c>
      <c r="C613" t="s">
        <v>1310</v>
      </c>
      <c r="D613" t="s">
        <v>1311</v>
      </c>
      <c r="E613" t="s">
        <v>1312</v>
      </c>
      <c r="F613" t="s">
        <v>1313</v>
      </c>
      <c r="G613" t="s">
        <v>136</v>
      </c>
      <c r="H613" t="s">
        <v>1314</v>
      </c>
      <c r="I613" t="s">
        <v>1315</v>
      </c>
      <c r="J613" t="s">
        <v>1316</v>
      </c>
      <c r="K613" t="s">
        <v>80</v>
      </c>
    </row>
    <row r="614" spans="1:11" x14ac:dyDescent="0.25">
      <c r="A614">
        <v>2020</v>
      </c>
      <c r="B614" t="s">
        <v>64</v>
      </c>
      <c r="C614" t="s">
        <v>65</v>
      </c>
      <c r="D614" t="s">
        <v>1317</v>
      </c>
      <c r="E614" t="s">
        <v>66</v>
      </c>
      <c r="F614" t="s">
        <v>340</v>
      </c>
      <c r="G614" t="s">
        <v>71</v>
      </c>
      <c r="H614" t="s">
        <v>72</v>
      </c>
      <c r="I614" t="s">
        <v>1256</v>
      </c>
      <c r="J614" t="s">
        <v>73</v>
      </c>
      <c r="K614" t="s">
        <v>1281</v>
      </c>
    </row>
    <row r="616" spans="1:11" x14ac:dyDescent="0.25">
      <c r="A616" t="s">
        <v>15</v>
      </c>
    </row>
    <row r="617" spans="1:11" x14ac:dyDescent="0.25">
      <c r="A617" t="s">
        <v>1318</v>
      </c>
      <c r="B617" t="s">
        <v>1319</v>
      </c>
    </row>
    <row r="618" spans="1:11" x14ac:dyDescent="0.25">
      <c r="A618" t="s">
        <v>1320</v>
      </c>
      <c r="B618" t="s">
        <v>1321</v>
      </c>
    </row>
    <row r="619" spans="1:11" x14ac:dyDescent="0.25">
      <c r="A619" t="s">
        <v>1322</v>
      </c>
      <c r="B619" t="s">
        <v>1323</v>
      </c>
      <c r="C619" t="s">
        <v>1324</v>
      </c>
    </row>
    <row r="620" spans="1:11" x14ac:dyDescent="0.25">
      <c r="A620" t="s">
        <v>1325</v>
      </c>
      <c r="B620" t="s">
        <v>1326</v>
      </c>
    </row>
    <row r="621" spans="1:11" x14ac:dyDescent="0.25">
      <c r="A621" t="s">
        <v>1327</v>
      </c>
      <c r="B621" t="s">
        <v>1328</v>
      </c>
      <c r="C621" t="s">
        <v>1329</v>
      </c>
    </row>
    <row r="622" spans="1:11" x14ac:dyDescent="0.25">
      <c r="A622" t="s">
        <v>16</v>
      </c>
    </row>
    <row r="623" spans="1:11" x14ac:dyDescent="0.25">
      <c r="A623" t="s">
        <v>17</v>
      </c>
    </row>
    <row r="624" spans="1:11" x14ac:dyDescent="0.25">
      <c r="A624" t="s">
        <v>18</v>
      </c>
    </row>
    <row r="625" spans="1:1" x14ac:dyDescent="0.25">
      <c r="A625" t="s">
        <v>19</v>
      </c>
    </row>
    <row r="626" spans="1:1" x14ac:dyDescent="0.25">
      <c r="A626" t="s">
        <v>20</v>
      </c>
    </row>
    <row r="627" spans="1:1" x14ac:dyDescent="0.25">
      <c r="A627" t="s">
        <v>21</v>
      </c>
    </row>
    <row r="628" spans="1:1" x14ac:dyDescent="0.25">
      <c r="A62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54E-AE68-42AD-8890-FF91D1B58D59}">
  <dimension ref="C1:Z25"/>
  <sheetViews>
    <sheetView tabSelected="1" topLeftCell="H1" workbookViewId="0">
      <selection activeCell="X3" sqref="X3:X11"/>
    </sheetView>
  </sheetViews>
  <sheetFormatPr baseColWidth="10" defaultRowHeight="15.75" x14ac:dyDescent="0.25"/>
  <cols>
    <col min="9" max="9" width="11.25" bestFit="1" customWidth="1"/>
  </cols>
  <sheetData>
    <row r="1" spans="3:26" x14ac:dyDescent="0.25">
      <c r="C1" s="12" t="s">
        <v>1348</v>
      </c>
      <c r="D1" s="12" t="s">
        <v>1344</v>
      </c>
      <c r="E1" s="12" t="s">
        <v>1345</v>
      </c>
      <c r="F1" s="12" t="s">
        <v>1346</v>
      </c>
      <c r="G1" s="12" t="s">
        <v>1347</v>
      </c>
      <c r="I1" s="12" t="s">
        <v>1349</v>
      </c>
      <c r="J1" s="12" t="s">
        <v>1350</v>
      </c>
      <c r="K1" s="12" t="s">
        <v>1351</v>
      </c>
      <c r="L1" s="12" t="s">
        <v>1352</v>
      </c>
      <c r="N1" s="12" t="s">
        <v>1353</v>
      </c>
      <c r="O1" s="12" t="s">
        <v>1354</v>
      </c>
      <c r="P1" s="12" t="s">
        <v>1355</v>
      </c>
      <c r="Q1" s="12" t="s">
        <v>1356</v>
      </c>
      <c r="S1" s="12" t="s">
        <v>1348</v>
      </c>
      <c r="T1" s="12" t="s">
        <v>1344</v>
      </c>
      <c r="U1" s="12" t="s">
        <v>1345</v>
      </c>
      <c r="V1" s="12" t="s">
        <v>1346</v>
      </c>
      <c r="W1" s="12" t="s">
        <v>1347</v>
      </c>
    </row>
    <row r="2" spans="3:26" ht="16.5" thickBot="1" x14ac:dyDescent="0.3">
      <c r="C2" s="11">
        <v>44197</v>
      </c>
      <c r="D2" s="12">
        <v>100</v>
      </c>
      <c r="E2" s="12">
        <v>100</v>
      </c>
      <c r="F2" s="12">
        <v>100</v>
      </c>
      <c r="G2" s="12">
        <v>100</v>
      </c>
      <c r="N2" s="13">
        <v>0</v>
      </c>
      <c r="O2" s="13">
        <v>0</v>
      </c>
      <c r="P2" s="13">
        <v>0</v>
      </c>
      <c r="Q2" s="13">
        <v>0</v>
      </c>
      <c r="S2" s="11">
        <v>44197</v>
      </c>
      <c r="T2" s="12">
        <v>1</v>
      </c>
      <c r="U2" s="12">
        <v>1</v>
      </c>
      <c r="V2" s="12">
        <v>1</v>
      </c>
      <c r="W2" s="12">
        <v>1</v>
      </c>
      <c r="Z2" s="12">
        <v>1</v>
      </c>
    </row>
    <row r="3" spans="3:26" x14ac:dyDescent="0.25">
      <c r="C3" s="11">
        <v>44198</v>
      </c>
      <c r="D3" s="12">
        <v>110</v>
      </c>
      <c r="E3" s="12">
        <v>95</v>
      </c>
      <c r="F3" s="12">
        <v>101</v>
      </c>
      <c r="G3" s="12">
        <v>95</v>
      </c>
      <c r="I3" s="33">
        <f>+T2/SUM($T2:$W2)</f>
        <v>0.25</v>
      </c>
      <c r="J3" s="34">
        <f t="shared" ref="J3:L4" si="0">+U2/SUM($T2:$W2)</f>
        <v>0.25</v>
      </c>
      <c r="K3" s="34">
        <f t="shared" si="0"/>
        <v>0.25</v>
      </c>
      <c r="L3" s="35">
        <f t="shared" si="0"/>
        <v>0.25</v>
      </c>
      <c r="N3" s="15">
        <f>D3/D2-1</f>
        <v>0.10000000000000009</v>
      </c>
      <c r="O3" s="16">
        <f t="shared" ref="O3:Q3" si="1">E3/E2-1</f>
        <v>-5.0000000000000044E-2</v>
      </c>
      <c r="P3" s="16">
        <f t="shared" si="1"/>
        <v>1.0000000000000009E-2</v>
      </c>
      <c r="Q3" s="17">
        <f t="shared" si="1"/>
        <v>-5.0000000000000044E-2</v>
      </c>
      <c r="S3" s="11">
        <v>44198</v>
      </c>
      <c r="T3" s="24" cm="1">
        <f t="array" ref="T3">IF(AND(AND($I3:$L3&lt;0.35),AND($I3:$L3&gt;0.15)),T2*(1+N3),SUM($T2:$W2)/COUNT($T2:$W2)*(1+N3))</f>
        <v>1.1000000000000001</v>
      </c>
      <c r="U3" s="25" cm="1">
        <f t="array" ref="U3">IF(AND(AND($I3:$L3&lt;0.35),AND($I3:$L3&gt;0.15)),U2*(1+O3),SUM($T2:$W2)/COUNT($T2:$W2)*(1+O3))</f>
        <v>0.95</v>
      </c>
      <c r="V3" s="25" cm="1">
        <f t="array" ref="V3">IF(AND(AND($I3:$L3&lt;0.35),AND($I3:$L3&gt;0.15)),V2*(1+P3),SUM($T2:$W2)/COUNT($T2:$W2)*(1+P3))</f>
        <v>1.01</v>
      </c>
      <c r="W3" s="26" cm="1">
        <f t="array" ref="W3">IF(AND(AND($I3:$L3&lt;0.35),AND($I3:$L3&gt;0.15)),W2*(1+Q3),SUM($T2:$W2)/COUNT($T2:$W2)*(1+Q3))</f>
        <v>0.95</v>
      </c>
      <c r="X3" s="49">
        <f>1+Y3</f>
        <v>1.0024999999999999</v>
      </c>
      <c r="Y3" s="14">
        <f t="array" ref="Y3">SUM(+N3:Q3*I3:L3)</f>
        <v>2.5000000000000022E-3</v>
      </c>
      <c r="Z3">
        <f>+Z2*(1+Y3)</f>
        <v>1.0024999999999999</v>
      </c>
    </row>
    <row r="4" spans="3:26" x14ac:dyDescent="0.25">
      <c r="C4" s="11">
        <v>44199</v>
      </c>
      <c r="D4" s="12">
        <v>120</v>
      </c>
      <c r="E4" s="12">
        <v>70</v>
      </c>
      <c r="F4" s="12">
        <v>80</v>
      </c>
      <c r="G4" s="12">
        <v>100</v>
      </c>
      <c r="I4" s="36">
        <f t="shared" ref="I4:I8" si="2">+T3/SUM($T3:$W3)</f>
        <v>0.27431421446384041</v>
      </c>
      <c r="J4" s="37">
        <f t="shared" si="0"/>
        <v>0.23690773067331672</v>
      </c>
      <c r="K4" s="37">
        <f t="shared" si="0"/>
        <v>0.25187032418952621</v>
      </c>
      <c r="L4" s="38">
        <f t="shared" si="0"/>
        <v>0.23690773067331672</v>
      </c>
      <c r="N4" s="18">
        <f t="shared" ref="N4:N7" si="3">D4/D3-1</f>
        <v>9.0909090909090828E-2</v>
      </c>
      <c r="O4" s="19">
        <f t="shared" ref="O4:O7" si="4">E4/E3-1</f>
        <v>-0.26315789473684215</v>
      </c>
      <c r="P4" s="19">
        <f t="shared" ref="P4:P7" si="5">F4/F3-1</f>
        <v>-0.20792079207920788</v>
      </c>
      <c r="Q4" s="20">
        <f t="shared" ref="Q4:Q7" si="6">G4/G3-1</f>
        <v>5.2631578947368363E-2</v>
      </c>
      <c r="S4" s="11">
        <v>44199</v>
      </c>
      <c r="T4" s="27" cm="1">
        <f t="array" ref="T4">IF(AND(AND($I4:$L4&lt;0.35),AND($I4:$L4&gt;0.15)),T3*(1+N4),SUM($T3:$W3)/COUNT($T3:$W3)*(1+N4))</f>
        <v>1.2</v>
      </c>
      <c r="U4" s="28" cm="1">
        <f t="array" ref="U4">IF(AND(AND($I4:$L4&lt;0.35),AND($I4:$L4&gt;0.15)),U3*(1+O4),SUM($T3:$W3)/COUNT($T3:$W3)*(1+O4))</f>
        <v>0.7</v>
      </c>
      <c r="V4" s="28" cm="1">
        <f t="array" ref="V4">IF(AND(AND($I4:$L4&lt;0.35),AND($I4:$L4&gt;0.15)),V3*(1+P4),SUM($T3:$W3)/COUNT($T3:$W3)*(1+P4))</f>
        <v>0.8</v>
      </c>
      <c r="W4" s="29" cm="1">
        <f t="array" ref="W4">IF(AND(AND($I4:$L4&lt;0.35),AND($I4:$L4&gt;0.15)),W3*(1+Q4),SUM($T3:$W3)/COUNT($T3:$W3)*(1+Q4))</f>
        <v>0.99999999999999989</v>
      </c>
      <c r="X4" s="49">
        <f t="shared" ref="X4:X11" si="7">1+Y4</f>
        <v>0.92269326683291764</v>
      </c>
      <c r="Y4" s="14">
        <f t="array" ref="Y4">SUM(+N4:Q4*I4:L4)</f>
        <v>-7.7306733167082323E-2</v>
      </c>
      <c r="Z4">
        <f t="shared" ref="Z4:Z11" si="8">+Z3*(1+Y4)</f>
        <v>0.92499999999999993</v>
      </c>
    </row>
    <row r="5" spans="3:26" x14ac:dyDescent="0.25">
      <c r="C5" s="11">
        <v>44200</v>
      </c>
      <c r="D5" s="12">
        <v>130</v>
      </c>
      <c r="E5" s="12">
        <v>75</v>
      </c>
      <c r="F5" s="12">
        <v>75</v>
      </c>
      <c r="G5" s="12">
        <v>95</v>
      </c>
      <c r="I5" s="36">
        <f t="shared" si="2"/>
        <v>0.32432432432432429</v>
      </c>
      <c r="J5" s="37">
        <f t="shared" ref="J5:L8" si="9">+U4/SUM($T4:$W4)</f>
        <v>0.18918918918918917</v>
      </c>
      <c r="K5" s="37">
        <f t="shared" si="9"/>
        <v>0.21621621621621623</v>
      </c>
      <c r="L5" s="38">
        <f t="shared" si="9"/>
        <v>0.27027027027027023</v>
      </c>
      <c r="N5" s="18">
        <f t="shared" si="3"/>
        <v>8.3333333333333259E-2</v>
      </c>
      <c r="O5" s="19">
        <f t="shared" si="4"/>
        <v>7.1428571428571397E-2</v>
      </c>
      <c r="P5" s="19">
        <f t="shared" si="5"/>
        <v>-6.25E-2</v>
      </c>
      <c r="Q5" s="20">
        <f t="shared" si="6"/>
        <v>-5.0000000000000044E-2</v>
      </c>
      <c r="S5" s="11">
        <v>44200</v>
      </c>
      <c r="T5" s="27" cm="1">
        <f t="array" ref="T5">IF(AND(AND($I5:$L5&lt;0.35),AND($I5:$L5&gt;0.15)),T4*(1+N5),SUM($T4:$W4)/COUNT($T4:$W4)*(1+N5))</f>
        <v>1.2999999999999998</v>
      </c>
      <c r="U5" s="28" cm="1">
        <f t="array" ref="U5">IF(AND(AND($I5:$L5&lt;0.35),AND($I5:$L5&gt;0.15)),U4*(1+O5),SUM($T4:$W4)/COUNT($T4:$W4)*(1+O5))</f>
        <v>0.74999999999999989</v>
      </c>
      <c r="V5" s="28" cm="1">
        <f t="array" ref="V5">IF(AND(AND($I5:$L5&lt;0.35),AND($I5:$L5&gt;0.15)),V4*(1+P5),SUM($T4:$W4)/COUNT($T4:$W4)*(1+P5))</f>
        <v>0.75</v>
      </c>
      <c r="W5" s="29" cm="1">
        <f t="array" ref="W5">IF(AND(AND($I5:$L5&lt;0.35),AND($I5:$L5&gt;0.15)),W4*(1+Q5),SUM($T4:$W4)/COUNT($T4:$W4)*(1+Q5))</f>
        <v>0.94999999999999984</v>
      </c>
      <c r="X5" s="49">
        <f t="shared" si="7"/>
        <v>1.0135135135135134</v>
      </c>
      <c r="Y5" s="14">
        <f t="array" ref="Y5">SUM(+N5:Q5*I5:L5)</f>
        <v>1.3513513513513471E-2</v>
      </c>
      <c r="Z5">
        <f t="shared" si="8"/>
        <v>0.93749999999999978</v>
      </c>
    </row>
    <row r="6" spans="3:26" x14ac:dyDescent="0.25">
      <c r="C6" s="11">
        <v>44201</v>
      </c>
      <c r="D6" s="12">
        <v>150</v>
      </c>
      <c r="E6" s="12">
        <v>80</v>
      </c>
      <c r="F6" s="12">
        <v>85</v>
      </c>
      <c r="G6" s="12">
        <v>110</v>
      </c>
      <c r="I6" s="36">
        <f t="shared" si="2"/>
        <v>0.34666666666666668</v>
      </c>
      <c r="J6" s="37">
        <f t="shared" si="9"/>
        <v>0.19999999999999998</v>
      </c>
      <c r="K6" s="37">
        <f t="shared" si="9"/>
        <v>0.2</v>
      </c>
      <c r="L6" s="38">
        <f t="shared" si="9"/>
        <v>0.2533333333333333</v>
      </c>
      <c r="N6" s="18">
        <f t="shared" si="3"/>
        <v>0.15384615384615374</v>
      </c>
      <c r="O6" s="19">
        <f t="shared" si="4"/>
        <v>6.6666666666666652E-2</v>
      </c>
      <c r="P6" s="19">
        <f t="shared" si="5"/>
        <v>0.1333333333333333</v>
      </c>
      <c r="Q6" s="20">
        <f t="shared" si="6"/>
        <v>0.15789473684210531</v>
      </c>
      <c r="S6" s="11">
        <v>44201</v>
      </c>
      <c r="T6" s="27" cm="1">
        <f t="array" ref="T6">IF(AND(AND($I6:$L6&lt;0.35),AND($I6:$L6&gt;0.15)),T5*(1+N6),SUM($T5:$W5)/COUNT($T5:$W5)*(1+N6))</f>
        <v>1.4999999999999996</v>
      </c>
      <c r="U6" s="28" cm="1">
        <f t="array" ref="U6">IF(AND(AND($I6:$L6&lt;0.35),AND($I6:$L6&gt;0.15)),U5*(1+O6),SUM($T5:$W5)/COUNT($T5:$W5)*(1+O6))</f>
        <v>0.79999999999999982</v>
      </c>
      <c r="V6" s="28" cm="1">
        <f t="array" ref="V6">IF(AND(AND($I6:$L6&lt;0.35),AND($I6:$L6&gt;0.15)),V5*(1+P6),SUM($T5:$W5)/COUNT($T5:$W5)*(1+P6))</f>
        <v>0.85</v>
      </c>
      <c r="W6" s="29" cm="1">
        <f t="array" ref="W6">IF(AND(AND($I6:$L6&lt;0.35),AND($I6:$L6&gt;0.15)),W5*(1+Q6),SUM($T5:$W5)/COUNT($T5:$W5)*(1+Q6))</f>
        <v>1.0999999999999999</v>
      </c>
      <c r="X6" s="49">
        <f t="shared" si="7"/>
        <v>1.1333333333333333</v>
      </c>
      <c r="Y6" s="14">
        <f t="array" ref="Y6">SUM(+N6:Q6*I6:L6)</f>
        <v>0.1333333333333333</v>
      </c>
      <c r="Z6">
        <f t="shared" si="8"/>
        <v>1.0624999999999998</v>
      </c>
    </row>
    <row r="7" spans="3:26" x14ac:dyDescent="0.25">
      <c r="C7" s="11">
        <v>44202</v>
      </c>
      <c r="D7" s="12">
        <v>150</v>
      </c>
      <c r="E7" s="12">
        <v>100</v>
      </c>
      <c r="F7" s="12">
        <v>85</v>
      </c>
      <c r="G7" s="12">
        <v>100</v>
      </c>
      <c r="I7" s="46">
        <f t="shared" si="2"/>
        <v>0.3529411764705882</v>
      </c>
      <c r="J7" s="47">
        <f t="shared" si="9"/>
        <v>0.18823529411764706</v>
      </c>
      <c r="K7" s="47">
        <f t="shared" si="9"/>
        <v>0.20000000000000004</v>
      </c>
      <c r="L7" s="48">
        <f t="shared" si="9"/>
        <v>0.25882352941176473</v>
      </c>
      <c r="N7" s="18">
        <f t="shared" si="3"/>
        <v>0</v>
      </c>
      <c r="O7" s="19">
        <f t="shared" si="4"/>
        <v>0.25</v>
      </c>
      <c r="P7" s="19">
        <f t="shared" si="5"/>
        <v>0</v>
      </c>
      <c r="Q7" s="20">
        <f t="shared" si="6"/>
        <v>-9.0909090909090939E-2</v>
      </c>
      <c r="S7" s="11">
        <v>44202</v>
      </c>
      <c r="T7" s="27" cm="1">
        <f t="array" ref="T7">IF(AND(AND($I7:$L7&lt;0.35),AND($I7:$L7&gt;0.15)),T6*(1+N7),SUM($T6:$W6)/COUNT($T6:$W6)*(1+N7))</f>
        <v>1.0624999999999998</v>
      </c>
      <c r="U7" s="28" cm="1">
        <f t="array" ref="U7">IF(AND(AND($I7:$L7&lt;0.35),AND($I7:$L7&gt;0.15)),U6*(1+O7),SUM($T6:$W6)/COUNT($T6:$W6)*(1+O7))</f>
        <v>1.3281249999999998</v>
      </c>
      <c r="V7" s="28" cm="1">
        <f t="array" ref="V7">IF(AND(AND($I7:$L7&lt;0.35),AND($I7:$L7&gt;0.15)),V6*(1+P7),SUM($T6:$W6)/COUNT($T6:$W6)*(1+P7))</f>
        <v>1.0624999999999998</v>
      </c>
      <c r="W7" s="29" cm="1">
        <f t="array" ref="W7">IF(AND(AND($I7:$L7&lt;0.35),AND($I7:$L7&gt;0.15)),W6*(1+Q7),SUM($T6:$W6)/COUNT($T6:$W6)*(1+Q7))</f>
        <v>0.96590909090909072</v>
      </c>
      <c r="X7" s="49">
        <f t="shared" si="7"/>
        <v>1.0235294117647058</v>
      </c>
      <c r="Y7" s="14">
        <f t="array" ref="Y7">SUM(+N7:Q7*I7:L7)</f>
        <v>2.3529411764705872E-2</v>
      </c>
      <c r="Z7">
        <f t="shared" si="8"/>
        <v>1.0874999999999997</v>
      </c>
    </row>
    <row r="8" spans="3:26" ht="16.5" thickBot="1" x14ac:dyDescent="0.3">
      <c r="C8" s="11">
        <v>44203</v>
      </c>
      <c r="D8" s="12">
        <v>160</v>
      </c>
      <c r="E8" s="12">
        <v>120</v>
      </c>
      <c r="F8" s="12">
        <v>95</v>
      </c>
      <c r="G8" s="12">
        <v>95</v>
      </c>
      <c r="I8" s="39">
        <f t="shared" si="2"/>
        <v>0.24043715846994534</v>
      </c>
      <c r="J8" s="40">
        <f t="shared" si="9"/>
        <v>0.30054644808743169</v>
      </c>
      <c r="K8" s="40">
        <f t="shared" si="9"/>
        <v>0.24043715846994534</v>
      </c>
      <c r="L8" s="41">
        <f t="shared" si="9"/>
        <v>0.21857923497267759</v>
      </c>
      <c r="N8" s="21">
        <f t="shared" ref="N8" si="10">D8/D7-1</f>
        <v>6.6666666666666652E-2</v>
      </c>
      <c r="O8" s="22">
        <f t="shared" ref="O8" si="11">E8/E7-1</f>
        <v>0.19999999999999996</v>
      </c>
      <c r="P8" s="22">
        <f t="shared" ref="P8" si="12">F8/F7-1</f>
        <v>0.11764705882352944</v>
      </c>
      <c r="Q8" s="23">
        <f t="shared" ref="Q8" si="13">G8/G7-1</f>
        <v>-5.0000000000000044E-2</v>
      </c>
      <c r="S8" s="11">
        <v>44203</v>
      </c>
      <c r="T8" s="30" cm="1">
        <f t="array" ref="T8">IF(AND(AND($I8:$L8&lt;0.35),AND($I8:$L8&gt;0.15)),T7*(1+N8),SUM($T7:$W7)/COUNT($T7:$W7)*(1+N8))</f>
        <v>1.1333333333333331</v>
      </c>
      <c r="U8" s="31" cm="1">
        <f t="array" ref="U8">IF(AND(AND($I8:$L8&lt;0.35),AND($I8:$L8&gt;0.15)),U7*(1+O8),SUM($T7:$W7)/COUNT($T7:$W7)*(1+O8))</f>
        <v>1.5937499999999998</v>
      </c>
      <c r="V8" s="31" cm="1">
        <f t="array" ref="V8">IF(AND(AND($I8:$L8&lt;0.35),AND($I8:$L8&gt;0.15)),V7*(1+P8),SUM($T7:$W7)/COUNT($T7:$W7)*(1+P8))</f>
        <v>1.1874999999999998</v>
      </c>
      <c r="W8" s="32" cm="1">
        <f t="array" ref="W8">IF(AND(AND($I8:$L8&lt;0.35),AND($I8:$L8&gt;0.15)),W7*(1+Q8),SUM($T7:$W7)/COUNT($T7:$W7)*(1+Q8))</f>
        <v>0.91761363636363613</v>
      </c>
      <c r="X8" s="49">
        <f t="shared" si="7"/>
        <v>1.0934961962927248</v>
      </c>
      <c r="Y8" s="14">
        <f t="array" ref="Y8">SUM(+N8:Q8*I8:L8)</f>
        <v>9.3496196292724709E-2</v>
      </c>
      <c r="Z8">
        <f t="shared" si="8"/>
        <v>1.1891771134683378</v>
      </c>
    </row>
    <row r="9" spans="3:26" ht="16.5" thickBot="1" x14ac:dyDescent="0.3">
      <c r="C9" s="42">
        <v>44204</v>
      </c>
      <c r="D9" s="12">
        <v>170</v>
      </c>
      <c r="E9" s="12">
        <v>40</v>
      </c>
      <c r="F9" s="12">
        <v>100</v>
      </c>
      <c r="G9" s="12">
        <v>120</v>
      </c>
      <c r="I9" s="39">
        <f t="shared" ref="I9" si="14">+T8/SUM($T8:$W8)</f>
        <v>0.23453790076036685</v>
      </c>
      <c r="J9" s="40">
        <f t="shared" ref="J9" si="15">+U8/SUM($T8:$W8)</f>
        <v>0.3298189229442659</v>
      </c>
      <c r="K9" s="40">
        <f t="shared" ref="K9" si="16">+V8/SUM($T8:$W8)</f>
        <v>0.24574743278200203</v>
      </c>
      <c r="L9" s="41">
        <f t="shared" ref="L9" si="17">+W8/SUM($T8:$W8)</f>
        <v>0.18989574351336522</v>
      </c>
      <c r="N9" s="21">
        <f t="shared" ref="N9:N11" si="18">D9/D8-1</f>
        <v>6.25E-2</v>
      </c>
      <c r="O9" s="22">
        <f t="shared" ref="O9:O11" si="19">E9/E8-1</f>
        <v>-0.66666666666666674</v>
      </c>
      <c r="P9" s="22">
        <f t="shared" ref="P9:P11" si="20">F9/F8-1</f>
        <v>5.2631578947368363E-2</v>
      </c>
      <c r="Q9" s="23">
        <f t="shared" ref="Q9:Q11" si="21">G9/G8-1</f>
        <v>0.26315789473684204</v>
      </c>
      <c r="S9" s="11">
        <v>44204</v>
      </c>
      <c r="T9" s="27" cm="1">
        <f t="array" ref="T9">IF(AND(AND($I9:$L9&lt;0.35),AND($I9:$L9&gt;0.15)),T8*(1+N9),SUM($T8:$W8)/COUNT($T8:$W8)*(1+N9))</f>
        <v>1.2041666666666664</v>
      </c>
      <c r="U9" s="28" cm="1">
        <f t="array" ref="U9">IF(AND(AND($I9:$L9&lt;0.35),AND($I9:$L9&gt;0.15)),U8*(1+O9),SUM($T8:$W8)/COUNT($T8:$W8)*(1+O9))</f>
        <v>0.53124999999999978</v>
      </c>
      <c r="V9" s="28" cm="1">
        <f t="array" ref="V9">IF(AND(AND($I9:$L9&lt;0.35),AND($I9:$L9&gt;0.15)),V8*(1+P9),SUM($T8:$W8)/COUNT($T8:$W8)*(1+P9))</f>
        <v>1.2499999999999998</v>
      </c>
      <c r="W9" s="29" cm="1">
        <f t="array" ref="W9">IF(AND(AND($I9:$L9&lt;0.35),AND($I9:$L9&gt;0.15)),W8*(1+Q9),SUM($T8:$W8)/COUNT($T8:$W8)*(1+Q9))</f>
        <v>1.1590909090909087</v>
      </c>
      <c r="X9" s="49">
        <f t="shared" si="7"/>
        <v>0.85768597632672261</v>
      </c>
      <c r="Y9" s="14">
        <f t="array" ref="Y9">SUM(+N9:Q9*I9:L9)</f>
        <v>-0.14231402367327745</v>
      </c>
      <c r="Z9">
        <f t="shared" si="8"/>
        <v>1.019940533590485</v>
      </c>
    </row>
    <row r="10" spans="3:26" ht="16.5" thickBot="1" x14ac:dyDescent="0.3">
      <c r="C10" s="42">
        <v>44205</v>
      </c>
      <c r="D10" s="12">
        <v>180</v>
      </c>
      <c r="E10" s="12">
        <v>50</v>
      </c>
      <c r="F10" s="12">
        <v>110</v>
      </c>
      <c r="G10" s="12">
        <v>140</v>
      </c>
      <c r="I10" s="43">
        <f t="shared" ref="I10:I11" si="22">+T9/SUM($T9:$W9)</f>
        <v>0.29054517205136415</v>
      </c>
      <c r="J10" s="44">
        <f t="shared" ref="J10:J11" si="23">+U9/SUM($T9:$W9)</f>
        <v>0.12818169355207237</v>
      </c>
      <c r="K10" s="44">
        <f t="shared" ref="K10:K11" si="24">+V9/SUM($T9:$W9)</f>
        <v>0.30160398482840567</v>
      </c>
      <c r="L10" s="45">
        <f t="shared" ref="L10:L11" si="25">+W9/SUM($T9:$W9)</f>
        <v>0.27966914956815797</v>
      </c>
      <c r="N10" s="21">
        <f t="shared" si="18"/>
        <v>5.8823529411764719E-2</v>
      </c>
      <c r="O10" s="22">
        <f t="shared" si="19"/>
        <v>0.25</v>
      </c>
      <c r="P10" s="22">
        <f t="shared" si="20"/>
        <v>0.10000000000000009</v>
      </c>
      <c r="Q10" s="23">
        <f t="shared" si="21"/>
        <v>0.16666666666666674</v>
      </c>
      <c r="S10" s="11">
        <v>44205</v>
      </c>
      <c r="T10" s="30" cm="1">
        <f t="array" ref="T10">IF(AND(AND($I10:$L10&lt;0.35),AND($I10:$L10&gt;0.15)),T9*(1+N10),SUM($T9:$W9)/COUNT($T9:$W9)*(1+N10))</f>
        <v>1.0970755347593579</v>
      </c>
      <c r="U10" s="31" cm="1">
        <f t="array" ref="U10">IF(AND(AND($I10:$L10&lt;0.35),AND($I10:$L10&gt;0.15)),U9*(1+O10),SUM($T9:$W9)/COUNT($T9:$W9)*(1+O10))</f>
        <v>1.2951586174242418</v>
      </c>
      <c r="V10" s="31" cm="1">
        <f t="array" ref="V10">IF(AND(AND($I10:$L10&lt;0.35),AND($I10:$L10&gt;0.15)),V9*(1+P10),SUM($T9:$W9)/COUNT($T9:$W9)*(1+P10))</f>
        <v>1.139739583333333</v>
      </c>
      <c r="W10" s="32" cm="1">
        <f t="array" ref="W10">IF(AND(AND($I10:$L10&lt;0.35),AND($I10:$L10&gt;0.15)),W9*(1+Q10),SUM($T9:$W9)/COUNT($T9:$W9)*(1+Q10))</f>
        <v>1.2088147095959592</v>
      </c>
      <c r="X10" s="49">
        <f t="shared" si="7"/>
        <v>1.1259082392724946</v>
      </c>
      <c r="Y10" s="14">
        <f t="array" ref="Y10">SUM(+N10:Q10*I10:L10)</f>
        <v>0.1259082392724947</v>
      </c>
      <c r="Z10">
        <f t="shared" si="8"/>
        <v>1.1483594503375116</v>
      </c>
    </row>
    <row r="11" spans="3:26" ht="16.5" thickBot="1" x14ac:dyDescent="0.3">
      <c r="C11" s="42">
        <v>44206</v>
      </c>
      <c r="D11" s="12">
        <v>190</v>
      </c>
      <c r="E11" s="12">
        <v>53</v>
      </c>
      <c r="F11" s="12">
        <v>95</v>
      </c>
      <c r="G11" s="12">
        <v>115</v>
      </c>
      <c r="I11" s="39">
        <f t="shared" si="22"/>
        <v>0.23141204199700025</v>
      </c>
      <c r="J11" s="40">
        <f t="shared" si="23"/>
        <v>0.27319477180201412</v>
      </c>
      <c r="K11" s="40">
        <f t="shared" si="24"/>
        <v>0.24041139918577248</v>
      </c>
      <c r="L11" s="41">
        <f t="shared" si="25"/>
        <v>0.25498178701521323</v>
      </c>
      <c r="N11" s="21">
        <f t="shared" si="18"/>
        <v>5.555555555555558E-2</v>
      </c>
      <c r="O11" s="22">
        <f t="shared" si="19"/>
        <v>6.0000000000000053E-2</v>
      </c>
      <c r="P11" s="22">
        <f t="shared" si="20"/>
        <v>-0.13636363636363635</v>
      </c>
      <c r="Q11" s="23">
        <f t="shared" si="21"/>
        <v>-0.1785714285714286</v>
      </c>
      <c r="S11" s="11">
        <v>44206</v>
      </c>
      <c r="T11" s="27" cm="1">
        <f t="array" ref="T11">IF(AND(AND($I11:$L11&lt;0.35),AND($I11:$L11&gt;0.15)),T10*(1+N11),SUM($T10:$W10)/COUNT($T10:$W10)*(1+N11))</f>
        <v>1.1580241755793224</v>
      </c>
      <c r="U11" s="28" cm="1">
        <f t="array" ref="U11">IF(AND(AND($I11:$L11&lt;0.35),AND($I11:$L11&gt;0.15)),U10*(1+O11),SUM($T10:$W10)/COUNT($T10:$W10)*(1+O11))</f>
        <v>1.3728681344696962</v>
      </c>
      <c r="V11" s="28" cm="1">
        <f t="array" ref="V11">IF(AND(AND($I11:$L11&lt;0.35),AND($I11:$L11&gt;0.15)),V10*(1+P11),SUM($T10:$W10)/COUNT($T10:$W10)*(1+P11))</f>
        <v>0.98432054924242396</v>
      </c>
      <c r="W11" s="29" cm="1">
        <f t="array" ref="W11">IF(AND(AND($I11:$L11&lt;0.35),AND($I11:$L11&gt;0.15)),W10*(1+Q11),SUM($T10:$W10)/COUNT($T10:$W10)*(1+Q11))</f>
        <v>0.99295494002525209</v>
      </c>
      <c r="X11" s="49">
        <f t="shared" si="7"/>
        <v>0.95093207628026566</v>
      </c>
      <c r="Y11" s="14">
        <f t="array" ref="Y11">SUM(+N11:Q11*I11:L11)</f>
        <v>-4.9067923719734299E-2</v>
      </c>
      <c r="Z11">
        <f t="shared" si="8"/>
        <v>1.0920118364255145</v>
      </c>
    </row>
    <row r="12" spans="3:26" ht="16.5" thickBot="1" x14ac:dyDescent="0.3">
      <c r="I12" s="39">
        <f t="shared" ref="I12" si="26">+T11/SUM($T11:$W11)</f>
        <v>0.25687246507435785</v>
      </c>
      <c r="J12" s="40">
        <f t="shared" ref="J12" si="27">+U11/SUM($T11:$W11)</f>
        <v>0.30452906714736361</v>
      </c>
      <c r="K12" s="40">
        <f t="shared" ref="K12" si="28">+V11/SUM($T11:$W11)</f>
        <v>0.21834159531320416</v>
      </c>
      <c r="L12" s="41">
        <f t="shared" ref="L12" si="29">+W11/SUM($T11:$W11)</f>
        <v>0.22025687246507433</v>
      </c>
    </row>
    <row r="14" spans="3:26" x14ac:dyDescent="0.25">
      <c r="J14" s="12" t="s">
        <v>1357</v>
      </c>
      <c r="K14" s="12"/>
      <c r="L14" s="12"/>
      <c r="M14" s="12"/>
      <c r="N14" s="12"/>
      <c r="O14" s="12" t="s">
        <v>1358</v>
      </c>
      <c r="P14" s="12"/>
      <c r="Q14" s="12"/>
      <c r="R14" s="12"/>
      <c r="S14" s="12"/>
      <c r="T14" s="12"/>
      <c r="U14" s="12" t="s">
        <v>1359</v>
      </c>
    </row>
    <row r="19" spans="9:12" ht="16.5" thickBot="1" x14ac:dyDescent="0.3">
      <c r="I19" s="12" t="s">
        <v>1349</v>
      </c>
      <c r="J19" s="12" t="s">
        <v>1350</v>
      </c>
      <c r="K19" s="12" t="s">
        <v>1351</v>
      </c>
      <c r="L19" s="12" t="s">
        <v>1352</v>
      </c>
    </row>
    <row r="20" spans="9:12" x14ac:dyDescent="0.25">
      <c r="I20" s="15">
        <f t="shared" ref="I20:L25" si="30">+D2/SUM($D2:$G2)</f>
        <v>0.25</v>
      </c>
      <c r="J20" s="16">
        <f t="shared" si="30"/>
        <v>0.25</v>
      </c>
      <c r="K20" s="16">
        <f t="shared" si="30"/>
        <v>0.25</v>
      </c>
      <c r="L20" s="17">
        <f t="shared" si="30"/>
        <v>0.25</v>
      </c>
    </row>
    <row r="21" spans="9:12" x14ac:dyDescent="0.25">
      <c r="I21" s="18">
        <f t="shared" si="30"/>
        <v>0.27431421446384041</v>
      </c>
      <c r="J21" s="19">
        <f t="shared" si="30"/>
        <v>0.23690773067331672</v>
      </c>
      <c r="K21" s="19">
        <f t="shared" si="30"/>
        <v>0.25187032418952621</v>
      </c>
      <c r="L21" s="20">
        <f t="shared" si="30"/>
        <v>0.23690773067331672</v>
      </c>
    </row>
    <row r="22" spans="9:12" x14ac:dyDescent="0.25">
      <c r="I22" s="18">
        <f t="shared" si="30"/>
        <v>0.32432432432432434</v>
      </c>
      <c r="J22" s="19">
        <f t="shared" si="30"/>
        <v>0.1891891891891892</v>
      </c>
      <c r="K22" s="19">
        <f t="shared" si="30"/>
        <v>0.21621621621621623</v>
      </c>
      <c r="L22" s="20">
        <f t="shared" si="30"/>
        <v>0.27027027027027029</v>
      </c>
    </row>
    <row r="23" spans="9:12" x14ac:dyDescent="0.25">
      <c r="I23" s="18">
        <f t="shared" si="30"/>
        <v>0.34666666666666668</v>
      </c>
      <c r="J23" s="19">
        <f t="shared" si="30"/>
        <v>0.2</v>
      </c>
      <c r="K23" s="19">
        <f t="shared" si="30"/>
        <v>0.2</v>
      </c>
      <c r="L23" s="20">
        <f t="shared" si="30"/>
        <v>0.25333333333333335</v>
      </c>
    </row>
    <row r="24" spans="9:12" x14ac:dyDescent="0.25">
      <c r="I24" s="18">
        <f t="shared" si="30"/>
        <v>0.35294117647058826</v>
      </c>
      <c r="J24" s="19">
        <f t="shared" si="30"/>
        <v>0.18823529411764706</v>
      </c>
      <c r="K24" s="19">
        <f t="shared" si="30"/>
        <v>0.2</v>
      </c>
      <c r="L24" s="20">
        <f t="shared" si="30"/>
        <v>0.25882352941176473</v>
      </c>
    </row>
    <row r="25" spans="9:12" ht="16.5" thickBot="1" x14ac:dyDescent="0.3">
      <c r="I25" s="21">
        <f t="shared" si="30"/>
        <v>0.34482758620689657</v>
      </c>
      <c r="J25" s="22">
        <f t="shared" si="30"/>
        <v>0.22988505747126436</v>
      </c>
      <c r="K25" s="22">
        <f t="shared" si="30"/>
        <v>0.19540229885057472</v>
      </c>
      <c r="L25" s="23">
        <f t="shared" si="30"/>
        <v>0.22988505747126436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Portfolio_20210111201648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Santiso Pombo</dc:creator>
  <cp:lastModifiedBy>Mateo Sáez Mata</cp:lastModifiedBy>
  <dcterms:created xsi:type="dcterms:W3CDTF">2021-01-11T20:22:46Z</dcterms:created>
  <dcterms:modified xsi:type="dcterms:W3CDTF">2021-07-06T12:54:16Z</dcterms:modified>
</cp:coreProperties>
</file>