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EO\Google Drive\Documentos_Drive\Proyectos\3D proyecto Nero V4\"/>
    </mc:Choice>
  </mc:AlternateContent>
  <xr:revisionPtr revIDLastSave="0" documentId="13_ncr:1_{5A30E8B7-8B9B-4235-9C77-2C4C67D9112B}" xr6:coauthVersionLast="41" xr6:coauthVersionMax="41" xr10:uidLastSave="{00000000-0000-0000-0000-000000000000}"/>
  <bookViews>
    <workbookView xWindow="-108" yWindow="492" windowWidth="23256" windowHeight="12576" xr2:uid="{5A3DBAF3-25CA-49CF-BA38-5414CF47ACC9}"/>
  </bookViews>
  <sheets>
    <sheet name="Tabla Interactiva" sheetId="1" r:id="rId1"/>
    <sheet name="Tornillos" sheetId="2" r:id="rId2"/>
    <sheet name="ListaYCos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I3" i="1" l="1"/>
  <c r="L6" i="2"/>
  <c r="K6" i="2"/>
  <c r="K7" i="2"/>
  <c r="K5" i="2" l="1"/>
  <c r="K4" i="2"/>
  <c r="K9" i="2"/>
  <c r="K8" i="2" l="1"/>
  <c r="K10" i="2" s="1"/>
  <c r="E27" i="2"/>
  <c r="E17" i="2"/>
  <c r="E9" i="2" l="1"/>
  <c r="E4" i="2"/>
  <c r="E29" i="2" s="1"/>
</calcChain>
</file>

<file path=xl/sharedStrings.xml><?xml version="1.0" encoding="utf-8"?>
<sst xmlns="http://schemas.openxmlformats.org/spreadsheetml/2006/main" count="119" uniqueCount="83">
  <si>
    <t>TORNILLOS</t>
  </si>
  <si>
    <t>Tipo</t>
  </si>
  <si>
    <t xml:space="preserve">Longitud </t>
  </si>
  <si>
    <r>
      <t xml:space="preserve"> </t>
    </r>
    <r>
      <rPr>
        <b/>
        <sz val="11"/>
        <color theme="1"/>
        <rFont val="Calibri"/>
        <family val="2"/>
        <scheme val="minor"/>
      </rPr>
      <t>Cantidad</t>
    </r>
  </si>
  <si>
    <t>M3</t>
  </si>
  <si>
    <t>Tabla Resumen</t>
  </si>
  <si>
    <t>Cantidad</t>
  </si>
  <si>
    <t xml:space="preserve">Observaciones </t>
  </si>
  <si>
    <t>Tabla Detallada</t>
  </si>
  <si>
    <t>Fan 4mm</t>
  </si>
  <si>
    <t>.----------------------------------------------Extrusor----------------------------------------------</t>
  </si>
  <si>
    <t>.------------------------------------Estructura Madera------------------------------------------</t>
  </si>
  <si>
    <t>Escuadras</t>
  </si>
  <si>
    <t>Fan Soporte</t>
  </si>
  <si>
    <t>Carro X</t>
  </si>
  <si>
    <t>Soportes Z (izq y der)</t>
  </si>
  <si>
    <t>Base Frontal y Trasera</t>
  </si>
  <si>
    <t>Tope Z  (izq y der)</t>
  </si>
  <si>
    <t>Base Lateral-Marco</t>
  </si>
  <si>
    <t xml:space="preserve"> Bobina soporte</t>
  </si>
  <si>
    <t>Total</t>
  </si>
  <si>
    <t>.------------------------------------Estructura Mecanica------------------------------------------</t>
  </si>
  <si>
    <t>Soporte Cama</t>
  </si>
  <si>
    <t>Tuerca Trapezoidal (izq + der)</t>
  </si>
  <si>
    <t xml:space="preserve">Polea X </t>
  </si>
  <si>
    <t xml:space="preserve"> Motor X</t>
  </si>
  <si>
    <t xml:space="preserve"> Motor Y</t>
  </si>
  <si>
    <t>Soporte Motor Y</t>
  </si>
  <si>
    <t>Motor Z + Separador (Izq y Derecha)</t>
  </si>
  <si>
    <t>Soporte polea Y</t>
  </si>
  <si>
    <t>Polea Y</t>
  </si>
  <si>
    <t>M4</t>
  </si>
  <si>
    <t>.------------------------------------Rodamientos------------------------------------------</t>
  </si>
  <si>
    <t>Rodamientos +holder correa Y</t>
  </si>
  <si>
    <t>Ajustador altura Z</t>
  </si>
  <si>
    <t>TOTAL TORNILLOS</t>
  </si>
  <si>
    <t>NUMERO TOTAL DE TORNILLOS</t>
  </si>
  <si>
    <t xml:space="preserve">M3 </t>
  </si>
  <si>
    <t>*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</si>
  <si>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Si la estructura tiene doble frontales, 
entonces son M3x20 = 24  y M3x16 = 30</t>
    </r>
  </si>
  <si>
    <t>** Se recomienda comprar por docenas</t>
  </si>
  <si>
    <t>LISTA DE COSTES Y MATERIALES</t>
  </si>
  <si>
    <t>MECANICA</t>
  </si>
  <si>
    <t>Parte</t>
  </si>
  <si>
    <t>Referencia</t>
  </si>
  <si>
    <t xml:space="preserve">Tuerca </t>
  </si>
  <si>
    <t>T8 trapezoidal</t>
  </si>
  <si>
    <t>Precio</t>
  </si>
  <si>
    <t xml:space="preserve">Acople flexible </t>
  </si>
  <si>
    <t>5x8mm</t>
  </si>
  <si>
    <t xml:space="preserve">Correa dentada </t>
  </si>
  <si>
    <t>GT2 6mm de ancho</t>
  </si>
  <si>
    <t>GT2 20 dientes</t>
  </si>
  <si>
    <t>GT2 16 dientes</t>
  </si>
  <si>
    <t xml:space="preserve">Varilla lisa </t>
  </si>
  <si>
    <t>Tuberia aluminio 5/16</t>
  </si>
  <si>
    <t>8mm x 300mm</t>
  </si>
  <si>
    <t>Varilla rosca</t>
  </si>
  <si>
    <t>Polea Activa</t>
  </si>
  <si>
    <t>Polea Pasiva</t>
  </si>
  <si>
    <t>623zz (o cualquiera 3mm interno) + PLA</t>
  </si>
  <si>
    <t xml:space="preserve">Polea pasiva lisa </t>
  </si>
  <si>
    <t>Polea pasiva dentada</t>
  </si>
  <si>
    <t>Trapezoidal M8 x 300mm</t>
  </si>
  <si>
    <t>$</t>
  </si>
  <si>
    <t>$$</t>
  </si>
  <si>
    <t>$$$</t>
  </si>
  <si>
    <t>ELEMENTOS NECESARIOS</t>
  </si>
  <si>
    <t>Elemento</t>
  </si>
  <si>
    <t xml:space="preserve">Partes mecanicas </t>
  </si>
  <si>
    <t>Descripcion</t>
  </si>
  <si>
    <t>SubTotal</t>
  </si>
  <si>
    <t>Acople Flexible</t>
  </si>
  <si>
    <t>Correa dentada</t>
  </si>
  <si>
    <t>Tuerca Z</t>
  </si>
  <si>
    <t>Varilla Lisa</t>
  </si>
  <si>
    <t>Varilla Roscada</t>
  </si>
  <si>
    <t xml:space="preserve">Polea Pasiva </t>
  </si>
  <si>
    <t xml:space="preserve">Precio Unitario (COP) </t>
  </si>
  <si>
    <t>Und</t>
  </si>
  <si>
    <t>mts</t>
  </si>
  <si>
    <t>5/16 normal  o M8</t>
  </si>
  <si>
    <t>Tornillo esparrago 5/16 x300mm o M8x3000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</si>
</sst>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/>
    <xf numFmtId="0" fontId="0" fillId="2" borderId="3" xfId="0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4" borderId="4" xfId="0" applyFont="1" applyFill="1" applyBorder="1" applyAlignment="1"/>
    <xf numFmtId="0" fontId="1" fillId="4" borderId="0" xfId="0" applyFont="1" applyFill="1" applyBorder="1" applyAlignment="1"/>
    <xf numFmtId="0" fontId="0" fillId="4" borderId="5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0" borderId="0" xfId="0" applyFont="1"/>
    <xf numFmtId="0" fontId="0" fillId="0" borderId="0" xfId="0" applyAlignment="1"/>
    <xf numFmtId="0" fontId="3" fillId="5" borderId="0" xfId="1"/>
    <xf numFmtId="0" fontId="1" fillId="6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9" xfId="2" applyBorder="1" applyAlignment="1">
      <alignment vertical="center"/>
    </xf>
    <xf numFmtId="0" fontId="5" fillId="0" borderId="9" xfId="2" applyBorder="1" applyAlignment="1">
      <alignment vertical="center" wrapText="1"/>
    </xf>
    <xf numFmtId="0" fontId="0" fillId="0" borderId="9" xfId="0" applyBorder="1"/>
    <xf numFmtId="0" fontId="1" fillId="6" borderId="9" xfId="0" applyFont="1" applyFill="1" applyBorder="1" applyAlignment="1">
      <alignment horizontal="center"/>
    </xf>
    <xf numFmtId="164" fontId="1" fillId="6" borderId="9" xfId="3" applyNumberFormat="1" applyFont="1" applyFill="1" applyBorder="1" applyAlignment="1">
      <alignment horizontal="center"/>
    </xf>
    <xf numFmtId="164" fontId="0" fillId="0" borderId="9" xfId="3" applyNumberFormat="1" applyFont="1" applyBorder="1"/>
    <xf numFmtId="164" fontId="0" fillId="0" borderId="0" xfId="3" applyNumberFormat="1" applyFont="1"/>
    <xf numFmtId="164" fontId="1" fillId="2" borderId="9" xfId="3" applyNumberFormat="1" applyFont="1" applyFill="1" applyBorder="1" applyAlignment="1"/>
    <xf numFmtId="0" fontId="7" fillId="0" borderId="9" xfId="2" applyFont="1" applyBorder="1" applyAlignment="1">
      <alignment vertical="center"/>
    </xf>
    <xf numFmtId="0" fontId="2" fillId="3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Hipervínculo" xfId="2" builtinId="8"/>
    <cellStyle name="Moneda" xfId="3" builtinId="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3</xdr:row>
          <xdr:rowOff>30480</xdr:rowOff>
        </xdr:from>
        <xdr:to>
          <xdr:col>1</xdr:col>
          <xdr:colOff>304800</xdr:colOff>
          <xdr:row>3</xdr:row>
          <xdr:rowOff>167640</xdr:rowOff>
        </xdr:to>
        <xdr:sp macro="" textlink="">
          <xdr:nvSpPr>
            <xdr:cNvPr id="1034" name="OptionButton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30480</xdr:rowOff>
        </xdr:from>
        <xdr:to>
          <xdr:col>2</xdr:col>
          <xdr:colOff>312420</xdr:colOff>
          <xdr:row>3</xdr:row>
          <xdr:rowOff>167640</xdr:rowOff>
        </xdr:to>
        <xdr:sp macro="" textlink="">
          <xdr:nvSpPr>
            <xdr:cNvPr id="1035" name="OptionButton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</xdr:row>
          <xdr:rowOff>30480</xdr:rowOff>
        </xdr:from>
        <xdr:to>
          <xdr:col>3</xdr:col>
          <xdr:colOff>327660</xdr:colOff>
          <xdr:row>3</xdr:row>
          <xdr:rowOff>167640</xdr:rowOff>
        </xdr:to>
        <xdr:sp macro="" textlink="">
          <xdr:nvSpPr>
            <xdr:cNvPr id="1036" name="OptionButton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</xdr:row>
          <xdr:rowOff>38100</xdr:rowOff>
        </xdr:from>
        <xdr:to>
          <xdr:col>1</xdr:col>
          <xdr:colOff>304800</xdr:colOff>
          <xdr:row>4</xdr:row>
          <xdr:rowOff>175260</xdr:rowOff>
        </xdr:to>
        <xdr:sp macro="" textlink="">
          <xdr:nvSpPr>
            <xdr:cNvPr id="1037" name="OptionButton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4</xdr:row>
          <xdr:rowOff>38100</xdr:rowOff>
        </xdr:from>
        <xdr:to>
          <xdr:col>2</xdr:col>
          <xdr:colOff>312420</xdr:colOff>
          <xdr:row>4</xdr:row>
          <xdr:rowOff>175260</xdr:rowOff>
        </xdr:to>
        <xdr:sp macro="" textlink="">
          <xdr:nvSpPr>
            <xdr:cNvPr id="1038" name="OptionButton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</xdr:row>
          <xdr:rowOff>38100</xdr:rowOff>
        </xdr:from>
        <xdr:to>
          <xdr:col>3</xdr:col>
          <xdr:colOff>327660</xdr:colOff>
          <xdr:row>4</xdr:row>
          <xdr:rowOff>175260</xdr:rowOff>
        </xdr:to>
        <xdr:sp macro="" textlink="">
          <xdr:nvSpPr>
            <xdr:cNvPr id="1039" name="OptionButton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5</xdr:row>
          <xdr:rowOff>30480</xdr:rowOff>
        </xdr:from>
        <xdr:to>
          <xdr:col>1</xdr:col>
          <xdr:colOff>304800</xdr:colOff>
          <xdr:row>5</xdr:row>
          <xdr:rowOff>167640</xdr:rowOff>
        </xdr:to>
        <xdr:sp macro="" textlink="">
          <xdr:nvSpPr>
            <xdr:cNvPr id="1040" name="OptionButton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5</xdr:row>
          <xdr:rowOff>30480</xdr:rowOff>
        </xdr:from>
        <xdr:to>
          <xdr:col>2</xdr:col>
          <xdr:colOff>312420</xdr:colOff>
          <xdr:row>5</xdr:row>
          <xdr:rowOff>167640</xdr:rowOff>
        </xdr:to>
        <xdr:sp macro="" textlink="">
          <xdr:nvSpPr>
            <xdr:cNvPr id="1041" name="OptionButton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</xdr:row>
          <xdr:rowOff>30480</xdr:rowOff>
        </xdr:from>
        <xdr:to>
          <xdr:col>3</xdr:col>
          <xdr:colOff>327660</xdr:colOff>
          <xdr:row>5</xdr:row>
          <xdr:rowOff>167640</xdr:rowOff>
        </xdr:to>
        <xdr:sp macro="" textlink="">
          <xdr:nvSpPr>
            <xdr:cNvPr id="1042" name="OptionButton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38100</xdr:rowOff>
        </xdr:from>
        <xdr:to>
          <xdr:col>1</xdr:col>
          <xdr:colOff>304800</xdr:colOff>
          <xdr:row>6</xdr:row>
          <xdr:rowOff>175260</xdr:rowOff>
        </xdr:to>
        <xdr:sp macro="" textlink="">
          <xdr:nvSpPr>
            <xdr:cNvPr id="1043" name="OptionButton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6</xdr:row>
          <xdr:rowOff>38100</xdr:rowOff>
        </xdr:from>
        <xdr:to>
          <xdr:col>2</xdr:col>
          <xdr:colOff>312420</xdr:colOff>
          <xdr:row>6</xdr:row>
          <xdr:rowOff>175260</xdr:rowOff>
        </xdr:to>
        <xdr:sp macro="" textlink="">
          <xdr:nvSpPr>
            <xdr:cNvPr id="1044" name="OptionButton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</xdr:row>
          <xdr:rowOff>38100</xdr:rowOff>
        </xdr:from>
        <xdr:to>
          <xdr:col>3</xdr:col>
          <xdr:colOff>327660</xdr:colOff>
          <xdr:row>6</xdr:row>
          <xdr:rowOff>175260</xdr:rowOff>
        </xdr:to>
        <xdr:sp macro="" textlink="">
          <xdr:nvSpPr>
            <xdr:cNvPr id="1045" name="OptionButton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7</xdr:row>
          <xdr:rowOff>30480</xdr:rowOff>
        </xdr:from>
        <xdr:to>
          <xdr:col>1</xdr:col>
          <xdr:colOff>304800</xdr:colOff>
          <xdr:row>7</xdr:row>
          <xdr:rowOff>167640</xdr:rowOff>
        </xdr:to>
        <xdr:sp macro="" textlink="">
          <xdr:nvSpPr>
            <xdr:cNvPr id="1046" name="OptionButton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7</xdr:row>
          <xdr:rowOff>30480</xdr:rowOff>
        </xdr:from>
        <xdr:to>
          <xdr:col>2</xdr:col>
          <xdr:colOff>312420</xdr:colOff>
          <xdr:row>7</xdr:row>
          <xdr:rowOff>167640</xdr:rowOff>
        </xdr:to>
        <xdr:sp macro="" textlink="">
          <xdr:nvSpPr>
            <xdr:cNvPr id="1047" name="OptionButton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</xdr:row>
          <xdr:rowOff>30480</xdr:rowOff>
        </xdr:from>
        <xdr:to>
          <xdr:col>3</xdr:col>
          <xdr:colOff>327660</xdr:colOff>
          <xdr:row>7</xdr:row>
          <xdr:rowOff>167640</xdr:rowOff>
        </xdr:to>
        <xdr:sp macro="" textlink="">
          <xdr:nvSpPr>
            <xdr:cNvPr id="1048" name="OptionButton15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8</xdr:row>
          <xdr:rowOff>22860</xdr:rowOff>
        </xdr:from>
        <xdr:to>
          <xdr:col>1</xdr:col>
          <xdr:colOff>304800</xdr:colOff>
          <xdr:row>8</xdr:row>
          <xdr:rowOff>160020</xdr:rowOff>
        </xdr:to>
        <xdr:sp macro="" textlink="">
          <xdr:nvSpPr>
            <xdr:cNvPr id="1049" name="OptionButton16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8</xdr:row>
          <xdr:rowOff>22860</xdr:rowOff>
        </xdr:from>
        <xdr:to>
          <xdr:col>2</xdr:col>
          <xdr:colOff>312420</xdr:colOff>
          <xdr:row>8</xdr:row>
          <xdr:rowOff>160020</xdr:rowOff>
        </xdr:to>
        <xdr:sp macro="" textlink="">
          <xdr:nvSpPr>
            <xdr:cNvPr id="1050" name="OptionButton17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</xdr:row>
          <xdr:rowOff>22860</xdr:rowOff>
        </xdr:from>
        <xdr:to>
          <xdr:col>3</xdr:col>
          <xdr:colOff>327660</xdr:colOff>
          <xdr:row>8</xdr:row>
          <xdr:rowOff>160020</xdr:rowOff>
        </xdr:to>
        <xdr:sp macro="" textlink="">
          <xdr:nvSpPr>
            <xdr:cNvPr id="1051" name="OptionButton18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9</xdr:row>
          <xdr:rowOff>30480</xdr:rowOff>
        </xdr:from>
        <xdr:to>
          <xdr:col>1</xdr:col>
          <xdr:colOff>304800</xdr:colOff>
          <xdr:row>9</xdr:row>
          <xdr:rowOff>167640</xdr:rowOff>
        </xdr:to>
        <xdr:sp macro="" textlink="">
          <xdr:nvSpPr>
            <xdr:cNvPr id="1052" name="OptionButton19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9</xdr:row>
          <xdr:rowOff>30480</xdr:rowOff>
        </xdr:from>
        <xdr:to>
          <xdr:col>2</xdr:col>
          <xdr:colOff>312420</xdr:colOff>
          <xdr:row>9</xdr:row>
          <xdr:rowOff>167640</xdr:rowOff>
        </xdr:to>
        <xdr:sp macro="" textlink="">
          <xdr:nvSpPr>
            <xdr:cNvPr id="1053" name="OptionButton20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</xdr:row>
          <xdr:rowOff>30480</xdr:rowOff>
        </xdr:from>
        <xdr:to>
          <xdr:col>3</xdr:col>
          <xdr:colOff>327660</xdr:colOff>
          <xdr:row>9</xdr:row>
          <xdr:rowOff>167640</xdr:rowOff>
        </xdr:to>
        <xdr:sp macro="" textlink="">
          <xdr:nvSpPr>
            <xdr:cNvPr id="1054" name="OptionButton21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26" Type="http://schemas.openxmlformats.org/officeDocument/2006/relationships/control" Target="../activeX/activeX20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5.xml"/><Relationship Id="rId7" Type="http://schemas.openxmlformats.org/officeDocument/2006/relationships/image" Target="../media/image2.emf"/><Relationship Id="rId12" Type="http://schemas.openxmlformats.org/officeDocument/2006/relationships/image" Target="../media/image3.emf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9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8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7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aselectronicas.com/index.php/cnc-e-impresoras-3d/rodamientos/rodamiento-623zz-balinera-rueda-detail" TargetMode="External"/><Relationship Id="rId3" Type="http://schemas.openxmlformats.org/officeDocument/2006/relationships/hyperlink" Target="https://www.didacticaselectronicas.com/index.php/cnc-e-impresoras-3d/sincronismo/correa-de-distribuci%C3%B3n-abierta-de-6mm-de-ancho-2gt-6-1m-a-gt2-anycubic-banda-polea-dentada-detail" TargetMode="External"/><Relationship Id="rId7" Type="http://schemas.openxmlformats.org/officeDocument/2006/relationships/hyperlink" Target="https://www.didacticaselectronicas.com/index.php/cnc-e-impresoras-3d/estructura/eje-roscado,-t8-varilla-trapezoidal-roscada-300mm-anycubic-cnc-detail" TargetMode="External"/><Relationship Id="rId2" Type="http://schemas.openxmlformats.org/officeDocument/2006/relationships/hyperlink" Target="https://www.didacticaselectronicas.com/index.php/cnc-e-impresoras-3d/estructura/tuerca-t8-2mm-x-8mm-paa-varilla-trapezoidal-impresora-3d-tuerca-t8-anycubic-cnc-roscada-detail" TargetMode="External"/><Relationship Id="rId1" Type="http://schemas.openxmlformats.org/officeDocument/2006/relationships/hyperlink" Target="https://www.didacticaselectronicas.com/index.php/cnc-e-impresoras-3d/acoples-para-motor/acople-para-motor-5mm-x-8mm-x-25mm-acople-5x8x25-eje-detail" TargetMode="External"/><Relationship Id="rId6" Type="http://schemas.openxmlformats.org/officeDocument/2006/relationships/hyperlink" Target="https://articulo.mercadolibre.com.co/MCO-527261841-varilla-lisa-eje-8mm-x-30-cm-acero-plata-printed-3d-o-cnc-_J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didacticaselectronicas.com/index.php/cnc-e-impresoras-3d/poleas-y-engranajes/polea-2gt-de-sincronismo-de-16-dientes-2gt-8-16-5mm-gt2-detail" TargetMode="External"/><Relationship Id="rId10" Type="http://schemas.openxmlformats.org/officeDocument/2006/relationships/hyperlink" Target="https://www.didacticaselectronicas.com/index.php/cnc-e-impresoras-3d/poleas-y-engranajes/polea-pasiva-2gt-de-sincronismo-de-20-dientes,-5mm-rueda-h-2gt-8-20-5mm-b-gt2-detail" TargetMode="External"/><Relationship Id="rId4" Type="http://schemas.openxmlformats.org/officeDocument/2006/relationships/hyperlink" Target="https://www.didacticaselectronicas.com/index.php/cnc-e-impresoras-3d/poleas-y-engranajes/polea-2gt-de-sincronismo-de-20-dientes-2gt-9-20-5mm-gt2-gt2-detail" TargetMode="External"/><Relationship Id="rId9" Type="http://schemas.openxmlformats.org/officeDocument/2006/relationships/hyperlink" Target="https://www.didacticaselectronicas.com/index.php/cnc-e-impresoras-3d/poleas-y-engranajes/gt2-polea-pasiva-lisa-2gt-de-sincr-20-dientes,-5mm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60A3-254C-4B28-9683-2A3EBF930BB3}">
  <sheetPr codeName="Hoja1"/>
  <dimension ref="A1:I26"/>
  <sheetViews>
    <sheetView tabSelected="1" workbookViewId="0">
      <selection activeCell="N17" sqref="N17"/>
    </sheetView>
  </sheetViews>
  <sheetFormatPr baseColWidth="10" defaultRowHeight="14.4" x14ac:dyDescent="0.3"/>
  <cols>
    <col min="1" max="1" width="14.88671875" customWidth="1"/>
    <col min="2" max="2" width="4.77734375" customWidth="1"/>
    <col min="3" max="3" width="5.109375" customWidth="1"/>
    <col min="4" max="4" width="5.33203125" customWidth="1"/>
    <col min="5" max="5" width="24.21875" customWidth="1"/>
    <col min="6" max="6" width="19" customWidth="1"/>
    <col min="7" max="7" width="4.21875" customWidth="1"/>
    <col min="8" max="8" width="4.5546875" customWidth="1"/>
    <col min="9" max="9" width="12.109375" style="37" bestFit="1" customWidth="1"/>
  </cols>
  <sheetData>
    <row r="1" spans="1:9" x14ac:dyDescent="0.3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x14ac:dyDescent="0.3">
      <c r="A2" s="34" t="s">
        <v>68</v>
      </c>
      <c r="B2" s="34" t="s">
        <v>64</v>
      </c>
      <c r="C2" s="34" t="s">
        <v>65</v>
      </c>
      <c r="D2" s="34" t="s">
        <v>66</v>
      </c>
      <c r="E2" s="34" t="s">
        <v>70</v>
      </c>
      <c r="F2" s="34" t="s">
        <v>78</v>
      </c>
      <c r="G2" s="44" t="s">
        <v>6</v>
      </c>
      <c r="H2" s="45"/>
      <c r="I2" s="35" t="s">
        <v>71</v>
      </c>
    </row>
    <row r="3" spans="1:9" x14ac:dyDescent="0.3">
      <c r="A3" s="41" t="s">
        <v>69</v>
      </c>
      <c r="B3" s="42"/>
      <c r="C3" s="42"/>
      <c r="D3" s="42"/>
      <c r="E3" s="42"/>
      <c r="F3" s="42"/>
      <c r="G3" s="42"/>
      <c r="H3" s="43"/>
      <c r="I3" s="38">
        <f>SUM(I4:I10)</f>
        <v>48400</v>
      </c>
    </row>
    <row r="4" spans="1:9" x14ac:dyDescent="0.3">
      <c r="A4" s="33" t="s">
        <v>72</v>
      </c>
      <c r="B4" s="33"/>
      <c r="C4" s="33"/>
      <c r="D4" s="33"/>
      <c r="E4" s="33"/>
      <c r="F4" s="33">
        <v>5400</v>
      </c>
      <c r="G4" s="33">
        <v>2</v>
      </c>
      <c r="H4" s="33" t="s">
        <v>79</v>
      </c>
      <c r="I4" s="36">
        <f>(F4*G4)</f>
        <v>10800</v>
      </c>
    </row>
    <row r="5" spans="1:9" x14ac:dyDescent="0.3">
      <c r="A5" s="33" t="s">
        <v>74</v>
      </c>
      <c r="B5" s="33"/>
      <c r="C5" s="33"/>
      <c r="D5" s="33"/>
      <c r="E5" s="33"/>
      <c r="F5" s="33">
        <v>500</v>
      </c>
      <c r="G5" s="33">
        <v>2</v>
      </c>
      <c r="H5" s="33" t="s">
        <v>79</v>
      </c>
      <c r="I5" s="36">
        <f t="shared" ref="I5:I10" si="0">(F5*G5)</f>
        <v>1000</v>
      </c>
    </row>
    <row r="6" spans="1:9" x14ac:dyDescent="0.3">
      <c r="A6" s="33" t="s">
        <v>73</v>
      </c>
      <c r="B6" s="33"/>
      <c r="C6" s="33"/>
      <c r="D6" s="33"/>
      <c r="E6" s="33"/>
      <c r="F6" s="33">
        <v>5500</v>
      </c>
      <c r="G6" s="33">
        <v>2</v>
      </c>
      <c r="H6" s="33" t="s">
        <v>80</v>
      </c>
      <c r="I6" s="36">
        <f t="shared" si="0"/>
        <v>11000</v>
      </c>
    </row>
    <row r="7" spans="1:9" x14ac:dyDescent="0.3">
      <c r="A7" s="33" t="s">
        <v>58</v>
      </c>
      <c r="B7" s="33"/>
      <c r="C7" s="33"/>
      <c r="D7" s="33"/>
      <c r="E7" s="33"/>
      <c r="F7" s="33">
        <v>4000</v>
      </c>
      <c r="G7" s="33">
        <v>2</v>
      </c>
      <c r="H7" s="33" t="s">
        <v>79</v>
      </c>
      <c r="I7" s="36">
        <f t="shared" si="0"/>
        <v>8000</v>
      </c>
    </row>
    <row r="8" spans="1:9" x14ac:dyDescent="0.3">
      <c r="A8" s="33" t="s">
        <v>75</v>
      </c>
      <c r="B8" s="33"/>
      <c r="C8" s="33"/>
      <c r="D8" s="33"/>
      <c r="E8" s="33"/>
      <c r="F8" s="33">
        <v>1000</v>
      </c>
      <c r="G8" s="33">
        <v>6</v>
      </c>
      <c r="H8" s="33" t="s">
        <v>79</v>
      </c>
      <c r="I8" s="36">
        <f t="shared" si="0"/>
        <v>6000</v>
      </c>
    </row>
    <row r="9" spans="1:9" x14ac:dyDescent="0.3">
      <c r="A9" s="33" t="s">
        <v>76</v>
      </c>
      <c r="B9" s="33"/>
      <c r="C9" s="33"/>
      <c r="D9" s="33"/>
      <c r="E9" s="33"/>
      <c r="F9" s="33">
        <v>4000</v>
      </c>
      <c r="G9" s="33">
        <v>2</v>
      </c>
      <c r="H9" s="33" t="s">
        <v>79</v>
      </c>
      <c r="I9" s="36">
        <f t="shared" si="0"/>
        <v>8000</v>
      </c>
    </row>
    <row r="10" spans="1:9" x14ac:dyDescent="0.3">
      <c r="A10" s="33" t="s">
        <v>77</v>
      </c>
      <c r="B10" s="33"/>
      <c r="C10" s="33"/>
      <c r="D10" s="33"/>
      <c r="E10" s="33"/>
      <c r="F10" s="33">
        <v>1800</v>
      </c>
      <c r="G10" s="33">
        <v>2</v>
      </c>
      <c r="H10" s="33" t="s">
        <v>79</v>
      </c>
      <c r="I10" s="36">
        <f t="shared" si="0"/>
        <v>3600</v>
      </c>
    </row>
    <row r="11" spans="1:9" x14ac:dyDescent="0.3">
      <c r="A11" s="33"/>
      <c r="B11" s="33"/>
      <c r="C11" s="33"/>
      <c r="D11" s="33"/>
      <c r="E11" s="33"/>
      <c r="F11" s="33"/>
      <c r="G11" s="33"/>
      <c r="H11" s="33"/>
      <c r="I11" s="36"/>
    </row>
    <row r="12" spans="1:9" x14ac:dyDescent="0.3">
      <c r="A12" s="33"/>
      <c r="B12" s="33"/>
      <c r="C12" s="33"/>
      <c r="D12" s="33"/>
      <c r="E12" s="33"/>
      <c r="F12" s="33"/>
      <c r="G12" s="33"/>
      <c r="H12" s="33"/>
      <c r="I12" s="36"/>
    </row>
    <row r="13" spans="1:9" x14ac:dyDescent="0.3">
      <c r="A13" s="33"/>
      <c r="B13" s="33"/>
      <c r="C13" s="33"/>
      <c r="D13" s="33"/>
      <c r="E13" s="33"/>
      <c r="F13" s="33"/>
      <c r="G13" s="33"/>
      <c r="H13" s="33"/>
      <c r="I13" s="36"/>
    </row>
    <row r="14" spans="1:9" x14ac:dyDescent="0.3">
      <c r="A14" s="33"/>
      <c r="B14" s="33"/>
      <c r="C14" s="33"/>
      <c r="D14" s="33"/>
      <c r="E14" s="33"/>
      <c r="F14" s="33"/>
      <c r="G14" s="33"/>
      <c r="H14" s="33"/>
      <c r="I14" s="36"/>
    </row>
    <row r="15" spans="1:9" x14ac:dyDescent="0.3">
      <c r="A15" s="33"/>
      <c r="B15" s="33"/>
      <c r="C15" s="33"/>
      <c r="D15" s="33"/>
      <c r="E15" s="33"/>
      <c r="F15" s="33"/>
      <c r="G15" s="33"/>
      <c r="H15" s="33"/>
      <c r="I15" s="36"/>
    </row>
    <row r="16" spans="1:9" x14ac:dyDescent="0.3">
      <c r="A16" s="33"/>
      <c r="B16" s="33"/>
      <c r="C16" s="33"/>
      <c r="D16" s="33"/>
      <c r="E16" s="33"/>
      <c r="F16" s="33"/>
      <c r="G16" s="33"/>
      <c r="H16" s="33"/>
      <c r="I16" s="36"/>
    </row>
    <row r="17" spans="1:9" x14ac:dyDescent="0.3">
      <c r="A17" s="33"/>
      <c r="B17" s="33"/>
      <c r="C17" s="33"/>
      <c r="D17" s="33"/>
      <c r="E17" s="33"/>
      <c r="F17" s="33"/>
      <c r="G17" s="33"/>
      <c r="H17" s="33"/>
      <c r="I17" s="36"/>
    </row>
    <row r="18" spans="1:9" x14ac:dyDescent="0.3">
      <c r="A18" s="33"/>
      <c r="B18" s="33"/>
      <c r="C18" s="33"/>
      <c r="D18" s="33"/>
      <c r="E18" s="33"/>
      <c r="F18" s="33"/>
      <c r="G18" s="33"/>
      <c r="H18" s="33"/>
      <c r="I18" s="36"/>
    </row>
    <row r="19" spans="1:9" x14ac:dyDescent="0.3">
      <c r="A19" s="33"/>
      <c r="B19" s="33"/>
      <c r="C19" s="33"/>
      <c r="D19" s="33"/>
      <c r="E19" s="33"/>
      <c r="F19" s="33"/>
      <c r="G19" s="33"/>
      <c r="H19" s="33"/>
      <c r="I19" s="36"/>
    </row>
    <row r="20" spans="1:9" x14ac:dyDescent="0.3">
      <c r="A20" s="33"/>
      <c r="B20" s="33"/>
      <c r="C20" s="33"/>
      <c r="D20" s="33"/>
      <c r="E20" s="33"/>
      <c r="F20" s="33"/>
      <c r="G20" s="33"/>
      <c r="H20" s="33"/>
      <c r="I20" s="36"/>
    </row>
    <row r="21" spans="1:9" x14ac:dyDescent="0.3">
      <c r="A21" s="33"/>
      <c r="B21" s="33"/>
      <c r="C21" s="33"/>
      <c r="D21" s="33"/>
      <c r="E21" s="33"/>
      <c r="F21" s="33"/>
      <c r="G21" s="33"/>
      <c r="H21" s="33"/>
      <c r="I21" s="36"/>
    </row>
    <row r="22" spans="1:9" x14ac:dyDescent="0.3">
      <c r="A22" s="33"/>
      <c r="B22" s="33"/>
      <c r="C22" s="33"/>
      <c r="D22" s="33"/>
      <c r="E22" s="33"/>
      <c r="F22" s="33"/>
      <c r="G22" s="33"/>
      <c r="H22" s="33"/>
      <c r="I22" s="36"/>
    </row>
    <row r="23" spans="1:9" x14ac:dyDescent="0.3">
      <c r="A23" s="33"/>
      <c r="B23" s="33"/>
      <c r="C23" s="33"/>
      <c r="D23" s="33"/>
      <c r="E23" s="33"/>
      <c r="F23" s="33"/>
      <c r="G23" s="33"/>
      <c r="H23" s="33"/>
      <c r="I23" s="36"/>
    </row>
    <row r="24" spans="1:9" x14ac:dyDescent="0.3">
      <c r="A24" s="33"/>
      <c r="B24" s="33"/>
      <c r="C24" s="33"/>
      <c r="D24" s="33"/>
      <c r="E24" s="33"/>
      <c r="F24" s="33"/>
      <c r="G24" s="33"/>
      <c r="H24" s="33"/>
      <c r="I24" s="36"/>
    </row>
    <row r="25" spans="1:9" x14ac:dyDescent="0.3">
      <c r="A25" s="33"/>
      <c r="B25" s="33"/>
      <c r="C25" s="33"/>
      <c r="D25" s="33"/>
      <c r="E25" s="33"/>
      <c r="F25" s="33"/>
      <c r="G25" s="33"/>
      <c r="H25" s="33"/>
      <c r="I25" s="36"/>
    </row>
    <row r="26" spans="1:9" x14ac:dyDescent="0.3">
      <c r="A26" s="33"/>
      <c r="B26" s="33"/>
      <c r="C26" s="33"/>
      <c r="D26" s="33"/>
      <c r="E26" s="33"/>
      <c r="F26" s="33"/>
      <c r="G26" s="33"/>
      <c r="H26" s="33"/>
      <c r="I26" s="36"/>
    </row>
  </sheetData>
  <mergeCells count="3">
    <mergeCell ref="A1:I1"/>
    <mergeCell ref="A3:H3"/>
    <mergeCell ref="G2:H2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4" r:id="rId4" name="OptionButton1">
          <controlPr defaultSize="0" disabled="1" autoLine="0" r:id="rId5">
            <anchor moveWithCells="1">
              <from>
                <xdr:col>1</xdr:col>
                <xdr:colOff>99060</xdr:colOff>
                <xdr:row>3</xdr:row>
                <xdr:rowOff>30480</xdr:rowOff>
              </from>
              <to>
                <xdr:col>1</xdr:col>
                <xdr:colOff>304800</xdr:colOff>
                <xdr:row>3</xdr:row>
                <xdr:rowOff>167640</xdr:rowOff>
              </to>
            </anchor>
          </controlPr>
        </control>
      </mc:Choice>
      <mc:Fallback>
        <control shapeId="1034" r:id="rId4" name="OptionButton1"/>
      </mc:Fallback>
    </mc:AlternateContent>
    <mc:AlternateContent xmlns:mc="http://schemas.openxmlformats.org/markup-compatibility/2006">
      <mc:Choice Requires="x14">
        <control shapeId="1035" r:id="rId6" name="OptionButton2">
          <controlPr defaultSize="0" autoLine="0" r:id="rId7">
            <anchor moveWithCells="1">
              <from>
                <xdr:col>2</xdr:col>
                <xdr:colOff>106680</xdr:colOff>
                <xdr:row>3</xdr:row>
                <xdr:rowOff>30480</xdr:rowOff>
              </from>
              <to>
                <xdr:col>2</xdr:col>
                <xdr:colOff>312420</xdr:colOff>
                <xdr:row>3</xdr:row>
                <xdr:rowOff>167640</xdr:rowOff>
              </to>
            </anchor>
          </controlPr>
        </control>
      </mc:Choice>
      <mc:Fallback>
        <control shapeId="1035" r:id="rId6" name="OptionButton2"/>
      </mc:Fallback>
    </mc:AlternateContent>
    <mc:AlternateContent xmlns:mc="http://schemas.openxmlformats.org/markup-compatibility/2006">
      <mc:Choice Requires="x14">
        <control shapeId="1036" r:id="rId8" name="OptionButton3">
          <controlPr defaultSize="0" disabled="1" autoLine="0" r:id="rId5">
            <anchor moveWithCells="1">
              <from>
                <xdr:col>3</xdr:col>
                <xdr:colOff>121920</xdr:colOff>
                <xdr:row>3</xdr:row>
                <xdr:rowOff>30480</xdr:rowOff>
              </from>
              <to>
                <xdr:col>3</xdr:col>
                <xdr:colOff>327660</xdr:colOff>
                <xdr:row>3</xdr:row>
                <xdr:rowOff>167640</xdr:rowOff>
              </to>
            </anchor>
          </controlPr>
        </control>
      </mc:Choice>
      <mc:Fallback>
        <control shapeId="1036" r:id="rId8" name="OptionButton3"/>
      </mc:Fallback>
    </mc:AlternateContent>
    <mc:AlternateContent xmlns:mc="http://schemas.openxmlformats.org/markup-compatibility/2006">
      <mc:Choice Requires="x14">
        <control shapeId="1037" r:id="rId9" name="OptionButton4">
          <controlPr defaultSize="0" autoLine="0" r:id="rId7">
            <anchor moveWithCells="1">
              <from>
                <xdr:col>1</xdr:col>
                <xdr:colOff>99060</xdr:colOff>
                <xdr:row>4</xdr:row>
                <xdr:rowOff>38100</xdr:rowOff>
              </from>
              <to>
                <xdr:col>1</xdr:col>
                <xdr:colOff>304800</xdr:colOff>
                <xdr:row>4</xdr:row>
                <xdr:rowOff>175260</xdr:rowOff>
              </to>
            </anchor>
          </controlPr>
        </control>
      </mc:Choice>
      <mc:Fallback>
        <control shapeId="1037" r:id="rId9" name="OptionButton4"/>
      </mc:Fallback>
    </mc:AlternateContent>
    <mc:AlternateContent xmlns:mc="http://schemas.openxmlformats.org/markup-compatibility/2006">
      <mc:Choice Requires="x14">
        <control shapeId="1038" r:id="rId10" name="OptionButton5">
          <controlPr defaultSize="0" disabled="1" autoLine="0" r:id="rId5">
            <anchor moveWithCells="1">
              <from>
                <xdr:col>2</xdr:col>
                <xdr:colOff>106680</xdr:colOff>
                <xdr:row>4</xdr:row>
                <xdr:rowOff>38100</xdr:rowOff>
              </from>
              <to>
                <xdr:col>2</xdr:col>
                <xdr:colOff>312420</xdr:colOff>
                <xdr:row>4</xdr:row>
                <xdr:rowOff>175260</xdr:rowOff>
              </to>
            </anchor>
          </controlPr>
        </control>
      </mc:Choice>
      <mc:Fallback>
        <control shapeId="1038" r:id="rId10" name="OptionButton5"/>
      </mc:Fallback>
    </mc:AlternateContent>
    <mc:AlternateContent xmlns:mc="http://schemas.openxmlformats.org/markup-compatibility/2006">
      <mc:Choice Requires="x14">
        <control shapeId="1039" r:id="rId11" name="OptionButton6">
          <controlPr defaultSize="0" autoLine="0" r:id="rId12">
            <anchor moveWithCells="1">
              <from>
                <xdr:col>3</xdr:col>
                <xdr:colOff>121920</xdr:colOff>
                <xdr:row>4</xdr:row>
                <xdr:rowOff>38100</xdr:rowOff>
              </from>
              <to>
                <xdr:col>3</xdr:col>
                <xdr:colOff>327660</xdr:colOff>
                <xdr:row>4</xdr:row>
                <xdr:rowOff>175260</xdr:rowOff>
              </to>
            </anchor>
          </controlPr>
        </control>
      </mc:Choice>
      <mc:Fallback>
        <control shapeId="1039" r:id="rId11" name="OptionButton6"/>
      </mc:Fallback>
    </mc:AlternateContent>
    <mc:AlternateContent xmlns:mc="http://schemas.openxmlformats.org/markup-compatibility/2006">
      <mc:Choice Requires="x14">
        <control shapeId="1040" r:id="rId13" name="OptionButton7">
          <controlPr defaultSize="0" disabled="1" autoLine="0" r:id="rId5">
            <anchor moveWithCells="1">
              <from>
                <xdr:col>1</xdr:col>
                <xdr:colOff>99060</xdr:colOff>
                <xdr:row>5</xdr:row>
                <xdr:rowOff>30480</xdr:rowOff>
              </from>
              <to>
                <xdr:col>1</xdr:col>
                <xdr:colOff>304800</xdr:colOff>
                <xdr:row>5</xdr:row>
                <xdr:rowOff>167640</xdr:rowOff>
              </to>
            </anchor>
          </controlPr>
        </control>
      </mc:Choice>
      <mc:Fallback>
        <control shapeId="1040" r:id="rId13" name="OptionButton7"/>
      </mc:Fallback>
    </mc:AlternateContent>
    <mc:AlternateContent xmlns:mc="http://schemas.openxmlformats.org/markup-compatibility/2006">
      <mc:Choice Requires="x14">
        <control shapeId="1041" r:id="rId14" name="OptionButton8">
          <controlPr defaultSize="0" autoLine="0" r:id="rId7">
            <anchor moveWithCells="1">
              <from>
                <xdr:col>2</xdr:col>
                <xdr:colOff>106680</xdr:colOff>
                <xdr:row>5</xdr:row>
                <xdr:rowOff>30480</xdr:rowOff>
              </from>
              <to>
                <xdr:col>2</xdr:col>
                <xdr:colOff>312420</xdr:colOff>
                <xdr:row>5</xdr:row>
                <xdr:rowOff>167640</xdr:rowOff>
              </to>
            </anchor>
          </controlPr>
        </control>
      </mc:Choice>
      <mc:Fallback>
        <control shapeId="1041" r:id="rId14" name="OptionButton8"/>
      </mc:Fallback>
    </mc:AlternateContent>
    <mc:AlternateContent xmlns:mc="http://schemas.openxmlformats.org/markup-compatibility/2006">
      <mc:Choice Requires="x14">
        <control shapeId="1042" r:id="rId15" name="OptionButton9">
          <controlPr defaultSize="0" disabled="1" autoLine="0" r:id="rId5">
            <anchor moveWithCells="1">
              <from>
                <xdr:col>3</xdr:col>
                <xdr:colOff>121920</xdr:colOff>
                <xdr:row>5</xdr:row>
                <xdr:rowOff>30480</xdr:rowOff>
              </from>
              <to>
                <xdr:col>3</xdr:col>
                <xdr:colOff>327660</xdr:colOff>
                <xdr:row>5</xdr:row>
                <xdr:rowOff>167640</xdr:rowOff>
              </to>
            </anchor>
          </controlPr>
        </control>
      </mc:Choice>
      <mc:Fallback>
        <control shapeId="1042" r:id="rId15" name="OptionButton9"/>
      </mc:Fallback>
    </mc:AlternateContent>
    <mc:AlternateContent xmlns:mc="http://schemas.openxmlformats.org/markup-compatibility/2006">
      <mc:Choice Requires="x14">
        <control shapeId="1043" r:id="rId16" name="OptionButton10">
          <controlPr defaultSize="0" autoLine="0" r:id="rId7">
            <anchor moveWithCells="1">
              <from>
                <xdr:col>1</xdr:col>
                <xdr:colOff>99060</xdr:colOff>
                <xdr:row>6</xdr:row>
                <xdr:rowOff>38100</xdr:rowOff>
              </from>
              <to>
                <xdr:col>1</xdr:col>
                <xdr:colOff>304800</xdr:colOff>
                <xdr:row>6</xdr:row>
                <xdr:rowOff>175260</xdr:rowOff>
              </to>
            </anchor>
          </controlPr>
        </control>
      </mc:Choice>
      <mc:Fallback>
        <control shapeId="1043" r:id="rId16" name="OptionButton10"/>
      </mc:Fallback>
    </mc:AlternateContent>
    <mc:AlternateContent xmlns:mc="http://schemas.openxmlformats.org/markup-compatibility/2006">
      <mc:Choice Requires="x14">
        <control shapeId="1044" r:id="rId17" name="OptionButton11">
          <controlPr defaultSize="0" disabled="1" autoLine="0" r:id="rId5">
            <anchor moveWithCells="1">
              <from>
                <xdr:col>2</xdr:col>
                <xdr:colOff>106680</xdr:colOff>
                <xdr:row>6</xdr:row>
                <xdr:rowOff>38100</xdr:rowOff>
              </from>
              <to>
                <xdr:col>2</xdr:col>
                <xdr:colOff>312420</xdr:colOff>
                <xdr:row>6</xdr:row>
                <xdr:rowOff>175260</xdr:rowOff>
              </to>
            </anchor>
          </controlPr>
        </control>
      </mc:Choice>
      <mc:Fallback>
        <control shapeId="1044" r:id="rId17" name="OptionButton11"/>
      </mc:Fallback>
    </mc:AlternateContent>
    <mc:AlternateContent xmlns:mc="http://schemas.openxmlformats.org/markup-compatibility/2006">
      <mc:Choice Requires="x14">
        <control shapeId="1045" r:id="rId18" name="OptionButton12">
          <controlPr defaultSize="0" autoLine="0" r:id="rId12">
            <anchor moveWithCells="1">
              <from>
                <xdr:col>3</xdr:col>
                <xdr:colOff>121920</xdr:colOff>
                <xdr:row>6</xdr:row>
                <xdr:rowOff>38100</xdr:rowOff>
              </from>
              <to>
                <xdr:col>3</xdr:col>
                <xdr:colOff>327660</xdr:colOff>
                <xdr:row>6</xdr:row>
                <xdr:rowOff>175260</xdr:rowOff>
              </to>
            </anchor>
          </controlPr>
        </control>
      </mc:Choice>
      <mc:Fallback>
        <control shapeId="1045" r:id="rId18" name="OptionButton12"/>
      </mc:Fallback>
    </mc:AlternateContent>
    <mc:AlternateContent xmlns:mc="http://schemas.openxmlformats.org/markup-compatibility/2006">
      <mc:Choice Requires="x14">
        <control shapeId="1046" r:id="rId19" name="OptionButton13">
          <controlPr defaultSize="0" autoLine="0" r:id="rId7">
            <anchor moveWithCells="1">
              <from>
                <xdr:col>1</xdr:col>
                <xdr:colOff>99060</xdr:colOff>
                <xdr:row>7</xdr:row>
                <xdr:rowOff>30480</xdr:rowOff>
              </from>
              <to>
                <xdr:col>1</xdr:col>
                <xdr:colOff>304800</xdr:colOff>
                <xdr:row>7</xdr:row>
                <xdr:rowOff>167640</xdr:rowOff>
              </to>
            </anchor>
          </controlPr>
        </control>
      </mc:Choice>
      <mc:Fallback>
        <control shapeId="1046" r:id="rId19" name="OptionButton13"/>
      </mc:Fallback>
    </mc:AlternateContent>
    <mc:AlternateContent xmlns:mc="http://schemas.openxmlformats.org/markup-compatibility/2006">
      <mc:Choice Requires="x14">
        <control shapeId="1047" r:id="rId20" name="OptionButton14">
          <controlPr defaultSize="0" disabled="1" autoLine="0" r:id="rId5">
            <anchor moveWithCells="1">
              <from>
                <xdr:col>2</xdr:col>
                <xdr:colOff>106680</xdr:colOff>
                <xdr:row>7</xdr:row>
                <xdr:rowOff>30480</xdr:rowOff>
              </from>
              <to>
                <xdr:col>2</xdr:col>
                <xdr:colOff>312420</xdr:colOff>
                <xdr:row>7</xdr:row>
                <xdr:rowOff>167640</xdr:rowOff>
              </to>
            </anchor>
          </controlPr>
        </control>
      </mc:Choice>
      <mc:Fallback>
        <control shapeId="1047" r:id="rId20" name="OptionButton14"/>
      </mc:Fallback>
    </mc:AlternateContent>
    <mc:AlternateContent xmlns:mc="http://schemas.openxmlformats.org/markup-compatibility/2006">
      <mc:Choice Requires="x14">
        <control shapeId="1048" r:id="rId21" name="OptionButton15">
          <controlPr defaultSize="0" autoLine="0" r:id="rId12">
            <anchor moveWithCells="1">
              <from>
                <xdr:col>3</xdr:col>
                <xdr:colOff>121920</xdr:colOff>
                <xdr:row>7</xdr:row>
                <xdr:rowOff>30480</xdr:rowOff>
              </from>
              <to>
                <xdr:col>3</xdr:col>
                <xdr:colOff>327660</xdr:colOff>
                <xdr:row>7</xdr:row>
                <xdr:rowOff>167640</xdr:rowOff>
              </to>
            </anchor>
          </controlPr>
        </control>
      </mc:Choice>
      <mc:Fallback>
        <control shapeId="1048" r:id="rId21" name="OptionButton15"/>
      </mc:Fallback>
    </mc:AlternateContent>
    <mc:AlternateContent xmlns:mc="http://schemas.openxmlformats.org/markup-compatibility/2006">
      <mc:Choice Requires="x14">
        <control shapeId="1049" r:id="rId22" name="OptionButton16">
          <controlPr defaultSize="0" autoLine="0" r:id="rId7">
            <anchor moveWithCells="1">
              <from>
                <xdr:col>1</xdr:col>
                <xdr:colOff>99060</xdr:colOff>
                <xdr:row>8</xdr:row>
                <xdr:rowOff>22860</xdr:rowOff>
              </from>
              <to>
                <xdr:col>1</xdr:col>
                <xdr:colOff>304800</xdr:colOff>
                <xdr:row>8</xdr:row>
                <xdr:rowOff>160020</xdr:rowOff>
              </to>
            </anchor>
          </controlPr>
        </control>
      </mc:Choice>
      <mc:Fallback>
        <control shapeId="1049" r:id="rId22" name="OptionButton16"/>
      </mc:Fallback>
    </mc:AlternateContent>
    <mc:AlternateContent xmlns:mc="http://schemas.openxmlformats.org/markup-compatibility/2006">
      <mc:Choice Requires="x14">
        <control shapeId="1050" r:id="rId23" name="OptionButton17">
          <controlPr defaultSize="0" disabled="1" autoLine="0" r:id="rId5">
            <anchor moveWithCells="1">
              <from>
                <xdr:col>2</xdr:col>
                <xdr:colOff>106680</xdr:colOff>
                <xdr:row>8</xdr:row>
                <xdr:rowOff>22860</xdr:rowOff>
              </from>
              <to>
                <xdr:col>2</xdr:col>
                <xdr:colOff>312420</xdr:colOff>
                <xdr:row>8</xdr:row>
                <xdr:rowOff>160020</xdr:rowOff>
              </to>
            </anchor>
          </controlPr>
        </control>
      </mc:Choice>
      <mc:Fallback>
        <control shapeId="1050" r:id="rId23" name="OptionButton17"/>
      </mc:Fallback>
    </mc:AlternateContent>
    <mc:AlternateContent xmlns:mc="http://schemas.openxmlformats.org/markup-compatibility/2006">
      <mc:Choice Requires="x14">
        <control shapeId="1051" r:id="rId24" name="OptionButton18">
          <controlPr defaultSize="0" autoLine="0" r:id="rId12">
            <anchor moveWithCells="1">
              <from>
                <xdr:col>3</xdr:col>
                <xdr:colOff>121920</xdr:colOff>
                <xdr:row>8</xdr:row>
                <xdr:rowOff>22860</xdr:rowOff>
              </from>
              <to>
                <xdr:col>3</xdr:col>
                <xdr:colOff>327660</xdr:colOff>
                <xdr:row>8</xdr:row>
                <xdr:rowOff>160020</xdr:rowOff>
              </to>
            </anchor>
          </controlPr>
        </control>
      </mc:Choice>
      <mc:Fallback>
        <control shapeId="1051" r:id="rId24" name="OptionButton18"/>
      </mc:Fallback>
    </mc:AlternateContent>
    <mc:AlternateContent xmlns:mc="http://schemas.openxmlformats.org/markup-compatibility/2006">
      <mc:Choice Requires="x14">
        <control shapeId="1052" r:id="rId25" name="OptionButton19">
          <controlPr defaultSize="0" autoLine="0" r:id="rId7">
            <anchor moveWithCells="1">
              <from>
                <xdr:col>1</xdr:col>
                <xdr:colOff>99060</xdr:colOff>
                <xdr:row>9</xdr:row>
                <xdr:rowOff>30480</xdr:rowOff>
              </from>
              <to>
                <xdr:col>1</xdr:col>
                <xdr:colOff>304800</xdr:colOff>
                <xdr:row>9</xdr:row>
                <xdr:rowOff>167640</xdr:rowOff>
              </to>
            </anchor>
          </controlPr>
        </control>
      </mc:Choice>
      <mc:Fallback>
        <control shapeId="1052" r:id="rId25" name="OptionButton19"/>
      </mc:Fallback>
    </mc:AlternateContent>
    <mc:AlternateContent xmlns:mc="http://schemas.openxmlformats.org/markup-compatibility/2006">
      <mc:Choice Requires="x14">
        <control shapeId="1053" r:id="rId26" name="OptionButton20">
          <controlPr defaultSize="0" autoLine="0" r:id="rId12">
            <anchor moveWithCells="1">
              <from>
                <xdr:col>2</xdr:col>
                <xdr:colOff>106680</xdr:colOff>
                <xdr:row>9</xdr:row>
                <xdr:rowOff>30480</xdr:rowOff>
              </from>
              <to>
                <xdr:col>2</xdr:col>
                <xdr:colOff>312420</xdr:colOff>
                <xdr:row>9</xdr:row>
                <xdr:rowOff>167640</xdr:rowOff>
              </to>
            </anchor>
          </controlPr>
        </control>
      </mc:Choice>
      <mc:Fallback>
        <control shapeId="1053" r:id="rId26" name="OptionButton20"/>
      </mc:Fallback>
    </mc:AlternateContent>
    <mc:AlternateContent xmlns:mc="http://schemas.openxmlformats.org/markup-compatibility/2006">
      <mc:Choice Requires="x14">
        <control shapeId="1054" r:id="rId27" name="OptionButton21">
          <controlPr defaultSize="0" autoLine="0" r:id="rId12">
            <anchor moveWithCells="1">
              <from>
                <xdr:col>3</xdr:col>
                <xdr:colOff>121920</xdr:colOff>
                <xdr:row>9</xdr:row>
                <xdr:rowOff>30480</xdr:rowOff>
              </from>
              <to>
                <xdr:col>3</xdr:col>
                <xdr:colOff>327660</xdr:colOff>
                <xdr:row>9</xdr:row>
                <xdr:rowOff>167640</xdr:rowOff>
              </to>
            </anchor>
          </controlPr>
        </control>
      </mc:Choice>
      <mc:Fallback>
        <control shapeId="1054" r:id="rId27" name="OptionButton2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A548-6D95-4234-A1A7-029F35452159}">
  <sheetPr codeName="Hoja2"/>
  <dimension ref="A1:M29"/>
  <sheetViews>
    <sheetView topLeftCell="A2" workbookViewId="0">
      <selection activeCell="J23" sqref="J23"/>
    </sheetView>
  </sheetViews>
  <sheetFormatPr baseColWidth="10" defaultRowHeight="14.4" x14ac:dyDescent="0.3"/>
  <cols>
    <col min="2" max="2" width="11.5546875" customWidth="1"/>
    <col min="4" max="4" width="34.77734375" customWidth="1"/>
    <col min="11" max="11" width="14.5546875" customWidth="1"/>
    <col min="12" max="12" width="13.44140625" customWidth="1"/>
  </cols>
  <sheetData>
    <row r="1" spans="1:13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3" ht="21" x14ac:dyDescent="0.4">
      <c r="A2" s="46" t="s">
        <v>8</v>
      </c>
      <c r="B2" s="47"/>
      <c r="C2" s="47"/>
      <c r="D2" s="47"/>
      <c r="E2" s="2"/>
      <c r="I2" s="46" t="s">
        <v>5</v>
      </c>
      <c r="J2" s="47"/>
      <c r="K2" s="48"/>
      <c r="L2" s="1"/>
    </row>
    <row r="3" spans="1:13" x14ac:dyDescent="0.3">
      <c r="A3" s="3" t="s">
        <v>1</v>
      </c>
      <c r="B3" s="4" t="s">
        <v>2</v>
      </c>
      <c r="C3" s="4" t="s">
        <v>6</v>
      </c>
      <c r="D3" s="4" t="s">
        <v>7</v>
      </c>
      <c r="E3" s="5" t="s">
        <v>20</v>
      </c>
      <c r="I3" s="19" t="s">
        <v>1</v>
      </c>
      <c r="J3" s="20" t="s">
        <v>2</v>
      </c>
      <c r="K3" s="21" t="s">
        <v>3</v>
      </c>
      <c r="L3" s="1"/>
    </row>
    <row r="4" spans="1:13" x14ac:dyDescent="0.3">
      <c r="A4" s="6" t="s">
        <v>10</v>
      </c>
      <c r="B4" s="7"/>
      <c r="C4" s="7"/>
      <c r="D4" s="7"/>
      <c r="E4" s="8">
        <f>SUM(C5:C8)</f>
        <v>10</v>
      </c>
      <c r="I4" s="9" t="s">
        <v>4</v>
      </c>
      <c r="J4" s="10">
        <v>10</v>
      </c>
      <c r="K4" s="12">
        <f>+C5+C18+C19</f>
        <v>11</v>
      </c>
      <c r="M4" s="1"/>
    </row>
    <row r="5" spans="1:13" x14ac:dyDescent="0.3">
      <c r="A5" s="9" t="s">
        <v>4</v>
      </c>
      <c r="B5" s="10">
        <v>10</v>
      </c>
      <c r="C5" s="10">
        <v>4</v>
      </c>
      <c r="D5" s="11" t="s">
        <v>9</v>
      </c>
      <c r="E5" s="12"/>
      <c r="I5" s="9" t="s">
        <v>37</v>
      </c>
      <c r="J5" s="10">
        <v>12</v>
      </c>
      <c r="K5" s="12">
        <f>+C20+C21</f>
        <v>12</v>
      </c>
    </row>
    <row r="6" spans="1:13" x14ac:dyDescent="0.3">
      <c r="A6" s="9" t="s">
        <v>4</v>
      </c>
      <c r="B6" s="10">
        <v>16</v>
      </c>
      <c r="C6" s="10">
        <v>2</v>
      </c>
      <c r="D6" s="11" t="s">
        <v>13</v>
      </c>
      <c r="E6" s="12"/>
      <c r="I6" s="9" t="s">
        <v>4</v>
      </c>
      <c r="J6" s="10">
        <v>16</v>
      </c>
      <c r="K6" s="12">
        <f>+C6+C7+C10+C11+C12+C13+C14+C15+C22+C23</f>
        <v>50</v>
      </c>
      <c r="L6" s="25">
        <f>50-20</f>
        <v>30</v>
      </c>
      <c r="M6" s="25" t="s">
        <v>38</v>
      </c>
    </row>
    <row r="7" spans="1:13" x14ac:dyDescent="0.3">
      <c r="A7" s="9" t="s">
        <v>4</v>
      </c>
      <c r="B7" s="10">
        <v>16</v>
      </c>
      <c r="C7" s="10">
        <v>1</v>
      </c>
      <c r="D7" s="11" t="s">
        <v>14</v>
      </c>
      <c r="E7" s="12"/>
      <c r="I7" s="9" t="s">
        <v>4</v>
      </c>
      <c r="J7" s="10">
        <v>20</v>
      </c>
      <c r="K7" s="12">
        <f>+C16+C24+C25</f>
        <v>6</v>
      </c>
      <c r="L7" s="25">
        <v>24</v>
      </c>
      <c r="M7" s="25" t="s">
        <v>38</v>
      </c>
    </row>
    <row r="8" spans="1:13" x14ac:dyDescent="0.3">
      <c r="A8" s="9" t="s">
        <v>4</v>
      </c>
      <c r="B8" s="10">
        <v>25</v>
      </c>
      <c r="C8" s="10">
        <v>3</v>
      </c>
      <c r="D8" s="11" t="s">
        <v>14</v>
      </c>
      <c r="E8" s="12"/>
      <c r="I8" s="9" t="s">
        <v>4</v>
      </c>
      <c r="J8" s="10">
        <v>25</v>
      </c>
      <c r="K8" s="12">
        <f>+C8+C26</f>
        <v>11</v>
      </c>
    </row>
    <row r="9" spans="1:13" x14ac:dyDescent="0.3">
      <c r="A9" s="6" t="s">
        <v>11</v>
      </c>
      <c r="B9" s="13"/>
      <c r="C9" s="13"/>
      <c r="D9" s="14"/>
      <c r="E9" s="8">
        <f>SUM(C10:C16)</f>
        <v>46</v>
      </c>
      <c r="I9" s="9" t="s">
        <v>31</v>
      </c>
      <c r="J9" s="10">
        <v>16</v>
      </c>
      <c r="K9" s="12">
        <f>+C28</f>
        <v>20</v>
      </c>
    </row>
    <row r="10" spans="1:13" x14ac:dyDescent="0.3">
      <c r="A10" s="9" t="s">
        <v>4</v>
      </c>
      <c r="B10" s="10">
        <v>16</v>
      </c>
      <c r="C10" s="10">
        <v>8</v>
      </c>
      <c r="D10" s="11" t="s">
        <v>16</v>
      </c>
      <c r="E10" s="12"/>
      <c r="I10" s="22" t="s">
        <v>35</v>
      </c>
      <c r="J10" s="16"/>
      <c r="K10" s="18">
        <f>SUM(K4:K9)</f>
        <v>110</v>
      </c>
    </row>
    <row r="11" spans="1:13" x14ac:dyDescent="0.3">
      <c r="A11" s="9" t="s">
        <v>4</v>
      </c>
      <c r="B11" s="10">
        <v>16</v>
      </c>
      <c r="C11" s="10">
        <v>6</v>
      </c>
      <c r="D11" s="11" t="s">
        <v>18</v>
      </c>
      <c r="E11" s="12"/>
    </row>
    <row r="12" spans="1:13" x14ac:dyDescent="0.3">
      <c r="A12" s="9" t="s">
        <v>4</v>
      </c>
      <c r="B12" s="10">
        <v>16</v>
      </c>
      <c r="C12" s="10">
        <v>12</v>
      </c>
      <c r="D12" s="11" t="s">
        <v>12</v>
      </c>
      <c r="E12" s="12"/>
    </row>
    <row r="13" spans="1:13" x14ac:dyDescent="0.3">
      <c r="A13" s="9" t="s">
        <v>4</v>
      </c>
      <c r="B13" s="10">
        <v>16</v>
      </c>
      <c r="C13" s="10">
        <v>8</v>
      </c>
      <c r="D13" s="11" t="s">
        <v>15</v>
      </c>
      <c r="E13" s="12"/>
    </row>
    <row r="14" spans="1:13" ht="14.4" customHeight="1" x14ac:dyDescent="0.3">
      <c r="A14" s="9" t="s">
        <v>4</v>
      </c>
      <c r="B14" s="10">
        <v>16</v>
      </c>
      <c r="C14" s="10">
        <v>4</v>
      </c>
      <c r="D14" s="11" t="s">
        <v>17</v>
      </c>
      <c r="E14" s="12"/>
      <c r="H14" s="23"/>
      <c r="I14" s="50" t="s">
        <v>39</v>
      </c>
      <c r="J14" s="50"/>
      <c r="K14" s="50"/>
      <c r="L14" s="24"/>
      <c r="M14" s="24"/>
    </row>
    <row r="15" spans="1:13" x14ac:dyDescent="0.3">
      <c r="A15" s="9" t="s">
        <v>4</v>
      </c>
      <c r="B15" s="10">
        <v>16</v>
      </c>
      <c r="C15" s="10">
        <v>4</v>
      </c>
      <c r="D15" s="11" t="s">
        <v>19</v>
      </c>
      <c r="E15" s="12"/>
      <c r="I15" s="50"/>
      <c r="J15" s="50"/>
      <c r="K15" s="50"/>
      <c r="L15" s="24"/>
      <c r="M15" s="24"/>
    </row>
    <row r="16" spans="1:13" x14ac:dyDescent="0.3">
      <c r="A16" s="9" t="s">
        <v>4</v>
      </c>
      <c r="B16" s="10">
        <v>20</v>
      </c>
      <c r="C16" s="10">
        <v>4</v>
      </c>
      <c r="D16" s="11" t="s">
        <v>22</v>
      </c>
      <c r="E16" s="12"/>
    </row>
    <row r="17" spans="1:9" x14ac:dyDescent="0.3">
      <c r="A17" s="6" t="s">
        <v>21</v>
      </c>
      <c r="B17" s="13"/>
      <c r="C17" s="13"/>
      <c r="D17" s="14"/>
      <c r="E17" s="8">
        <f>SUM(C18:C26)</f>
        <v>34</v>
      </c>
      <c r="I17" t="s">
        <v>40</v>
      </c>
    </row>
    <row r="18" spans="1:9" x14ac:dyDescent="0.3">
      <c r="A18" s="9" t="s">
        <v>4</v>
      </c>
      <c r="B18" s="10">
        <v>10</v>
      </c>
      <c r="C18" s="10">
        <v>4</v>
      </c>
      <c r="D18" s="11" t="s">
        <v>25</v>
      </c>
      <c r="E18" s="12"/>
    </row>
    <row r="19" spans="1:9" x14ac:dyDescent="0.3">
      <c r="A19" s="9" t="s">
        <v>4</v>
      </c>
      <c r="B19" s="10">
        <v>10</v>
      </c>
      <c r="C19" s="10">
        <v>3</v>
      </c>
      <c r="D19" s="11" t="s">
        <v>26</v>
      </c>
      <c r="E19" s="12"/>
    </row>
    <row r="20" spans="1:9" x14ac:dyDescent="0.3">
      <c r="A20" s="9" t="s">
        <v>4</v>
      </c>
      <c r="B20" s="10">
        <v>12</v>
      </c>
      <c r="C20" s="10">
        <v>8</v>
      </c>
      <c r="D20" s="11" t="s">
        <v>23</v>
      </c>
      <c r="E20" s="12"/>
    </row>
    <row r="21" spans="1:9" x14ac:dyDescent="0.3">
      <c r="A21" s="9" t="s">
        <v>4</v>
      </c>
      <c r="B21" s="10">
        <v>12</v>
      </c>
      <c r="C21" s="10">
        <v>4</v>
      </c>
      <c r="D21" s="11" t="s">
        <v>27</v>
      </c>
      <c r="E21" s="12"/>
    </row>
    <row r="22" spans="1:9" x14ac:dyDescent="0.3">
      <c r="A22" s="9" t="s">
        <v>4</v>
      </c>
      <c r="B22" s="10">
        <v>16</v>
      </c>
      <c r="C22" s="10">
        <v>4</v>
      </c>
      <c r="D22" s="11" t="s">
        <v>29</v>
      </c>
      <c r="E22" s="12"/>
    </row>
    <row r="23" spans="1:9" x14ac:dyDescent="0.3">
      <c r="A23" s="9" t="s">
        <v>4</v>
      </c>
      <c r="B23" s="10">
        <v>16</v>
      </c>
      <c r="C23" s="10">
        <v>1</v>
      </c>
      <c r="D23" s="11" t="s">
        <v>34</v>
      </c>
      <c r="E23" s="12"/>
    </row>
    <row r="24" spans="1:9" x14ac:dyDescent="0.3">
      <c r="A24" s="9" t="s">
        <v>4</v>
      </c>
      <c r="B24" s="10">
        <v>20</v>
      </c>
      <c r="C24" s="10">
        <v>1</v>
      </c>
      <c r="D24" s="11" t="s">
        <v>24</v>
      </c>
      <c r="E24" s="12"/>
    </row>
    <row r="25" spans="1:9" x14ac:dyDescent="0.3">
      <c r="A25" s="9" t="s">
        <v>4</v>
      </c>
      <c r="B25" s="10">
        <v>20</v>
      </c>
      <c r="C25" s="10">
        <v>1</v>
      </c>
      <c r="D25" s="11" t="s">
        <v>30</v>
      </c>
      <c r="E25" s="12"/>
    </row>
    <row r="26" spans="1:9" x14ac:dyDescent="0.3">
      <c r="A26" s="9" t="s">
        <v>4</v>
      </c>
      <c r="B26" s="10">
        <v>25</v>
      </c>
      <c r="C26" s="10">
        <v>8</v>
      </c>
      <c r="D26" s="11" t="s">
        <v>28</v>
      </c>
      <c r="E26" s="12"/>
    </row>
    <row r="27" spans="1:9" x14ac:dyDescent="0.3">
      <c r="A27" s="6" t="s">
        <v>32</v>
      </c>
      <c r="B27" s="13"/>
      <c r="C27" s="13"/>
      <c r="D27" s="14"/>
      <c r="E27" s="8">
        <f>SUM(C28:C35)</f>
        <v>20</v>
      </c>
    </row>
    <row r="28" spans="1:9" x14ac:dyDescent="0.3">
      <c r="A28" s="9" t="s">
        <v>31</v>
      </c>
      <c r="B28" s="10">
        <v>16</v>
      </c>
      <c r="C28" s="10">
        <v>20</v>
      </c>
      <c r="D28" s="11" t="s">
        <v>33</v>
      </c>
      <c r="E28" s="12"/>
    </row>
    <row r="29" spans="1:9" x14ac:dyDescent="0.3">
      <c r="A29" s="15"/>
      <c r="B29" s="16"/>
      <c r="C29" s="17" t="s">
        <v>36</v>
      </c>
      <c r="D29" s="17"/>
      <c r="E29" s="18">
        <f>SUM(E4:E28)</f>
        <v>110</v>
      </c>
    </row>
  </sheetData>
  <mergeCells count="4">
    <mergeCell ref="I2:K2"/>
    <mergeCell ref="A2:D2"/>
    <mergeCell ref="A1:K1"/>
    <mergeCell ref="I14:K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FC53-981E-4EC2-A1A3-2616239DB9F5}">
  <sheetPr codeName="Hoja3"/>
  <dimension ref="A1:E31"/>
  <sheetViews>
    <sheetView topLeftCell="A2" workbookViewId="0">
      <selection activeCell="I29" sqref="I29"/>
    </sheetView>
  </sheetViews>
  <sheetFormatPr baseColWidth="10" defaultRowHeight="14.4" x14ac:dyDescent="0.3"/>
  <cols>
    <col min="1" max="1" width="21.44140625" customWidth="1"/>
    <col min="2" max="2" width="37.5546875" customWidth="1"/>
  </cols>
  <sheetData>
    <row r="1" spans="1:5" x14ac:dyDescent="0.3">
      <c r="A1" s="59" t="s">
        <v>41</v>
      </c>
      <c r="B1" s="59"/>
      <c r="C1" s="59"/>
      <c r="D1" s="59"/>
      <c r="E1" s="59"/>
    </row>
    <row r="2" spans="1:5" x14ac:dyDescent="0.3">
      <c r="A2" s="26" t="s">
        <v>43</v>
      </c>
      <c r="B2" s="26" t="s">
        <v>44</v>
      </c>
      <c r="C2" s="26" t="s">
        <v>47</v>
      </c>
      <c r="D2" s="26"/>
      <c r="E2" s="26" t="s">
        <v>20</v>
      </c>
    </row>
    <row r="3" spans="1:5" x14ac:dyDescent="0.3">
      <c r="A3" s="57" t="s">
        <v>42</v>
      </c>
      <c r="B3" s="58"/>
      <c r="C3" s="58"/>
      <c r="D3" s="58"/>
      <c r="E3" s="27"/>
    </row>
    <row r="4" spans="1:5" x14ac:dyDescent="0.3">
      <c r="A4" s="54" t="s">
        <v>48</v>
      </c>
      <c r="C4" s="33"/>
      <c r="D4" s="29"/>
      <c r="E4" s="29"/>
    </row>
    <row r="5" spans="1:5" x14ac:dyDescent="0.3">
      <c r="A5" s="55"/>
      <c r="B5" s="29" t="s">
        <v>49</v>
      </c>
      <c r="C5" s="31">
        <v>5400</v>
      </c>
      <c r="D5" s="29"/>
      <c r="E5" s="29"/>
    </row>
    <row r="6" spans="1:5" x14ac:dyDescent="0.3">
      <c r="A6" s="56"/>
      <c r="B6" s="29"/>
      <c r="C6" s="39"/>
      <c r="D6" s="29"/>
      <c r="E6" s="29"/>
    </row>
    <row r="7" spans="1:5" x14ac:dyDescent="0.3">
      <c r="A7" s="60" t="s">
        <v>45</v>
      </c>
      <c r="B7" s="29" t="s">
        <v>81</v>
      </c>
      <c r="C7">
        <v>500</v>
      </c>
      <c r="D7" s="29"/>
      <c r="E7" s="29"/>
    </row>
    <row r="8" spans="1:5" x14ac:dyDescent="0.3">
      <c r="A8" s="60"/>
      <c r="C8" s="29"/>
      <c r="D8" s="29"/>
      <c r="E8" s="29"/>
    </row>
    <row r="9" spans="1:5" x14ac:dyDescent="0.3">
      <c r="A9" s="60"/>
      <c r="B9" s="29" t="s">
        <v>46</v>
      </c>
      <c r="C9" s="31">
        <v>4800</v>
      </c>
      <c r="D9" s="29"/>
      <c r="E9" s="29"/>
    </row>
    <row r="10" spans="1:5" x14ac:dyDescent="0.3">
      <c r="A10" s="54" t="s">
        <v>50</v>
      </c>
      <c r="B10" s="33"/>
      <c r="C10" s="33"/>
      <c r="D10" s="29"/>
      <c r="E10" s="29"/>
    </row>
    <row r="11" spans="1:5" x14ac:dyDescent="0.3">
      <c r="A11" s="55"/>
      <c r="B11" s="29" t="s">
        <v>51</v>
      </c>
      <c r="C11" s="31">
        <v>5500</v>
      </c>
      <c r="D11" s="29"/>
      <c r="E11" s="29"/>
    </row>
    <row r="12" spans="1:5" x14ac:dyDescent="0.3">
      <c r="A12" s="56"/>
      <c r="B12" s="29"/>
      <c r="C12" s="31"/>
      <c r="D12" s="29"/>
      <c r="E12" s="29"/>
    </row>
    <row r="13" spans="1:5" x14ac:dyDescent="0.3">
      <c r="A13" s="54" t="s">
        <v>58</v>
      </c>
      <c r="B13" s="29" t="s">
        <v>53</v>
      </c>
      <c r="C13" s="31">
        <v>4000</v>
      </c>
      <c r="D13" s="29"/>
      <c r="E13" s="29"/>
    </row>
    <row r="14" spans="1:5" x14ac:dyDescent="0.3">
      <c r="A14" s="55"/>
      <c r="B14" s="29"/>
      <c r="C14" s="32"/>
      <c r="D14" s="29"/>
      <c r="E14" s="29"/>
    </row>
    <row r="15" spans="1:5" x14ac:dyDescent="0.3">
      <c r="A15" s="56"/>
      <c r="B15" s="29" t="s">
        <v>52</v>
      </c>
      <c r="C15" s="32">
        <v>5600</v>
      </c>
      <c r="D15" s="29"/>
      <c r="E15" s="29"/>
    </row>
    <row r="16" spans="1:5" x14ac:dyDescent="0.3">
      <c r="A16" s="54" t="s">
        <v>54</v>
      </c>
      <c r="B16" s="29" t="s">
        <v>55</v>
      </c>
      <c r="C16" s="29">
        <v>1000</v>
      </c>
      <c r="D16" s="29"/>
      <c r="E16" s="29"/>
    </row>
    <row r="17" spans="1:5" x14ac:dyDescent="0.3">
      <c r="A17" s="55"/>
      <c r="B17" s="29"/>
      <c r="C17" s="31"/>
      <c r="D17" s="29"/>
      <c r="E17" s="29"/>
    </row>
    <row r="18" spans="1:5" x14ac:dyDescent="0.3">
      <c r="A18" s="56"/>
      <c r="B18" s="29" t="s">
        <v>56</v>
      </c>
      <c r="C18" s="31">
        <v>5000</v>
      </c>
      <c r="D18" s="29"/>
      <c r="E18" s="29"/>
    </row>
    <row r="19" spans="1:5" x14ac:dyDescent="0.3">
      <c r="A19" s="54" t="s">
        <v>57</v>
      </c>
      <c r="B19" s="29" t="s">
        <v>82</v>
      </c>
      <c r="C19" s="29">
        <v>4000</v>
      </c>
      <c r="D19" s="29"/>
      <c r="E19" s="29"/>
    </row>
    <row r="20" spans="1:5" x14ac:dyDescent="0.3">
      <c r="A20" s="55"/>
      <c r="B20" s="29"/>
      <c r="C20" s="29"/>
      <c r="D20" s="29"/>
      <c r="E20" s="29"/>
    </row>
    <row r="21" spans="1:5" x14ac:dyDescent="0.3">
      <c r="A21" s="56"/>
      <c r="B21" s="29" t="s">
        <v>63</v>
      </c>
      <c r="C21" s="31">
        <v>22000</v>
      </c>
      <c r="D21" s="29"/>
      <c r="E21" s="29"/>
    </row>
    <row r="22" spans="1:5" x14ac:dyDescent="0.3">
      <c r="A22" s="54" t="s">
        <v>59</v>
      </c>
      <c r="B22" s="29" t="s">
        <v>60</v>
      </c>
      <c r="C22" s="31">
        <v>1800</v>
      </c>
      <c r="D22" s="29"/>
      <c r="E22" s="29"/>
    </row>
    <row r="23" spans="1:5" x14ac:dyDescent="0.3">
      <c r="A23" s="55"/>
      <c r="B23" s="29" t="s">
        <v>62</v>
      </c>
      <c r="C23" s="31">
        <v>5400</v>
      </c>
      <c r="D23" s="29"/>
      <c r="E23" s="29"/>
    </row>
    <row r="24" spans="1:5" x14ac:dyDescent="0.3">
      <c r="A24" s="56"/>
      <c r="B24" s="29" t="s">
        <v>61</v>
      </c>
      <c r="C24" s="31">
        <v>8000</v>
      </c>
      <c r="D24" s="29"/>
      <c r="E24" s="29"/>
    </row>
    <row r="25" spans="1:5" x14ac:dyDescent="0.3">
      <c r="A25" s="51"/>
      <c r="B25" s="52"/>
      <c r="C25" s="52"/>
      <c r="D25" s="53"/>
      <c r="E25" s="28"/>
    </row>
    <row r="26" spans="1:5" x14ac:dyDescent="0.3">
      <c r="A26" s="30"/>
      <c r="B26" s="29"/>
      <c r="C26" s="29"/>
      <c r="D26" s="29"/>
      <c r="E26" s="29"/>
    </row>
    <row r="27" spans="1:5" x14ac:dyDescent="0.3">
      <c r="A27" s="30"/>
      <c r="B27" s="29"/>
      <c r="C27" s="29"/>
      <c r="D27" s="29"/>
      <c r="E27" s="29"/>
    </row>
    <row r="28" spans="1:5" x14ac:dyDescent="0.3">
      <c r="A28" s="30"/>
      <c r="B28" s="29"/>
      <c r="C28" s="29"/>
      <c r="D28" s="29"/>
      <c r="E28" s="29"/>
    </row>
    <row r="29" spans="1:5" x14ac:dyDescent="0.3">
      <c r="A29" s="30"/>
      <c r="B29" s="29"/>
      <c r="C29" s="29"/>
      <c r="D29" s="29"/>
      <c r="E29" s="29"/>
    </row>
    <row r="30" spans="1:5" x14ac:dyDescent="0.3">
      <c r="A30" s="30"/>
      <c r="B30" s="29"/>
      <c r="C30" s="29"/>
      <c r="D30" s="29"/>
      <c r="E30" s="29"/>
    </row>
    <row r="31" spans="1:5" x14ac:dyDescent="0.3">
      <c r="A31" s="30"/>
      <c r="B31" s="29"/>
      <c r="C31" s="29"/>
      <c r="D31" s="29"/>
      <c r="E31" s="29"/>
    </row>
  </sheetData>
  <mergeCells count="10">
    <mergeCell ref="A1:E1"/>
    <mergeCell ref="A7:A9"/>
    <mergeCell ref="A13:A15"/>
    <mergeCell ref="A16:A18"/>
    <mergeCell ref="A19:A21"/>
    <mergeCell ref="A25:D25"/>
    <mergeCell ref="A4:A6"/>
    <mergeCell ref="A10:A12"/>
    <mergeCell ref="A22:A24"/>
    <mergeCell ref="A3:D3"/>
  </mergeCells>
  <hyperlinks>
    <hyperlink ref="C5" r:id="rId1" display="https://www.didacticaselectronicas.com/index.php/cnc-e-impresoras-3d/acoples-para-motor/acople-para-motor-5mm-x-8mm-x-25mm-acople-5x8x25-eje-detail" xr:uid="{35F7EB7C-EA38-4FED-AAB2-1C6FF8D04742}"/>
    <hyperlink ref="C9" r:id="rId2" display="https://www.didacticaselectronicas.com/index.php/cnc-e-impresoras-3d/estructura/tuerca-t8-2mm-x-8mm-paa-varilla-trapezoidal-impresora-3d-tuerca-t8-anycubic-cnc-roscada-detail" xr:uid="{5C7C30ED-B0FF-441C-8435-B262FCA9DEC6}"/>
    <hyperlink ref="C11" r:id="rId3" display="https://www.didacticaselectronicas.com/index.php/cnc-e-impresoras-3d/sincronismo/correa-de-distribuci%C3%B3n-abierta-de-6mm-de-ancho-2gt-6-1m-a-gt2-anycubic-banda-polea-dentada-detail" xr:uid="{2569CEA8-4FB4-4CB8-B42E-DCEC3E63D9A2}"/>
    <hyperlink ref="C15" r:id="rId4" display="https://www.didacticaselectronicas.com/index.php/cnc-e-impresoras-3d/poleas-y-engranajes/polea-2gt-de-sincronismo-de-20-dientes-2gt-9-20-5mm-gt2-gt2-detail" xr:uid="{561F233E-9369-48B5-942A-311D585A9B31}"/>
    <hyperlink ref="C13" r:id="rId5" display="https://www.didacticaselectronicas.com/index.php/cnc-e-impresoras-3d/poleas-y-engranajes/polea-2gt-de-sincronismo-de-16-dientes-2gt-8-16-5mm-gt2-detail" xr:uid="{C34E6899-0E09-48F1-9EBC-D879A369EC45}"/>
    <hyperlink ref="C18" r:id="rId6" display="https://articulo.mercadolibre.com.co/MCO-527261841-varilla-lisa-eje-8mm-x-30-cm-acero-plata-printed-3d-o-cnc-_JM" xr:uid="{1B12CB2C-DD3A-4BED-B2F3-5DC09872E4FD}"/>
    <hyperlink ref="C21" r:id="rId7" display="https://www.didacticaselectronicas.com/index.php/cnc-e-impresoras-3d/estructura/eje-roscado,-t8-varilla-trapezoidal-roscada-300mm-anycubic-cnc-detail" xr:uid="{FB12CDA0-779F-4D82-A2E7-219CA7221EDC}"/>
    <hyperlink ref="C22" r:id="rId8" display="https://www.didacticaselectronicas.com/index.php/cnc-e-impresoras-3d/rodamientos/rodamiento-623zz-balinera-rueda-detail" xr:uid="{7ED26E4D-3C30-493A-A3CB-43BF745E2A75}"/>
    <hyperlink ref="C24" r:id="rId9" display="https://www.didacticaselectronicas.com/index.php/cnc-e-impresoras-3d/poleas-y-engranajes/gt2-polea-pasiva-lisa-2gt-de-sincr-20-dientes,-5mm-detail" xr:uid="{4E7B9192-AEC6-4FBE-AAE4-F4618BEF1BC1}"/>
    <hyperlink ref="C23" r:id="rId10" display="https://www.didacticaselectronicas.com/index.php/cnc-e-impresoras-3d/poleas-y-engranajes/polea-pasiva-2gt-de-sincronismo-de-20-dientes,-5mm-rueda-h-2gt-8-20-5mm-b-gt2-detail" xr:uid="{6CD16B37-F369-4EDD-9593-87B03EE19816}"/>
  </hyperlinks>
  <pageMargins left="0.7" right="0.7" top="0.75" bottom="0.75" header="0.3" footer="0.3"/>
  <pageSetup scale="98" fitToWidth="0" fitToHeight="0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Interactiva</vt:lpstr>
      <vt:lpstr>Tornillos</vt:lpstr>
      <vt:lpstr>ListaYCostos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Velásquez Molina</dc:creator>
  <cp:lastModifiedBy>Mateo Velásquez Molina</cp:lastModifiedBy>
  <dcterms:created xsi:type="dcterms:W3CDTF">2019-06-29T03:31:46Z</dcterms:created>
  <dcterms:modified xsi:type="dcterms:W3CDTF">2019-08-19T03:35:23Z</dcterms:modified>
</cp:coreProperties>
</file>