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wnloads\Bases de datos\"/>
    </mc:Choice>
  </mc:AlternateContent>
  <xr:revisionPtr revIDLastSave="0" documentId="13_ncr:1_{519504E8-74FC-47F5-8974-8EA154865304}" xr6:coauthVersionLast="47" xr6:coauthVersionMax="47" xr10:uidLastSave="{00000000-0000-0000-0000-000000000000}"/>
  <bookViews>
    <workbookView xWindow="-120" yWindow="-120" windowWidth="19440" windowHeight="15000" xr2:uid="{792750DE-5CBB-4998-AE56-BE076A1718BE}"/>
  </bookViews>
  <sheets>
    <sheet name="Indices Estandarizados" sheetId="8" r:id="rId1"/>
    <sheet name="Indices" sheetId="3" r:id="rId2"/>
    <sheet name="Cru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5" i="2" l="1"/>
  <c r="E145" i="2"/>
  <c r="F145" i="2"/>
  <c r="G145" i="2"/>
  <c r="H145" i="2"/>
  <c r="I145" i="2"/>
  <c r="J145" i="2"/>
  <c r="K145" i="2"/>
  <c r="L145" i="2"/>
  <c r="C145" i="2"/>
  <c r="D137" i="2"/>
  <c r="E137" i="2"/>
  <c r="F137" i="2"/>
  <c r="G137" i="2"/>
  <c r="H137" i="2"/>
  <c r="I137" i="2"/>
  <c r="J137" i="2"/>
  <c r="K137" i="2"/>
  <c r="L137" i="2"/>
  <c r="C137" i="2"/>
  <c r="D129" i="2"/>
  <c r="E129" i="2"/>
  <c r="F129" i="2"/>
  <c r="G129" i="2"/>
  <c r="H129" i="2"/>
  <c r="I129" i="2"/>
  <c r="J129" i="2"/>
  <c r="K129" i="2"/>
  <c r="L129" i="2"/>
  <c r="C129" i="2"/>
  <c r="D121" i="2"/>
  <c r="E121" i="2"/>
  <c r="F121" i="2"/>
  <c r="G121" i="2"/>
  <c r="H121" i="2"/>
  <c r="I121" i="2"/>
  <c r="J121" i="2"/>
  <c r="K121" i="2"/>
  <c r="L121" i="2"/>
  <c r="C121" i="2"/>
  <c r="D113" i="2"/>
  <c r="E113" i="2"/>
  <c r="F113" i="2"/>
  <c r="G113" i="2"/>
  <c r="H113" i="2"/>
  <c r="I113" i="2"/>
  <c r="J113" i="2"/>
  <c r="K113" i="2"/>
  <c r="L113" i="2"/>
  <c r="C113" i="2"/>
  <c r="D105" i="2"/>
  <c r="E105" i="2"/>
  <c r="F105" i="2"/>
  <c r="G105" i="2"/>
  <c r="H105" i="2"/>
  <c r="I105" i="2"/>
  <c r="J105" i="2"/>
  <c r="K105" i="2"/>
  <c r="L105" i="2"/>
  <c r="C105" i="2"/>
  <c r="D97" i="2"/>
  <c r="E97" i="2"/>
  <c r="F97" i="2"/>
  <c r="G97" i="2"/>
  <c r="H97" i="2"/>
  <c r="I97" i="2"/>
  <c r="J97" i="2"/>
  <c r="K97" i="2"/>
  <c r="L97" i="2"/>
  <c r="C97" i="2"/>
  <c r="D89" i="2"/>
  <c r="E89" i="2"/>
  <c r="F89" i="2"/>
  <c r="G89" i="2"/>
  <c r="H89" i="2"/>
  <c r="I89" i="2"/>
  <c r="J89" i="2"/>
  <c r="K89" i="2"/>
  <c r="L89" i="2"/>
  <c r="C89" i="2"/>
  <c r="D81" i="2"/>
  <c r="E81" i="2"/>
  <c r="F81" i="2"/>
  <c r="G81" i="2"/>
  <c r="H81" i="2"/>
  <c r="I81" i="2"/>
  <c r="J81" i="2"/>
  <c r="K81" i="2"/>
  <c r="L81" i="2"/>
  <c r="C81" i="2"/>
  <c r="C73" i="2"/>
  <c r="D73" i="2"/>
  <c r="E73" i="2"/>
  <c r="F73" i="2"/>
  <c r="G73" i="2"/>
  <c r="H73" i="2"/>
  <c r="I73" i="2"/>
  <c r="J73" i="2"/>
  <c r="K73" i="2"/>
  <c r="L73" i="2"/>
  <c r="D65" i="2"/>
  <c r="E65" i="2"/>
  <c r="F65" i="2"/>
  <c r="G65" i="2"/>
  <c r="H65" i="2"/>
  <c r="I65" i="2"/>
  <c r="J65" i="2"/>
  <c r="K65" i="2"/>
  <c r="L65" i="2"/>
  <c r="C65" i="2"/>
  <c r="D57" i="2"/>
  <c r="E57" i="2"/>
  <c r="F57" i="2"/>
  <c r="G57" i="2"/>
  <c r="H57" i="2"/>
  <c r="I57" i="2"/>
  <c r="J57" i="2"/>
  <c r="K57" i="2"/>
  <c r="L57" i="2"/>
  <c r="C57" i="2"/>
  <c r="D49" i="2"/>
  <c r="E49" i="2"/>
  <c r="F49" i="2"/>
  <c r="G49" i="2"/>
  <c r="H49" i="2"/>
  <c r="I49" i="2"/>
  <c r="J49" i="2"/>
  <c r="K49" i="2"/>
  <c r="L49" i="2"/>
  <c r="C49" i="2"/>
  <c r="D41" i="2"/>
  <c r="E41" i="2"/>
  <c r="F41" i="2"/>
  <c r="G41" i="2"/>
  <c r="H41" i="2"/>
  <c r="I41" i="2"/>
  <c r="J41" i="2"/>
  <c r="K41" i="2"/>
  <c r="L41" i="2"/>
  <c r="C41" i="2"/>
  <c r="C33" i="2"/>
  <c r="D144" i="2"/>
  <c r="E144" i="2"/>
  <c r="F144" i="2"/>
  <c r="G144" i="2"/>
  <c r="H144" i="2"/>
  <c r="I144" i="2"/>
  <c r="J144" i="2"/>
  <c r="K144" i="2"/>
  <c r="L144" i="2"/>
  <c r="C144" i="2"/>
  <c r="D136" i="2"/>
  <c r="E136" i="2"/>
  <c r="F136" i="2"/>
  <c r="G136" i="2"/>
  <c r="H136" i="2"/>
  <c r="I136" i="2"/>
  <c r="J136" i="2"/>
  <c r="K136" i="2"/>
  <c r="L136" i="2"/>
  <c r="C136" i="2"/>
  <c r="D128" i="2"/>
  <c r="E128" i="2"/>
  <c r="F128" i="2"/>
  <c r="G128" i="2"/>
  <c r="H128" i="2"/>
  <c r="I128" i="2"/>
  <c r="J128" i="2"/>
  <c r="K128" i="2"/>
  <c r="L128" i="2"/>
  <c r="C128" i="2"/>
  <c r="L120" i="2"/>
  <c r="D120" i="2"/>
  <c r="E120" i="2"/>
  <c r="F120" i="2"/>
  <c r="G120" i="2"/>
  <c r="H120" i="2"/>
  <c r="I120" i="2"/>
  <c r="J120" i="2"/>
  <c r="K120" i="2"/>
  <c r="C120" i="2"/>
  <c r="D112" i="2"/>
  <c r="E112" i="2"/>
  <c r="F112" i="2"/>
  <c r="G112" i="2"/>
  <c r="H112" i="2"/>
  <c r="I112" i="2"/>
  <c r="J112" i="2"/>
  <c r="K112" i="2"/>
  <c r="L112" i="2"/>
  <c r="C112" i="2"/>
  <c r="D104" i="2"/>
  <c r="E104" i="2"/>
  <c r="F104" i="2"/>
  <c r="G104" i="2"/>
  <c r="H104" i="2"/>
  <c r="I104" i="2"/>
  <c r="J104" i="2"/>
  <c r="K104" i="2"/>
  <c r="L104" i="2"/>
  <c r="C104" i="2"/>
  <c r="D96" i="2"/>
  <c r="E96" i="2"/>
  <c r="F96" i="2"/>
  <c r="G96" i="2"/>
  <c r="H96" i="2"/>
  <c r="I96" i="2"/>
  <c r="J96" i="2"/>
  <c r="K96" i="2"/>
  <c r="L96" i="2"/>
  <c r="C96" i="2"/>
  <c r="D88" i="2"/>
  <c r="E88" i="2"/>
  <c r="F88" i="2"/>
  <c r="G88" i="2"/>
  <c r="H88" i="2"/>
  <c r="I88" i="2"/>
  <c r="J88" i="2"/>
  <c r="K88" i="2"/>
  <c r="L88" i="2"/>
  <c r="C88" i="2"/>
  <c r="D80" i="2"/>
  <c r="E80" i="2"/>
  <c r="F80" i="2"/>
  <c r="G80" i="2"/>
  <c r="H80" i="2"/>
  <c r="I80" i="2"/>
  <c r="J80" i="2"/>
  <c r="K80" i="2"/>
  <c r="L80" i="2"/>
  <c r="C80" i="2"/>
  <c r="D72" i="2"/>
  <c r="E72" i="2"/>
  <c r="F72" i="2"/>
  <c r="G72" i="2"/>
  <c r="H72" i="2"/>
  <c r="I72" i="2"/>
  <c r="J72" i="2"/>
  <c r="K72" i="2"/>
  <c r="L72" i="2"/>
  <c r="C72" i="2"/>
  <c r="D64" i="2"/>
  <c r="E64" i="2"/>
  <c r="F64" i="2"/>
  <c r="G64" i="2"/>
  <c r="H64" i="2"/>
  <c r="I64" i="2"/>
  <c r="J64" i="2"/>
  <c r="K64" i="2"/>
  <c r="L64" i="2"/>
  <c r="C64" i="2"/>
  <c r="D56" i="2"/>
  <c r="E56" i="2"/>
  <c r="F56" i="2"/>
  <c r="G56" i="2"/>
  <c r="H56" i="2"/>
  <c r="I56" i="2"/>
  <c r="J56" i="2"/>
  <c r="K56" i="2"/>
  <c r="L56" i="2"/>
  <c r="C56" i="2"/>
  <c r="D48" i="2"/>
  <c r="E48" i="2"/>
  <c r="F48" i="2"/>
  <c r="G48" i="2"/>
  <c r="H48" i="2"/>
  <c r="I48" i="2"/>
  <c r="J48" i="2"/>
  <c r="K48" i="2"/>
  <c r="L48" i="2"/>
  <c r="C48" i="2"/>
  <c r="D40" i="2"/>
  <c r="E40" i="2"/>
  <c r="F40" i="2"/>
  <c r="G40" i="2"/>
  <c r="H40" i="2"/>
  <c r="I40" i="2"/>
  <c r="J40" i="2"/>
  <c r="K40" i="2"/>
  <c r="L40" i="2"/>
  <c r="C40" i="2"/>
  <c r="D143" i="2"/>
  <c r="E143" i="2"/>
  <c r="F143" i="2"/>
  <c r="G143" i="2"/>
  <c r="H143" i="2"/>
  <c r="I143" i="2"/>
  <c r="J143" i="2"/>
  <c r="K143" i="2"/>
  <c r="L143" i="2"/>
  <c r="C143" i="2"/>
  <c r="D135" i="2"/>
  <c r="E135" i="2"/>
  <c r="F135" i="2"/>
  <c r="G135" i="2"/>
  <c r="H135" i="2"/>
  <c r="I135" i="2"/>
  <c r="J135" i="2"/>
  <c r="K135" i="2"/>
  <c r="L135" i="2"/>
  <c r="C135" i="2"/>
  <c r="D127" i="2"/>
  <c r="E127" i="2"/>
  <c r="F127" i="2"/>
  <c r="G127" i="2"/>
  <c r="H127" i="2"/>
  <c r="I127" i="2"/>
  <c r="J127" i="2"/>
  <c r="K127" i="2"/>
  <c r="L127" i="2"/>
  <c r="C127" i="2"/>
  <c r="D119" i="2"/>
  <c r="E119" i="2"/>
  <c r="F119" i="2"/>
  <c r="G119" i="2"/>
  <c r="H119" i="2"/>
  <c r="I119" i="2"/>
  <c r="J119" i="2"/>
  <c r="K119" i="2"/>
  <c r="L119" i="2"/>
  <c r="C119" i="2"/>
  <c r="D111" i="2"/>
  <c r="E111" i="2"/>
  <c r="F111" i="2"/>
  <c r="G111" i="2"/>
  <c r="H111" i="2"/>
  <c r="I111" i="2"/>
  <c r="J111" i="2"/>
  <c r="K111" i="2"/>
  <c r="L111" i="2"/>
  <c r="C111" i="2"/>
  <c r="D103" i="2"/>
  <c r="E103" i="2"/>
  <c r="F103" i="2"/>
  <c r="G103" i="2"/>
  <c r="H103" i="2"/>
  <c r="I103" i="2"/>
  <c r="J103" i="2"/>
  <c r="K103" i="2"/>
  <c r="L103" i="2"/>
  <c r="C103" i="2"/>
  <c r="D95" i="2"/>
  <c r="E95" i="2"/>
  <c r="F95" i="2"/>
  <c r="G95" i="2"/>
  <c r="H95" i="2"/>
  <c r="I95" i="2"/>
  <c r="J95" i="2"/>
  <c r="K95" i="2"/>
  <c r="L95" i="2"/>
  <c r="C95" i="2"/>
  <c r="D87" i="2"/>
  <c r="E87" i="2"/>
  <c r="F87" i="2"/>
  <c r="G87" i="2"/>
  <c r="H87" i="2"/>
  <c r="I87" i="2"/>
  <c r="J87" i="2"/>
  <c r="K87" i="2"/>
  <c r="L87" i="2"/>
  <c r="C87" i="2"/>
  <c r="D79" i="2"/>
  <c r="E79" i="2"/>
  <c r="F79" i="2"/>
  <c r="G79" i="2"/>
  <c r="H79" i="2"/>
  <c r="I79" i="2"/>
  <c r="J79" i="2"/>
  <c r="K79" i="2"/>
  <c r="L79" i="2"/>
  <c r="C79" i="2"/>
  <c r="D71" i="2"/>
  <c r="E71" i="2"/>
  <c r="F71" i="2"/>
  <c r="G71" i="2"/>
  <c r="H71" i="2"/>
  <c r="I71" i="2"/>
  <c r="J71" i="2"/>
  <c r="K71" i="2"/>
  <c r="L71" i="2"/>
  <c r="C71" i="2"/>
  <c r="D63" i="2"/>
  <c r="E63" i="2"/>
  <c r="F63" i="2"/>
  <c r="G63" i="2"/>
  <c r="H63" i="2"/>
  <c r="I63" i="2"/>
  <c r="J63" i="2"/>
  <c r="K63" i="2"/>
  <c r="L63" i="2"/>
  <c r="C63" i="2"/>
  <c r="D55" i="2"/>
  <c r="E55" i="2"/>
  <c r="F55" i="2"/>
  <c r="G55" i="2"/>
  <c r="H55" i="2"/>
  <c r="I55" i="2"/>
  <c r="J55" i="2"/>
  <c r="K55" i="2"/>
  <c r="L55" i="2"/>
  <c r="C55" i="2"/>
  <c r="D47" i="2"/>
  <c r="E47" i="2"/>
  <c r="F47" i="2"/>
  <c r="G47" i="2"/>
  <c r="H47" i="2"/>
  <c r="I47" i="2"/>
  <c r="J47" i="2"/>
  <c r="K47" i="2"/>
  <c r="L47" i="2"/>
  <c r="C47" i="2"/>
  <c r="D39" i="2"/>
  <c r="E39" i="2"/>
  <c r="F39" i="2"/>
  <c r="G39" i="2"/>
  <c r="H39" i="2"/>
  <c r="I39" i="2"/>
  <c r="J39" i="2"/>
  <c r="K39" i="2"/>
  <c r="L39" i="2"/>
  <c r="C39" i="2"/>
  <c r="D142" i="2"/>
  <c r="E142" i="2"/>
  <c r="F142" i="2"/>
  <c r="G142" i="2"/>
  <c r="H142" i="2"/>
  <c r="I142" i="2"/>
  <c r="J142" i="2"/>
  <c r="K142" i="2"/>
  <c r="L142" i="2"/>
  <c r="C142" i="2"/>
  <c r="D134" i="2"/>
  <c r="E134" i="2"/>
  <c r="F134" i="2"/>
  <c r="G134" i="2"/>
  <c r="H134" i="2"/>
  <c r="I134" i="2"/>
  <c r="J134" i="2"/>
  <c r="K134" i="2"/>
  <c r="L134" i="2"/>
  <c r="C134" i="2"/>
  <c r="D126" i="2"/>
  <c r="E126" i="2"/>
  <c r="F126" i="2"/>
  <c r="G126" i="2"/>
  <c r="H126" i="2"/>
  <c r="I126" i="2"/>
  <c r="J126" i="2"/>
  <c r="K126" i="2"/>
  <c r="L126" i="2"/>
  <c r="C126" i="2"/>
  <c r="D118" i="2"/>
  <c r="E118" i="2"/>
  <c r="F118" i="2"/>
  <c r="G118" i="2"/>
  <c r="H118" i="2"/>
  <c r="I118" i="2"/>
  <c r="J118" i="2"/>
  <c r="K118" i="2"/>
  <c r="L118" i="2"/>
  <c r="C118" i="2"/>
  <c r="D110" i="2"/>
  <c r="E110" i="2"/>
  <c r="F110" i="2"/>
  <c r="G110" i="2"/>
  <c r="H110" i="2"/>
  <c r="I110" i="2"/>
  <c r="J110" i="2"/>
  <c r="K110" i="2"/>
  <c r="L110" i="2"/>
  <c r="C110" i="2"/>
  <c r="D102" i="2"/>
  <c r="E102" i="2"/>
  <c r="F102" i="2"/>
  <c r="G102" i="2"/>
  <c r="H102" i="2"/>
  <c r="I102" i="2"/>
  <c r="J102" i="2"/>
  <c r="K102" i="2"/>
  <c r="L102" i="2"/>
  <c r="C102" i="2"/>
  <c r="D94" i="2"/>
  <c r="E94" i="2"/>
  <c r="F94" i="2"/>
  <c r="G94" i="2"/>
  <c r="H94" i="2"/>
  <c r="I94" i="2"/>
  <c r="J94" i="2"/>
  <c r="K94" i="2"/>
  <c r="L94" i="2"/>
  <c r="C94" i="2"/>
  <c r="D86" i="2"/>
  <c r="E86" i="2"/>
  <c r="F86" i="2"/>
  <c r="G86" i="2"/>
  <c r="H86" i="2"/>
  <c r="I86" i="2"/>
  <c r="J86" i="2"/>
  <c r="K86" i="2"/>
  <c r="L86" i="2"/>
  <c r="C86" i="2"/>
  <c r="D78" i="2"/>
  <c r="E78" i="2"/>
  <c r="F78" i="2"/>
  <c r="G78" i="2"/>
  <c r="H78" i="2"/>
  <c r="I78" i="2"/>
  <c r="J78" i="2"/>
  <c r="K78" i="2"/>
  <c r="L78" i="2"/>
  <c r="C78" i="2"/>
  <c r="D70" i="2"/>
  <c r="E70" i="2"/>
  <c r="F70" i="2"/>
  <c r="G70" i="2"/>
  <c r="H70" i="2"/>
  <c r="I70" i="2"/>
  <c r="J70" i="2"/>
  <c r="K70" i="2"/>
  <c r="L70" i="2"/>
  <c r="C70" i="2"/>
  <c r="D62" i="2"/>
  <c r="E62" i="2"/>
  <c r="F62" i="2"/>
  <c r="G62" i="2"/>
  <c r="H62" i="2"/>
  <c r="I62" i="2"/>
  <c r="J62" i="2"/>
  <c r="K62" i="2"/>
  <c r="L62" i="2"/>
  <c r="C62" i="2"/>
  <c r="D54" i="2"/>
  <c r="E54" i="2"/>
  <c r="F54" i="2"/>
  <c r="G54" i="2"/>
  <c r="H54" i="2"/>
  <c r="I54" i="2"/>
  <c r="J54" i="2"/>
  <c r="K54" i="2"/>
  <c r="L54" i="2"/>
  <c r="C54" i="2"/>
  <c r="D46" i="2"/>
  <c r="E46" i="2"/>
  <c r="F46" i="2"/>
  <c r="G46" i="2"/>
  <c r="H46" i="2"/>
  <c r="I46" i="2"/>
  <c r="J46" i="2"/>
  <c r="K46" i="2"/>
  <c r="L46" i="2"/>
  <c r="C46" i="2"/>
  <c r="D38" i="2"/>
  <c r="E38" i="2"/>
  <c r="F38" i="2"/>
  <c r="G38" i="2"/>
  <c r="H38" i="2"/>
  <c r="I38" i="2"/>
  <c r="J38" i="2"/>
  <c r="K38" i="2"/>
  <c r="L38" i="2"/>
  <c r="C38" i="2"/>
  <c r="D33" i="2"/>
  <c r="E33" i="2"/>
  <c r="F33" i="2"/>
  <c r="G33" i="2"/>
  <c r="H33" i="2"/>
  <c r="I33" i="2"/>
  <c r="J33" i="2"/>
  <c r="K33" i="2"/>
  <c r="L33" i="2"/>
  <c r="C25" i="2"/>
  <c r="D32" i="2"/>
  <c r="E32" i="2"/>
  <c r="F32" i="2"/>
  <c r="G32" i="2"/>
  <c r="H32" i="2"/>
  <c r="I32" i="2"/>
  <c r="J32" i="2"/>
  <c r="K32" i="2"/>
  <c r="L32" i="2"/>
  <c r="C32" i="2"/>
  <c r="D31" i="2"/>
  <c r="E31" i="2"/>
  <c r="F31" i="2"/>
  <c r="G31" i="2"/>
  <c r="H31" i="2"/>
  <c r="I31" i="2"/>
  <c r="J31" i="2"/>
  <c r="K31" i="2"/>
  <c r="L31" i="2"/>
  <c r="C31" i="2"/>
  <c r="D30" i="2"/>
  <c r="E30" i="2"/>
  <c r="F30" i="2"/>
  <c r="G30" i="2"/>
  <c r="H30" i="2"/>
  <c r="I30" i="2"/>
  <c r="J30" i="2"/>
  <c r="K30" i="2"/>
  <c r="L30" i="2"/>
  <c r="C30" i="2"/>
  <c r="D25" i="2"/>
  <c r="E25" i="2"/>
  <c r="F25" i="2"/>
  <c r="G25" i="2"/>
  <c r="H25" i="2"/>
  <c r="I25" i="2"/>
  <c r="J25" i="2"/>
  <c r="K25" i="2"/>
  <c r="L25" i="2"/>
  <c r="C17" i="2"/>
  <c r="D24" i="2"/>
  <c r="E24" i="2"/>
  <c r="F24" i="2"/>
  <c r="G24" i="2"/>
  <c r="H24" i="2"/>
  <c r="I24" i="2"/>
  <c r="J24" i="2"/>
  <c r="K24" i="2"/>
  <c r="L24" i="2"/>
  <c r="C24" i="2"/>
  <c r="D17" i="2"/>
  <c r="E17" i="2"/>
  <c r="F17" i="2"/>
  <c r="G17" i="2"/>
  <c r="H17" i="2"/>
  <c r="I17" i="2"/>
  <c r="J17" i="2"/>
  <c r="K17" i="2"/>
  <c r="L17" i="2"/>
  <c r="D16" i="2"/>
  <c r="E16" i="2"/>
  <c r="F16" i="2"/>
  <c r="G16" i="2"/>
  <c r="H16" i="2"/>
  <c r="I16" i="2"/>
  <c r="J16" i="2"/>
  <c r="K16" i="2"/>
  <c r="L16" i="2"/>
  <c r="C16" i="2"/>
  <c r="D23" i="2"/>
  <c r="E23" i="2"/>
  <c r="F23" i="2"/>
  <c r="G23" i="2"/>
  <c r="H23" i="2"/>
  <c r="I23" i="2"/>
  <c r="J23" i="2"/>
  <c r="K23" i="2"/>
  <c r="L23" i="2"/>
  <c r="C23" i="2"/>
  <c r="D15" i="2"/>
  <c r="E15" i="2"/>
  <c r="F15" i="2"/>
  <c r="G15" i="2"/>
  <c r="H15" i="2"/>
  <c r="I15" i="2"/>
  <c r="J15" i="2"/>
  <c r="K15" i="2"/>
  <c r="L15" i="2"/>
  <c r="C15" i="2"/>
  <c r="D9" i="2"/>
  <c r="E9" i="2"/>
  <c r="F9" i="2"/>
  <c r="G9" i="2"/>
  <c r="H9" i="2"/>
  <c r="I9" i="2"/>
  <c r="J9" i="2"/>
  <c r="K9" i="2"/>
  <c r="L9" i="2"/>
  <c r="C9" i="2"/>
  <c r="D8" i="2"/>
  <c r="E8" i="2"/>
  <c r="F8" i="2"/>
  <c r="G8" i="2"/>
  <c r="H8" i="2"/>
  <c r="I8" i="2"/>
  <c r="J8" i="2"/>
  <c r="K8" i="2"/>
  <c r="L8" i="2"/>
  <c r="C8" i="2"/>
  <c r="D7" i="2"/>
  <c r="E7" i="2"/>
  <c r="F7" i="2"/>
  <c r="G7" i="2"/>
  <c r="H7" i="2"/>
  <c r="I7" i="2"/>
  <c r="J7" i="2"/>
  <c r="K7" i="2"/>
  <c r="L7" i="2"/>
  <c r="C7" i="2"/>
  <c r="D22" i="2"/>
  <c r="E22" i="2"/>
  <c r="F22" i="2"/>
  <c r="G22" i="2"/>
  <c r="H22" i="2"/>
  <c r="I22" i="2"/>
  <c r="J22" i="2"/>
  <c r="K22" i="2"/>
  <c r="L22" i="2"/>
  <c r="C22" i="2"/>
  <c r="D14" i="2"/>
  <c r="E14" i="2"/>
  <c r="F14" i="2"/>
  <c r="G14" i="2"/>
  <c r="H14" i="2"/>
  <c r="I14" i="2"/>
  <c r="J14" i="2"/>
  <c r="K14" i="2"/>
  <c r="L14" i="2"/>
  <c r="C14" i="2"/>
  <c r="D6" i="2"/>
  <c r="E6" i="2"/>
  <c r="F6" i="2"/>
  <c r="G6" i="2"/>
  <c r="H6" i="2"/>
  <c r="I6" i="2"/>
  <c r="J6" i="2"/>
  <c r="K6" i="2"/>
  <c r="L6" i="2"/>
  <c r="C6" i="2"/>
</calcChain>
</file>

<file path=xl/sharedStrings.xml><?xml version="1.0" encoding="utf-8"?>
<sst xmlns="http://schemas.openxmlformats.org/spreadsheetml/2006/main" count="665" uniqueCount="115">
  <si>
    <t>Argentina</t>
  </si>
  <si>
    <t>Colombia</t>
  </si>
  <si>
    <t>España</t>
  </si>
  <si>
    <t>Estados Unidos</t>
  </si>
  <si>
    <t>Mexico</t>
  </si>
  <si>
    <t>Portugal</t>
  </si>
  <si>
    <t>Latam y Caribe</t>
  </si>
  <si>
    <t>Patentes Solicitadas</t>
  </si>
  <si>
    <t>Brasil</t>
  </si>
  <si>
    <t>Canada</t>
  </si>
  <si>
    <t>Chile</t>
  </si>
  <si>
    <t>Cuba</t>
  </si>
  <si>
    <t>Panama</t>
  </si>
  <si>
    <t>Uruguay</t>
  </si>
  <si>
    <t>El Salvador</t>
  </si>
  <si>
    <t>Guatemala</t>
  </si>
  <si>
    <t>Paraguay</t>
  </si>
  <si>
    <t>Peru</t>
  </si>
  <si>
    <t>Iberoamérica</t>
  </si>
  <si>
    <t>Gasto en R+D/PIB</t>
  </si>
  <si>
    <t>Papers en SCOPUS</t>
  </si>
  <si>
    <t>Patentes Otorgadas</t>
  </si>
  <si>
    <t>R+D/Solicitud de Patentes</t>
  </si>
  <si>
    <t>Proporción de patentes otorgadas</t>
  </si>
  <si>
    <t>Papers en SCOPUS/Gasto en R+D</t>
  </si>
  <si>
    <t>Altura de la innovación</t>
  </si>
  <si>
    <t>País</t>
  </si>
  <si>
    <t>Parámetro</t>
  </si>
  <si>
    <t>Brazil</t>
  </si>
  <si>
    <t>Perú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</si>
  <si>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</si>
  <si>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</si>
  <si>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</si>
  <si>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</si>
  <si>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</si>
  <si>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</si>
  <si>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</si>
  <si>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</si>
  <si>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</si>
  <si>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</si>
  <si>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Codigo</t>
  </si>
  <si>
    <t>AR1</t>
  </si>
  <si>
    <t>BR3</t>
  </si>
  <si>
    <t>CA3</t>
  </si>
  <si>
    <t>CO4</t>
  </si>
  <si>
    <t>CU4</t>
  </si>
  <si>
    <t>ES2</t>
  </si>
  <si>
    <t>ES3</t>
  </si>
  <si>
    <t>AR2</t>
  </si>
  <si>
    <t>BR1</t>
  </si>
  <si>
    <t>CH3</t>
  </si>
  <si>
    <t>CO1</t>
  </si>
  <si>
    <t>CU2</t>
  </si>
  <si>
    <t>ES1</t>
  </si>
  <si>
    <t>AR3</t>
  </si>
  <si>
    <t>AR4</t>
  </si>
  <si>
    <t>BR4</t>
  </si>
  <si>
    <t>CA4</t>
  </si>
  <si>
    <t>CA1</t>
  </si>
  <si>
    <t>CH1</t>
  </si>
  <si>
    <t>BR2</t>
  </si>
  <si>
    <t>CA2</t>
  </si>
  <si>
    <t>CH4</t>
  </si>
  <si>
    <t>CH2</t>
  </si>
  <si>
    <t>CO3</t>
  </si>
  <si>
    <t>CU1</t>
  </si>
  <si>
    <t>CO2</t>
  </si>
  <si>
    <t>CU3</t>
  </si>
  <si>
    <t>ES4</t>
  </si>
  <si>
    <t>SP1</t>
  </si>
  <si>
    <t>SP2</t>
  </si>
  <si>
    <t>SP3</t>
  </si>
  <si>
    <t>SP4</t>
  </si>
  <si>
    <t>US1</t>
  </si>
  <si>
    <t>US2</t>
  </si>
  <si>
    <t>US3</t>
  </si>
  <si>
    <t>US4</t>
  </si>
  <si>
    <t>GM1</t>
  </si>
  <si>
    <t>GM2</t>
  </si>
  <si>
    <t>GM3</t>
  </si>
  <si>
    <t>GM4</t>
  </si>
  <si>
    <t>PA1</t>
  </si>
  <si>
    <t>MX1</t>
  </si>
  <si>
    <t>MX2</t>
  </si>
  <si>
    <t>MX3</t>
  </si>
  <si>
    <t>MX4</t>
  </si>
  <si>
    <t>PA2</t>
  </si>
  <si>
    <t>PA3</t>
  </si>
  <si>
    <t>PA4</t>
  </si>
  <si>
    <t>PG1</t>
  </si>
  <si>
    <t>PG2</t>
  </si>
  <si>
    <t>PG3</t>
  </si>
  <si>
    <t>PG4</t>
  </si>
  <si>
    <t>PR1</t>
  </si>
  <si>
    <t>PR2</t>
  </si>
  <si>
    <t>PR3</t>
  </si>
  <si>
    <t>PR4</t>
  </si>
  <si>
    <t>PT1</t>
  </si>
  <si>
    <t>PT2</t>
  </si>
  <si>
    <t>PT3</t>
  </si>
  <si>
    <t>PT4</t>
  </si>
  <si>
    <t>UG2</t>
  </si>
  <si>
    <t>UG1</t>
  </si>
  <si>
    <t>UG3</t>
  </si>
  <si>
    <t>UG4</t>
  </si>
  <si>
    <t>IA1</t>
  </si>
  <si>
    <t>IA2</t>
  </si>
  <si>
    <t>IA3</t>
  </si>
  <si>
    <t>IA4</t>
  </si>
  <si>
    <t>LC1</t>
  </si>
  <si>
    <t>LC2</t>
  </si>
  <si>
    <t>LC3</t>
  </si>
  <si>
    <t>LC4</t>
  </si>
  <si>
    <t>Pais</t>
  </si>
  <si>
    <t>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</si>
</sst>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3" xfId="0" applyFill="1" applyBorder="1"/>
    <xf numFmtId="0" fontId="0" fillId="0" borderId="8" xfId="0" applyFill="1" applyBorder="1"/>
    <xf numFmtId="0" fontId="0" fillId="0" borderId="5" xfId="0" applyBorder="1"/>
    <xf numFmtId="0" fontId="0" fillId="0" borderId="8" xfId="0" applyBorder="1"/>
    <xf numFmtId="0" fontId="0" fillId="0" borderId="7" xfId="0" applyFill="1" applyBorder="1"/>
    <xf numFmtId="1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9" xfId="0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2972-692A-4259-9D5C-80B2E39ED299}">
  <dimension ref="A1:M73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16" customWidth="1"/>
    <col min="2" max="2" width="32.5703125" customWidth="1"/>
  </cols>
  <sheetData>
    <row r="1" spans="1:13" ht="15.75" thickBot="1" x14ac:dyDescent="0.3">
      <c r="A1" s="35" t="s">
        <v>113</v>
      </c>
      <c r="B1" s="34" t="s">
        <v>114</v>
      </c>
      <c r="C1" s="36" t="s">
        <v>40</v>
      </c>
      <c r="D1" s="28" t="s">
        <v>30</v>
      </c>
      <c r="E1" s="29" t="s">
        <v>31</v>
      </c>
      <c r="F1" s="28" t="s">
        <v>32</v>
      </c>
      <c r="G1" s="29" t="s">
        <v>33</v>
      </c>
      <c r="H1" s="28" t="s">
        <v>34</v>
      </c>
      <c r="I1" s="29" t="s">
        <v>35</v>
      </c>
      <c r="J1" s="28" t="s">
        <v>36</v>
      </c>
      <c r="K1" s="29" t="s">
        <v>37</v>
      </c>
      <c r="L1" s="29" t="s">
        <v>38</v>
      </c>
      <c r="M1" s="29" t="s">
        <v>39</v>
      </c>
    </row>
    <row r="2" spans="1:13" x14ac:dyDescent="0.25">
      <c r="A2" s="26" t="s">
        <v>0</v>
      </c>
      <c r="B2" s="27" t="s">
        <v>22</v>
      </c>
      <c r="C2" s="24" t="s">
        <v>41</v>
      </c>
      <c r="D2" s="22">
        <v>-0.44678075877876638</v>
      </c>
      <c r="E2" s="24">
        <v>-0.34139609526530962</v>
      </c>
      <c r="F2" s="22">
        <v>-0.33428782333323531</v>
      </c>
      <c r="G2" s="24">
        <v>-0.36400147814138079</v>
      </c>
      <c r="H2" s="22">
        <v>-0.3631175458495246</v>
      </c>
      <c r="I2" s="24">
        <v>-0.34918752709693163</v>
      </c>
      <c r="J2" s="22">
        <v>-0.40178721557438818</v>
      </c>
      <c r="K2" s="24">
        <v>-0.42067668967430027</v>
      </c>
      <c r="L2" s="24">
        <v>-0.39730219454821142</v>
      </c>
      <c r="M2" s="24">
        <v>-0.39881276075930677</v>
      </c>
    </row>
    <row r="3" spans="1:13" x14ac:dyDescent="0.25">
      <c r="A3" s="1" t="s">
        <v>0</v>
      </c>
      <c r="B3" s="3" t="s">
        <v>23</v>
      </c>
      <c r="C3" s="24" t="s">
        <v>48</v>
      </c>
      <c r="D3" s="22">
        <v>-0.49738330038823442</v>
      </c>
      <c r="E3" s="24">
        <v>-0.42537291757708928</v>
      </c>
      <c r="F3" s="22">
        <v>-0.59188888834851683</v>
      </c>
      <c r="G3" s="24">
        <v>-0.39055367524010037</v>
      </c>
      <c r="H3" s="22">
        <v>-0.43954155734392902</v>
      </c>
      <c r="I3" s="24">
        <v>0.21997282082224351</v>
      </c>
      <c r="J3" s="22">
        <v>0.51595501765819229</v>
      </c>
      <c r="K3" s="24">
        <v>1.22718174682874</v>
      </c>
      <c r="L3" s="24">
        <v>7.0113346977638043E-3</v>
      </c>
      <c r="M3" s="24">
        <v>0.6182711702599375</v>
      </c>
    </row>
    <row r="4" spans="1:13" x14ac:dyDescent="0.25">
      <c r="A4" s="1" t="s">
        <v>0</v>
      </c>
      <c r="B4" s="3" t="s">
        <v>24</v>
      </c>
      <c r="C4" s="24" t="s">
        <v>54</v>
      </c>
      <c r="D4" s="22">
        <v>-0.39607249295808677</v>
      </c>
      <c r="E4" s="24">
        <v>-0.42193469321587568</v>
      </c>
      <c r="F4" s="22">
        <v>-0.46414461946531022</v>
      </c>
      <c r="G4" s="24">
        <v>-0.4620167621483614</v>
      </c>
      <c r="H4" s="22">
        <v>-0.43496446261542687</v>
      </c>
      <c r="I4" s="24">
        <v>-0.45403380605162291</v>
      </c>
      <c r="J4" s="22">
        <v>-0.45308765396897799</v>
      </c>
      <c r="K4" s="24">
        <v>-0.46750863975786527</v>
      </c>
      <c r="L4" s="24">
        <v>-0.4405174453776825</v>
      </c>
      <c r="M4" s="24">
        <v>-0.44371348922174703</v>
      </c>
    </row>
    <row r="5" spans="1:13" ht="15.75" thickBot="1" x14ac:dyDescent="0.3">
      <c r="A5" s="30" t="s">
        <v>0</v>
      </c>
      <c r="B5" s="31" t="s">
        <v>25</v>
      </c>
      <c r="C5" s="24" t="s">
        <v>55</v>
      </c>
      <c r="D5" s="22">
        <v>-0.27843309216751472</v>
      </c>
      <c r="E5" s="24">
        <v>-0.30702472099350903</v>
      </c>
      <c r="F5" s="22">
        <v>-0.27035948698876211</v>
      </c>
      <c r="G5" s="24">
        <v>-0.28777666830439158</v>
      </c>
      <c r="H5" s="22">
        <v>-0.26194165178362272</v>
      </c>
      <c r="I5" s="24">
        <v>-0.27202233013491711</v>
      </c>
      <c r="J5" s="22">
        <v>-0.27734110610923651</v>
      </c>
      <c r="K5" s="24">
        <v>-0.2803216718415103</v>
      </c>
      <c r="L5" s="24">
        <v>-0.26429832471173742</v>
      </c>
      <c r="M5" s="24">
        <v>-0.28593601036567518</v>
      </c>
    </row>
    <row r="6" spans="1:13" x14ac:dyDescent="0.25">
      <c r="A6" s="20" t="s">
        <v>8</v>
      </c>
      <c r="B6" s="6" t="s">
        <v>22</v>
      </c>
      <c r="C6" s="33" t="s">
        <v>49</v>
      </c>
      <c r="D6" s="32">
        <v>-0.54164164915520618</v>
      </c>
      <c r="E6" s="33">
        <v>-0.503939829602151</v>
      </c>
      <c r="F6" s="32">
        <v>-0.48218830812036267</v>
      </c>
      <c r="G6" s="33">
        <v>-0.49405577815881541</v>
      </c>
      <c r="H6" s="32">
        <v>-0.48812228070440339</v>
      </c>
      <c r="I6" s="33">
        <v>-0.54193351030377857</v>
      </c>
      <c r="J6" s="32">
        <v>-0.61384995565069977</v>
      </c>
      <c r="K6" s="33">
        <v>-0.60588635382776201</v>
      </c>
      <c r="L6" s="33">
        <v>-0.50562755273765425</v>
      </c>
      <c r="M6" s="33">
        <v>-0.47010901950636858</v>
      </c>
    </row>
    <row r="7" spans="1:13" x14ac:dyDescent="0.25">
      <c r="A7" s="1" t="s">
        <v>8</v>
      </c>
      <c r="B7" s="3" t="s">
        <v>23</v>
      </c>
      <c r="C7" s="24" t="s">
        <v>60</v>
      </c>
      <c r="D7" s="22">
        <v>-1.114110797178901</v>
      </c>
      <c r="E7" s="24">
        <v>-1.0292271435296541</v>
      </c>
      <c r="F7" s="22">
        <v>-0.87440382401134786</v>
      </c>
      <c r="G7" s="24">
        <v>-0.64248910433157402</v>
      </c>
      <c r="H7" s="22">
        <v>-1.217497191676824</v>
      </c>
      <c r="I7" s="24">
        <v>-1.0464460476460751</v>
      </c>
      <c r="J7" s="22">
        <v>-0.81800180185532734</v>
      </c>
      <c r="K7" s="24">
        <v>-0.72388934103892966</v>
      </c>
      <c r="L7" s="24">
        <v>-0.99211545640026622</v>
      </c>
      <c r="M7" s="24">
        <v>-1.050614795336938</v>
      </c>
    </row>
    <row r="8" spans="1:13" x14ac:dyDescent="0.25">
      <c r="A8" s="1" t="s">
        <v>8</v>
      </c>
      <c r="B8" s="3" t="s">
        <v>24</v>
      </c>
      <c r="C8" s="24" t="s">
        <v>42</v>
      </c>
      <c r="D8" s="22">
        <v>-5.7963932486925197E-2</v>
      </c>
      <c r="E8" s="24">
        <v>-6.3893338448736681E-2</v>
      </c>
      <c r="F8" s="22">
        <v>-6.4103794480503115E-2</v>
      </c>
      <c r="G8" s="24">
        <v>-7.453466858413435E-2</v>
      </c>
      <c r="H8" s="22">
        <v>-8.5958458638566854E-2</v>
      </c>
      <c r="I8" s="24">
        <v>-0.1095186531791521</v>
      </c>
      <c r="J8" s="22">
        <v>-9.0155087127546066E-2</v>
      </c>
      <c r="K8" s="24">
        <v>-2.4520865554021741E-2</v>
      </c>
      <c r="L8" s="24">
        <v>-5.3153465765701541E-2</v>
      </c>
      <c r="M8" s="24">
        <v>-9.2108867249724294E-2</v>
      </c>
    </row>
    <row r="9" spans="1:13" ht="15.75" thickBot="1" x14ac:dyDescent="0.3">
      <c r="A9" s="2" t="s">
        <v>8</v>
      </c>
      <c r="B9" s="10" t="s">
        <v>25</v>
      </c>
      <c r="C9" s="25" t="s">
        <v>56</v>
      </c>
      <c r="D9" s="23">
        <v>-0.23134308994674219</v>
      </c>
      <c r="E9" s="25">
        <v>-0.26697797910698923</v>
      </c>
      <c r="F9" s="23">
        <v>-0.23135890953017019</v>
      </c>
      <c r="G9" s="25">
        <v>-0.24351164835182509</v>
      </c>
      <c r="H9" s="23">
        <v>-0.22422059890050869</v>
      </c>
      <c r="I9" s="25">
        <v>-0.24191626068440189</v>
      </c>
      <c r="J9" s="23">
        <v>-0.25733793821912337</v>
      </c>
      <c r="K9" s="25">
        <v>-0.25744782786246589</v>
      </c>
      <c r="L9" s="25">
        <v>-0.23602938070622401</v>
      </c>
      <c r="M9" s="25">
        <v>-0.24760622797269641</v>
      </c>
    </row>
    <row r="10" spans="1:13" x14ac:dyDescent="0.25">
      <c r="A10" s="26" t="s">
        <v>9</v>
      </c>
      <c r="B10" s="27" t="s">
        <v>22</v>
      </c>
      <c r="C10" s="24" t="s">
        <v>58</v>
      </c>
      <c r="D10" s="22">
        <v>-0.52897401747397255</v>
      </c>
      <c r="E10" s="24">
        <v>-0.47393749055116502</v>
      </c>
      <c r="F10" s="22">
        <v>-0.45697596971796028</v>
      </c>
      <c r="G10" s="24">
        <v>-0.47485428644147432</v>
      </c>
      <c r="H10" s="22">
        <v>-0.4739877135573371</v>
      </c>
      <c r="I10" s="24">
        <v>-0.53296428381666971</v>
      </c>
      <c r="J10" s="22">
        <v>-0.5955822265835824</v>
      </c>
      <c r="K10" s="24">
        <v>-0.59005755466182486</v>
      </c>
      <c r="L10" s="24">
        <v>-0.50451869736540667</v>
      </c>
      <c r="M10" s="24">
        <v>-0.47167508950439152</v>
      </c>
    </row>
    <row r="11" spans="1:13" x14ac:dyDescent="0.25">
      <c r="A11" s="1" t="s">
        <v>9</v>
      </c>
      <c r="B11" s="3" t="s">
        <v>23</v>
      </c>
      <c r="C11" s="24" t="s">
        <v>61</v>
      </c>
      <c r="D11" s="22">
        <v>0.4614698196189933</v>
      </c>
      <c r="E11" s="24">
        <v>0.89303807748195363</v>
      </c>
      <c r="F11" s="22">
        <v>0.61001076460084402</v>
      </c>
      <c r="G11" s="24">
        <v>0.20891427031703719</v>
      </c>
      <c r="H11" s="22">
        <v>1.0615215844092769</v>
      </c>
      <c r="I11" s="24">
        <v>1.2732819443763559</v>
      </c>
      <c r="J11" s="22">
        <v>1.665811567194921</v>
      </c>
      <c r="K11" s="24">
        <v>1.344469714066868</v>
      </c>
      <c r="L11" s="24">
        <v>0.83936142434409244</v>
      </c>
      <c r="M11" s="24">
        <v>0.47459652920466661</v>
      </c>
    </row>
    <row r="12" spans="1:13" x14ac:dyDescent="0.25">
      <c r="A12" s="1" t="s">
        <v>9</v>
      </c>
      <c r="B12" s="3" t="s">
        <v>24</v>
      </c>
      <c r="C12" s="24" t="s">
        <v>43</v>
      </c>
      <c r="D12" s="22">
        <v>1.9943926748133532E-2</v>
      </c>
      <c r="E12" s="24">
        <v>-1.7702877891717199E-2</v>
      </c>
      <c r="F12" s="22">
        <v>-3.3762888106370847E-2</v>
      </c>
      <c r="G12" s="24">
        <v>-8.8754851757054214E-3</v>
      </c>
      <c r="H12" s="22">
        <v>-3.1653202439061471E-3</v>
      </c>
      <c r="I12" s="24">
        <v>4.4342885342742722E-3</v>
      </c>
      <c r="J12" s="22">
        <v>-5.419083244668188E-2</v>
      </c>
      <c r="K12" s="24">
        <v>-8.5359625978101678E-2</v>
      </c>
      <c r="L12" s="24">
        <v>-9.5052361946314612E-2</v>
      </c>
      <c r="M12" s="24">
        <v>-9.2257053548477255E-2</v>
      </c>
    </row>
    <row r="13" spans="1:13" ht="15.75" thickBot="1" x14ac:dyDescent="0.3">
      <c r="A13" s="30" t="s">
        <v>9</v>
      </c>
      <c r="B13" s="31" t="s">
        <v>25</v>
      </c>
      <c r="C13" s="24" t="s">
        <v>57</v>
      </c>
      <c r="D13" s="22">
        <v>-0.29112377598950612</v>
      </c>
      <c r="E13" s="24">
        <v>-0.32066074310702891</v>
      </c>
      <c r="F13" s="22">
        <v>-0.28688338591077672</v>
      </c>
      <c r="G13" s="24">
        <v>-0.29889064243870278</v>
      </c>
      <c r="H13" s="22">
        <v>-0.27053441914868731</v>
      </c>
      <c r="I13" s="24">
        <v>-0.27886256086429589</v>
      </c>
      <c r="J13" s="22">
        <v>-0.28193841191155011</v>
      </c>
      <c r="K13" s="24">
        <v>-0.28433130573209903</v>
      </c>
      <c r="L13" s="24">
        <v>-0.27377149388395422</v>
      </c>
      <c r="M13" s="24">
        <v>-0.2914763616525608</v>
      </c>
    </row>
    <row r="14" spans="1:13" x14ac:dyDescent="0.25">
      <c r="A14" s="20" t="s">
        <v>10</v>
      </c>
      <c r="B14" s="6" t="s">
        <v>22</v>
      </c>
      <c r="C14" s="33" t="s">
        <v>59</v>
      </c>
      <c r="D14" s="32">
        <v>-0.53538023974503679</v>
      </c>
      <c r="E14" s="33">
        <v>-0.48624931093086993</v>
      </c>
      <c r="F14" s="32">
        <v>-0.47190519584750118</v>
      </c>
      <c r="G14" s="33">
        <v>-0.48499187354154588</v>
      </c>
      <c r="H14" s="32">
        <v>-0.4939081577465198</v>
      </c>
      <c r="I14" s="33">
        <v>-0.55613259803451931</v>
      </c>
      <c r="J14" s="32">
        <v>-0.63955291935466951</v>
      </c>
      <c r="K14" s="33">
        <v>-0.62326354749389656</v>
      </c>
      <c r="L14" s="33">
        <v>-0.52803866255725596</v>
      </c>
      <c r="M14" s="33">
        <v>-0.48877259640996679</v>
      </c>
    </row>
    <row r="15" spans="1:13" x14ac:dyDescent="0.25">
      <c r="A15" s="1" t="s">
        <v>10</v>
      </c>
      <c r="B15" s="3" t="s">
        <v>23</v>
      </c>
      <c r="C15" s="24" t="s">
        <v>63</v>
      </c>
      <c r="D15" s="22">
        <v>2.0299851542324578</v>
      </c>
      <c r="E15" s="24">
        <v>-3.8104650325532952E-2</v>
      </c>
      <c r="F15" s="22">
        <v>-0.41812715957744762</v>
      </c>
      <c r="G15" s="24">
        <v>-0.36085143866620772</v>
      </c>
      <c r="H15" s="22">
        <v>-0.1000291191373245</v>
      </c>
      <c r="I15" s="24">
        <v>-6.0017901664614681E-2</v>
      </c>
      <c r="J15" s="22">
        <v>1.477368492824541</v>
      </c>
      <c r="K15" s="24">
        <v>0.71063023137355852</v>
      </c>
      <c r="L15" s="24">
        <v>0.49310409014708678</v>
      </c>
      <c r="M15" s="24">
        <v>8.8456741567506936E-2</v>
      </c>
    </row>
    <row r="16" spans="1:13" x14ac:dyDescent="0.25">
      <c r="A16" s="1" t="s">
        <v>10</v>
      </c>
      <c r="B16" s="3" t="s">
        <v>24</v>
      </c>
      <c r="C16" s="24" t="s">
        <v>50</v>
      </c>
      <c r="D16" s="22">
        <v>-0.36196794698030482</v>
      </c>
      <c r="E16" s="24">
        <v>-0.39667793758907671</v>
      </c>
      <c r="F16" s="22">
        <v>-0.40005831487765858</v>
      </c>
      <c r="G16" s="24">
        <v>-0.4142512166936424</v>
      </c>
      <c r="H16" s="22">
        <v>-0.3638394214949584</v>
      </c>
      <c r="I16" s="24">
        <v>-0.3529382483385396</v>
      </c>
      <c r="J16" s="22">
        <v>-0.33548334186724149</v>
      </c>
      <c r="K16" s="24">
        <v>-0.35244578272480381</v>
      </c>
      <c r="L16" s="24">
        <v>-0.32287306172560581</v>
      </c>
      <c r="M16" s="24">
        <v>-0.33973985943822071</v>
      </c>
    </row>
    <row r="17" spans="1:13" ht="15.75" thickBot="1" x14ac:dyDescent="0.3">
      <c r="A17" s="2" t="s">
        <v>10</v>
      </c>
      <c r="B17" s="10" t="s">
        <v>25</v>
      </c>
      <c r="C17" s="25" t="s">
        <v>62</v>
      </c>
      <c r="D17" s="23">
        <v>-0.27937646622676371</v>
      </c>
      <c r="E17" s="25">
        <v>-0.3086184267114212</v>
      </c>
      <c r="F17" s="23">
        <v>-0.27142814237584578</v>
      </c>
      <c r="G17" s="25">
        <v>-0.28524455582428448</v>
      </c>
      <c r="H17" s="23">
        <v>-0.2617205380419344</v>
      </c>
      <c r="I17" s="25">
        <v>-0.26851450165348811</v>
      </c>
      <c r="J17" s="23">
        <v>-0.27799117369634901</v>
      </c>
      <c r="K17" s="25">
        <v>-0.27711530949675522</v>
      </c>
      <c r="L17" s="25">
        <v>-0.26413842658702569</v>
      </c>
      <c r="M17" s="25">
        <v>-0.27916875430857141</v>
      </c>
    </row>
    <row r="18" spans="1:13" x14ac:dyDescent="0.25">
      <c r="A18" s="26" t="s">
        <v>1</v>
      </c>
      <c r="B18" s="27" t="s">
        <v>22</v>
      </c>
      <c r="C18" s="24" t="s">
        <v>51</v>
      </c>
      <c r="D18" s="22">
        <v>-0.45105489246804348</v>
      </c>
      <c r="E18" s="24">
        <v>-0.3670561357482337</v>
      </c>
      <c r="F18" s="22">
        <v>-0.36929832541519259</v>
      </c>
      <c r="G18" s="24">
        <v>-0.37241900425692459</v>
      </c>
      <c r="H18" s="22">
        <v>-0.34397425199426579</v>
      </c>
      <c r="I18" s="24">
        <v>-0.36588573641193439</v>
      </c>
      <c r="J18" s="22">
        <v>-0.4416153475953819</v>
      </c>
      <c r="K18" s="24">
        <v>-0.51206190941081486</v>
      </c>
      <c r="L18" s="24">
        <v>-0.42293011671202402</v>
      </c>
      <c r="M18" s="24">
        <v>-0.41446729135013982</v>
      </c>
    </row>
    <row r="19" spans="1:13" x14ac:dyDescent="0.25">
      <c r="A19" s="1" t="s">
        <v>1</v>
      </c>
      <c r="B19" s="3" t="s">
        <v>23</v>
      </c>
      <c r="C19" s="24" t="s">
        <v>66</v>
      </c>
      <c r="D19" s="22">
        <v>-0.36483810971157421</v>
      </c>
      <c r="E19" s="24">
        <v>-0.35459259238467578</v>
      </c>
      <c r="F19" s="22">
        <v>-0.3656165077317502</v>
      </c>
      <c r="G19" s="24">
        <v>-0.37156552862464148</v>
      </c>
      <c r="H19" s="22">
        <v>-0.39105703878129078</v>
      </c>
      <c r="I19" s="24">
        <v>-0.38030717531573238</v>
      </c>
      <c r="J19" s="22">
        <v>-0.32400672470654662</v>
      </c>
      <c r="K19" s="24">
        <v>-0.24432134242998171</v>
      </c>
      <c r="L19" s="24">
        <v>-0.22894211136955489</v>
      </c>
      <c r="M19" s="24">
        <v>-0.1740867009813559</v>
      </c>
    </row>
    <row r="20" spans="1:13" x14ac:dyDescent="0.25">
      <c r="A20" s="1" t="s">
        <v>1</v>
      </c>
      <c r="B20" s="3" t="s">
        <v>24</v>
      </c>
      <c r="C20" s="24" t="s">
        <v>64</v>
      </c>
      <c r="D20" s="22">
        <v>-0.36483810971157421</v>
      </c>
      <c r="E20" s="24">
        <v>-0.35459259238467578</v>
      </c>
      <c r="F20" s="22">
        <v>-0.3656165077317502</v>
      </c>
      <c r="G20" s="24">
        <v>-0.37156552862464148</v>
      </c>
      <c r="H20" s="22">
        <v>-0.39105703878129078</v>
      </c>
      <c r="I20" s="24">
        <v>-0.38030717531573238</v>
      </c>
      <c r="J20" s="22">
        <v>-0.32400672470654662</v>
      </c>
      <c r="K20" s="24">
        <v>-0.24432134242998171</v>
      </c>
      <c r="L20" s="24">
        <v>-0.22894211136955489</v>
      </c>
      <c r="M20" s="24">
        <v>-0.1740867009813559</v>
      </c>
    </row>
    <row r="21" spans="1:13" ht="15.75" thickBot="1" x14ac:dyDescent="0.3">
      <c r="A21" s="30" t="s">
        <v>1</v>
      </c>
      <c r="B21" s="31" t="s">
        <v>25</v>
      </c>
      <c r="C21" s="24" t="s">
        <v>44</v>
      </c>
      <c r="D21" s="22">
        <v>-0.28141634799528392</v>
      </c>
      <c r="E21" s="24">
        <v>-0.31030398096132611</v>
      </c>
      <c r="F21" s="22">
        <v>-0.28548495859365169</v>
      </c>
      <c r="G21" s="24">
        <v>-0.29790625153517608</v>
      </c>
      <c r="H21" s="22">
        <v>-0.2673894526001207</v>
      </c>
      <c r="I21" s="24">
        <v>-0.27434798501218938</v>
      </c>
      <c r="J21" s="22">
        <v>-0.27550684333898051</v>
      </c>
      <c r="K21" s="24">
        <v>-0.27765708508147141</v>
      </c>
      <c r="L21" s="24">
        <v>-0.26551303007494498</v>
      </c>
      <c r="M21" s="24">
        <v>-0.28471269493247447</v>
      </c>
    </row>
    <row r="22" spans="1:13" x14ac:dyDescent="0.25">
      <c r="A22" s="20" t="s">
        <v>11</v>
      </c>
      <c r="B22" s="6" t="s">
        <v>22</v>
      </c>
      <c r="C22" s="33" t="s">
        <v>65</v>
      </c>
      <c r="D22" s="32">
        <v>2.217017073921888</v>
      </c>
      <c r="E22" s="33">
        <v>1.588693498339133</v>
      </c>
      <c r="F22" s="32">
        <v>2.9731655601213811</v>
      </c>
      <c r="G22" s="33">
        <v>3.3003080303474031</v>
      </c>
      <c r="H22" s="32">
        <v>3.446523974571706</v>
      </c>
      <c r="I22" s="33">
        <v>3.422434928415806</v>
      </c>
      <c r="J22" s="32">
        <v>2.7777893263892262</v>
      </c>
      <c r="K22" s="33">
        <v>3.008840099463244</v>
      </c>
      <c r="L22" s="33">
        <v>3.5398222871230161</v>
      </c>
      <c r="M22" s="33">
        <v>3.714525619311436</v>
      </c>
    </row>
    <row r="23" spans="1:13" x14ac:dyDescent="0.25">
      <c r="A23" s="1" t="s">
        <v>11</v>
      </c>
      <c r="B23" s="3" t="s">
        <v>23</v>
      </c>
      <c r="C23" s="24" t="s">
        <v>52</v>
      </c>
      <c r="D23" s="22">
        <v>0.3969385180963812</v>
      </c>
      <c r="E23" s="24">
        <v>1.034405730786788</v>
      </c>
      <c r="F23" s="22">
        <v>0.19428808460761951</v>
      </c>
      <c r="G23" s="24">
        <v>0.19813555331600161</v>
      </c>
      <c r="H23" s="22">
        <v>0.91884858656027535</v>
      </c>
      <c r="I23" s="24">
        <v>0.1534156593672813</v>
      </c>
      <c r="J23" s="22">
        <v>0.50482084760243728</v>
      </c>
      <c r="K23" s="24">
        <v>0.22020033551138499</v>
      </c>
      <c r="L23" s="24">
        <v>0.87713552614807067</v>
      </c>
      <c r="M23" s="24">
        <v>1.397972513151631</v>
      </c>
    </row>
    <row r="24" spans="1:13" x14ac:dyDescent="0.25">
      <c r="A24" s="1" t="s">
        <v>11</v>
      </c>
      <c r="B24" s="3" t="s">
        <v>24</v>
      </c>
      <c r="C24" s="24" t="s">
        <v>67</v>
      </c>
      <c r="D24" s="22">
        <v>-0.61528376127400175</v>
      </c>
      <c r="E24" s="24">
        <v>-0.57518448267982492</v>
      </c>
      <c r="F24" s="22">
        <v>-0.62149013132385056</v>
      </c>
      <c r="G24" s="24">
        <v>-0.62991335319406905</v>
      </c>
      <c r="H24" s="22">
        <v>-0.63127871482784392</v>
      </c>
      <c r="I24" s="24">
        <v>-0.64249537096050535</v>
      </c>
      <c r="J24" s="22">
        <v>-0.64924114404656497</v>
      </c>
      <c r="K24" s="24">
        <v>-0.66608038681051096</v>
      </c>
      <c r="L24" s="24">
        <v>-0.68329805456026682</v>
      </c>
      <c r="M24" s="24">
        <v>-0.69020742865270424</v>
      </c>
    </row>
    <row r="25" spans="1:13" ht="15.75" thickBot="1" x14ac:dyDescent="0.3">
      <c r="A25" s="2" t="s">
        <v>11</v>
      </c>
      <c r="B25" s="10" t="s">
        <v>25</v>
      </c>
      <c r="C25" s="25" t="s">
        <v>45</v>
      </c>
      <c r="D25" s="23">
        <v>-0.20652865071510471</v>
      </c>
      <c r="E25" s="25">
        <v>-0.24525316845895609</v>
      </c>
      <c r="F25" s="23">
        <v>-0.1755923617319933</v>
      </c>
      <c r="G25" s="25">
        <v>-0.2157659350887928</v>
      </c>
      <c r="H25" s="23">
        <v>-0.2007703931162251</v>
      </c>
      <c r="I25" s="25">
        <v>-0.18715710204091679</v>
      </c>
      <c r="J25" s="23">
        <v>-0.2346498135778162</v>
      </c>
      <c r="K25" s="25">
        <v>-0.21086386881897359</v>
      </c>
      <c r="L25" s="25">
        <v>-0.20097280329136441</v>
      </c>
      <c r="M25" s="25">
        <v>-0.2062852677078944</v>
      </c>
    </row>
    <row r="26" spans="1:13" x14ac:dyDescent="0.25">
      <c r="A26" s="26" t="s">
        <v>14</v>
      </c>
      <c r="B26" s="27" t="s">
        <v>22</v>
      </c>
      <c r="C26" s="24" t="s">
        <v>53</v>
      </c>
      <c r="D26" s="22">
        <v>-0.30140996825320687</v>
      </c>
      <c r="E26" s="24">
        <v>-0.32728669045637132</v>
      </c>
      <c r="F26" s="22">
        <v>-0.36302066616420831</v>
      </c>
      <c r="G26" s="24">
        <v>-0.19618177162711409</v>
      </c>
      <c r="H26" s="22">
        <v>-6.060793996112443E-2</v>
      </c>
      <c r="I26" s="24">
        <v>0.391902801843444</v>
      </c>
      <c r="J26" s="22">
        <v>0.56690131759134865</v>
      </c>
      <c r="K26" s="24">
        <v>0.79089374274907598</v>
      </c>
      <c r="L26" s="24">
        <v>0.41930781823256219</v>
      </c>
      <c r="M26" s="24">
        <v>0.2495267242641504</v>
      </c>
    </row>
    <row r="27" spans="1:13" x14ac:dyDescent="0.25">
      <c r="A27" s="1" t="s">
        <v>14</v>
      </c>
      <c r="B27" s="3" t="s">
        <v>23</v>
      </c>
      <c r="C27" s="24" t="s">
        <v>46</v>
      </c>
      <c r="D27" s="22">
        <v>-0.8800402042411587</v>
      </c>
      <c r="E27" s="24">
        <v>-0.40524044379302188</v>
      </c>
      <c r="F27" s="22">
        <v>-0.63260323085597092</v>
      </c>
      <c r="G27" s="24">
        <v>-0.34608520674248389</v>
      </c>
      <c r="H27" s="22">
        <v>0.2267489424891834</v>
      </c>
      <c r="I27" s="24">
        <v>-0.32218582478371022</v>
      </c>
      <c r="J27" s="22">
        <v>-0.31766742783691221</v>
      </c>
      <c r="K27" s="24">
        <v>-0.39229021190921948</v>
      </c>
      <c r="L27" s="24">
        <v>-8.7117069992806592E-2</v>
      </c>
      <c r="M27" s="24">
        <v>-0.29409588214179211</v>
      </c>
    </row>
    <row r="28" spans="1:13" x14ac:dyDescent="0.25">
      <c r="A28" s="1" t="s">
        <v>14</v>
      </c>
      <c r="B28" s="3" t="s">
        <v>24</v>
      </c>
      <c r="C28" s="24" t="s">
        <v>47</v>
      </c>
      <c r="D28" s="22">
        <v>-0.64214769004514982</v>
      </c>
      <c r="E28" s="24">
        <v>-0.6504577508155025</v>
      </c>
      <c r="F28" s="22">
        <v>-0.64685066990053208</v>
      </c>
      <c r="G28" s="24">
        <v>-0.67132673447857116</v>
      </c>
      <c r="H28" s="22">
        <v>-0.67830755151351507</v>
      </c>
      <c r="I28" s="24">
        <v>-0.68833195036029049</v>
      </c>
      <c r="J28" s="22">
        <v>-0.70050209774172156</v>
      </c>
      <c r="K28" s="24">
        <v>-0.70446239941432898</v>
      </c>
      <c r="L28" s="24">
        <v>-0.71064550037893914</v>
      </c>
      <c r="M28" s="24">
        <v>-0.7176053329932891</v>
      </c>
    </row>
    <row r="29" spans="1:13" ht="15.75" thickBot="1" x14ac:dyDescent="0.3">
      <c r="A29" s="30" t="s">
        <v>14</v>
      </c>
      <c r="B29" s="31" t="s">
        <v>25</v>
      </c>
      <c r="C29" s="24" t="s">
        <v>68</v>
      </c>
      <c r="D29" s="22">
        <v>-0.29645279554378079</v>
      </c>
      <c r="E29" s="24">
        <v>-0.32518137862993363</v>
      </c>
      <c r="F29" s="22">
        <v>-0.29004878537363249</v>
      </c>
      <c r="G29" s="24">
        <v>-0.30206342837425382</v>
      </c>
      <c r="H29" s="22">
        <v>-0.27303305410744982</v>
      </c>
      <c r="I29" s="24">
        <v>-0.28125253920177168</v>
      </c>
      <c r="J29" s="22">
        <v>-0.28340592272690979</v>
      </c>
      <c r="K29" s="24">
        <v>-0.2865350998356716</v>
      </c>
      <c r="L29" s="24">
        <v>-0.27678356466921339</v>
      </c>
      <c r="M29" s="24">
        <v>-0.29534450580624239</v>
      </c>
    </row>
    <row r="30" spans="1:13" x14ac:dyDescent="0.25">
      <c r="A30" s="20" t="s">
        <v>2</v>
      </c>
      <c r="B30" s="6" t="s">
        <v>22</v>
      </c>
      <c r="C30" s="33" t="s">
        <v>69</v>
      </c>
      <c r="D30" s="32">
        <v>-0.13825905468009969</v>
      </c>
      <c r="E30" s="33">
        <v>0.1685589461976095</v>
      </c>
      <c r="F30" s="32">
        <v>5.5404016809252221E-2</v>
      </c>
      <c r="G30" s="33">
        <v>1.872033772749835E-2</v>
      </c>
      <c r="H30" s="32">
        <v>2.3577948218026949E-2</v>
      </c>
      <c r="I30" s="33">
        <v>0.12250138396446369</v>
      </c>
      <c r="J30" s="32">
        <v>0.13712615751129431</v>
      </c>
      <c r="K30" s="33">
        <v>0.1239485363414065</v>
      </c>
      <c r="L30" s="33">
        <v>0.30324346835480642</v>
      </c>
      <c r="M30" s="33">
        <v>0.30417292032721183</v>
      </c>
    </row>
    <row r="31" spans="1:13" x14ac:dyDescent="0.25">
      <c r="A31" s="1" t="s">
        <v>2</v>
      </c>
      <c r="B31" s="3" t="s">
        <v>23</v>
      </c>
      <c r="C31" s="24" t="s">
        <v>70</v>
      </c>
      <c r="D31" s="22">
        <v>1.182720508343724</v>
      </c>
      <c r="E31" s="24">
        <v>1.623955140262475</v>
      </c>
      <c r="F31" s="22">
        <v>1.090742725113693</v>
      </c>
      <c r="G31" s="24">
        <v>0.5524462118566289</v>
      </c>
      <c r="H31" s="22">
        <v>2.2585456613565902</v>
      </c>
      <c r="I31" s="24">
        <v>2.427172096098444</v>
      </c>
      <c r="J31" s="22">
        <v>1.7050413870550689</v>
      </c>
      <c r="K31" s="24">
        <v>1.9781340643515459</v>
      </c>
      <c r="L31" s="24">
        <v>2.379299836958682</v>
      </c>
      <c r="M31" s="24">
        <v>1.874650875730338</v>
      </c>
    </row>
    <row r="32" spans="1:13" x14ac:dyDescent="0.25">
      <c r="A32" s="1" t="s">
        <v>2</v>
      </c>
      <c r="B32" s="3" t="s">
        <v>24</v>
      </c>
      <c r="C32" s="24" t="s">
        <v>71</v>
      </c>
      <c r="D32" s="22">
        <v>8.0113822938872384E-2</v>
      </c>
      <c r="E32" s="24">
        <v>8.0216700912000102E-2</v>
      </c>
      <c r="F32" s="22">
        <v>7.3382191219274917E-2</v>
      </c>
      <c r="G32" s="24">
        <v>9.3281253925764127E-2</v>
      </c>
      <c r="H32" s="22">
        <v>0.1333833449736124</v>
      </c>
      <c r="I32" s="24">
        <v>0.12956309283048359</v>
      </c>
      <c r="J32" s="22">
        <v>0.107569148933239</v>
      </c>
      <c r="K32" s="24">
        <v>3.6194080347495119E-2</v>
      </c>
      <c r="L32" s="24">
        <v>8.2854332514376502E-3</v>
      </c>
      <c r="M32" s="24">
        <v>-2.1764772652107141E-2</v>
      </c>
    </row>
    <row r="33" spans="1:13" ht="15.75" thickBot="1" x14ac:dyDescent="0.3">
      <c r="A33" s="2" t="s">
        <v>2</v>
      </c>
      <c r="B33" s="10" t="s">
        <v>25</v>
      </c>
      <c r="C33" s="25" t="s">
        <v>72</v>
      </c>
      <c r="D33" s="23">
        <v>-4.1247701944034838E-4</v>
      </c>
      <c r="E33" s="25">
        <v>-5.3271981599819149E-2</v>
      </c>
      <c r="F33" s="23">
        <v>-6.3766460074080364E-2</v>
      </c>
      <c r="G33" s="25">
        <v>-9.0565105705771351E-2</v>
      </c>
      <c r="H33" s="23">
        <v>-0.11872760441354779</v>
      </c>
      <c r="I33" s="25">
        <v>-9.3160936768195771E-2</v>
      </c>
      <c r="J33" s="23">
        <v>-0.1186213819293975</v>
      </c>
      <c r="K33" s="25">
        <v>-4.7999372932255223E-2</v>
      </c>
      <c r="L33" s="25">
        <v>9.0962679873279481E-2</v>
      </c>
      <c r="M33" s="25">
        <v>0.25380048055137439</v>
      </c>
    </row>
    <row r="34" spans="1:13" x14ac:dyDescent="0.25">
      <c r="A34" s="26" t="s">
        <v>3</v>
      </c>
      <c r="B34" s="27" t="s">
        <v>22</v>
      </c>
      <c r="C34" s="24" t="s">
        <v>73</v>
      </c>
      <c r="D34" s="22">
        <v>-0.58541628644576094</v>
      </c>
      <c r="E34" s="24">
        <v>-0.56365026012347041</v>
      </c>
      <c r="F34" s="22">
        <v>-0.52591982297452766</v>
      </c>
      <c r="G34" s="24">
        <v>-0.53595197365947722</v>
      </c>
      <c r="H34" s="22">
        <v>-0.53595591090970518</v>
      </c>
      <c r="I34" s="24">
        <v>-0.60431856901069603</v>
      </c>
      <c r="J34" s="22">
        <v>-0.68566964446856904</v>
      </c>
      <c r="K34" s="24">
        <v>-0.65549388879870063</v>
      </c>
      <c r="L34" s="24">
        <v>-0.54954573269455165</v>
      </c>
      <c r="M34" s="24">
        <v>-0.50472398653090067</v>
      </c>
    </row>
    <row r="35" spans="1:13" x14ac:dyDescent="0.25">
      <c r="A35" s="1" t="s">
        <v>3</v>
      </c>
      <c r="B35" s="3" t="s">
        <v>23</v>
      </c>
      <c r="C35" s="24" t="s">
        <v>74</v>
      </c>
      <c r="D35" s="22">
        <v>0.110670312728422</v>
      </c>
      <c r="E35" s="24">
        <v>0.30009366485900218</v>
      </c>
      <c r="F35" s="22">
        <v>0.17865497410327141</v>
      </c>
      <c r="G35" s="24">
        <v>-8.0474197716701723E-2</v>
      </c>
      <c r="H35" s="22">
        <v>0.46778088824130259</v>
      </c>
      <c r="I35" s="24">
        <v>0.81999512137068764</v>
      </c>
      <c r="J35" s="22">
        <v>0.60107722400053953</v>
      </c>
      <c r="K35" s="24">
        <v>0.63373982341243229</v>
      </c>
      <c r="L35" s="24">
        <v>0.49119307460199008</v>
      </c>
      <c r="M35" s="24">
        <v>0.54786605010844569</v>
      </c>
    </row>
    <row r="36" spans="1:13" x14ac:dyDescent="0.25">
      <c r="A36" s="1" t="s">
        <v>3</v>
      </c>
      <c r="B36" s="3" t="s">
        <v>24</v>
      </c>
      <c r="C36" s="24" t="s">
        <v>75</v>
      </c>
      <c r="D36" s="22">
        <v>2.408916400974666</v>
      </c>
      <c r="E36" s="24">
        <v>2.241754762010181</v>
      </c>
      <c r="F36" s="22">
        <v>2.2119698320675329</v>
      </c>
      <c r="G36" s="24">
        <v>2.202538547992734</v>
      </c>
      <c r="H36" s="22">
        <v>2.101983503576673</v>
      </c>
      <c r="I36" s="24">
        <v>2.136137563934418</v>
      </c>
      <c r="J36" s="22">
        <v>1.8994999101538099</v>
      </c>
      <c r="K36" s="24">
        <v>1.651544342837608</v>
      </c>
      <c r="L36" s="24">
        <v>1.569526342129002</v>
      </c>
      <c r="M36" s="24">
        <v>1.466755992867411</v>
      </c>
    </row>
    <row r="37" spans="1:13" ht="15.75" thickBot="1" x14ac:dyDescent="0.3">
      <c r="A37" s="30" t="s">
        <v>3</v>
      </c>
      <c r="B37" s="31" t="s">
        <v>25</v>
      </c>
      <c r="C37" s="24" t="s">
        <v>76</v>
      </c>
      <c r="D37" s="22">
        <v>-0.29546404374399932</v>
      </c>
      <c r="E37" s="24">
        <v>-0.32410587797769042</v>
      </c>
      <c r="F37" s="22">
        <v>-0.28963087172208291</v>
      </c>
      <c r="G37" s="24">
        <v>-0.3014328820076404</v>
      </c>
      <c r="H37" s="22">
        <v>-0.27256239732835941</v>
      </c>
      <c r="I37" s="24">
        <v>-0.28106457818882519</v>
      </c>
      <c r="J37" s="22">
        <v>-0.2833255224295228</v>
      </c>
      <c r="K37" s="24">
        <v>-0.28637957318660778</v>
      </c>
      <c r="L37" s="24">
        <v>-0.27646374917585947</v>
      </c>
      <c r="M37" s="24">
        <v>-0.29504136446105811</v>
      </c>
    </row>
    <row r="38" spans="1:13" x14ac:dyDescent="0.25">
      <c r="A38" s="20" t="s">
        <v>15</v>
      </c>
      <c r="B38" s="6" t="s">
        <v>22</v>
      </c>
      <c r="C38" s="33" t="s">
        <v>77</v>
      </c>
      <c r="D38" s="32">
        <v>-0.46427496321064837</v>
      </c>
      <c r="E38" s="33">
        <v>-0.27670424714547143</v>
      </c>
      <c r="F38" s="32">
        <v>-0.32021789813872581</v>
      </c>
      <c r="G38" s="33">
        <v>-0.37746872568316803</v>
      </c>
      <c r="H38" s="32">
        <v>-0.40018057799011258</v>
      </c>
      <c r="I38" s="33">
        <v>-0.46522024997594508</v>
      </c>
      <c r="J38" s="32">
        <v>-0.55349839315757587</v>
      </c>
      <c r="K38" s="33">
        <v>-0.50869290074151807</v>
      </c>
      <c r="L38" s="33">
        <v>-0.42642291796705062</v>
      </c>
      <c r="M38" s="33">
        <v>-0.40432961649652738</v>
      </c>
    </row>
    <row r="39" spans="1:13" x14ac:dyDescent="0.25">
      <c r="A39" s="1" t="s">
        <v>15</v>
      </c>
      <c r="B39" s="3" t="s">
        <v>23</v>
      </c>
      <c r="C39" s="24" t="s">
        <v>78</v>
      </c>
      <c r="D39" s="22">
        <v>7.4804173540638702E-2</v>
      </c>
      <c r="E39" s="24">
        <v>-0.92566519290558957</v>
      </c>
      <c r="F39" s="22">
        <v>-0.78242937538443835</v>
      </c>
      <c r="G39" s="24">
        <v>-0.4883694405531343</v>
      </c>
      <c r="H39" s="22">
        <v>-0.21690976765567141</v>
      </c>
      <c r="I39" s="24">
        <v>8.3928663835786288E-2</v>
      </c>
      <c r="J39" s="22">
        <v>-0.89600002455341876</v>
      </c>
      <c r="K39" s="24">
        <v>-0.88254097567759715</v>
      </c>
      <c r="L39" s="24">
        <v>-1.460110917975711</v>
      </c>
      <c r="M39" s="24">
        <v>-1.3568467945496261</v>
      </c>
    </row>
    <row r="40" spans="1:13" x14ac:dyDescent="0.25">
      <c r="A40" s="1" t="s">
        <v>15</v>
      </c>
      <c r="B40" s="3" t="s">
        <v>24</v>
      </c>
      <c r="C40" s="24" t="s">
        <v>79</v>
      </c>
      <c r="D40" s="22">
        <v>-0.610213699732995</v>
      </c>
      <c r="E40" s="24">
        <v>-0.64787531340805227</v>
      </c>
      <c r="F40" s="22">
        <v>-0.63835469936835887</v>
      </c>
      <c r="G40" s="24">
        <v>-0.62306498805821431</v>
      </c>
      <c r="H40" s="22">
        <v>-0.61191495439302701</v>
      </c>
      <c r="I40" s="24">
        <v>-0.59502702029560472</v>
      </c>
      <c r="J40" s="22">
        <v>-0.56466671684688197</v>
      </c>
      <c r="K40" s="24">
        <v>-0.60813644776013109</v>
      </c>
      <c r="L40" s="24">
        <v>-0.62463694906490497</v>
      </c>
      <c r="M40" s="24">
        <v>-0.62098151542447333</v>
      </c>
    </row>
    <row r="41" spans="1:13" ht="15.75" thickBot="1" x14ac:dyDescent="0.3">
      <c r="A41" s="2" t="s">
        <v>15</v>
      </c>
      <c r="B41" s="10" t="s">
        <v>25</v>
      </c>
      <c r="C41" s="25" t="s">
        <v>80</v>
      </c>
      <c r="D41" s="23">
        <v>-0.29639707686793748</v>
      </c>
      <c r="E41" s="25">
        <v>-0.32302705585412989</v>
      </c>
      <c r="F41" s="23">
        <v>-0.28752678133892301</v>
      </c>
      <c r="G41" s="25">
        <v>-0.30021868939007351</v>
      </c>
      <c r="H41" s="23">
        <v>-0.27225035209950882</v>
      </c>
      <c r="I41" s="25">
        <v>-0.280703092952304</v>
      </c>
      <c r="J41" s="23">
        <v>-0.28113753683454978</v>
      </c>
      <c r="K41" s="25">
        <v>-0.28379129021935601</v>
      </c>
      <c r="L41" s="25">
        <v>-0.27012300663654309</v>
      </c>
      <c r="M41" s="25">
        <v>-0.28824582637166057</v>
      </c>
    </row>
    <row r="42" spans="1:13" x14ac:dyDescent="0.25">
      <c r="A42" s="26" t="s">
        <v>4</v>
      </c>
      <c r="B42" s="27" t="s">
        <v>22</v>
      </c>
      <c r="C42" s="24" t="s">
        <v>82</v>
      </c>
      <c r="D42" s="22">
        <v>-0.55103220185557222</v>
      </c>
      <c r="E42" s="24">
        <v>-0.50850805229534435</v>
      </c>
      <c r="F42" s="22">
        <v>-0.49168357582004302</v>
      </c>
      <c r="G42" s="24">
        <v>-0.50421999362784242</v>
      </c>
      <c r="H42" s="22">
        <v>-0.50379952902665126</v>
      </c>
      <c r="I42" s="24">
        <v>-0.57102382969707566</v>
      </c>
      <c r="J42" s="22">
        <v>-0.65014071188220024</v>
      </c>
      <c r="K42" s="24">
        <v>-0.63384296448443</v>
      </c>
      <c r="L42" s="24">
        <v>-0.53293079971224067</v>
      </c>
      <c r="M42" s="24">
        <v>-0.49311348537573729</v>
      </c>
    </row>
    <row r="43" spans="1:13" x14ac:dyDescent="0.25">
      <c r="A43" s="1" t="s">
        <v>4</v>
      </c>
      <c r="B43" s="3" t="s">
        <v>23</v>
      </c>
      <c r="C43" s="24" t="s">
        <v>83</v>
      </c>
      <c r="D43" s="22">
        <v>0.86631853944291271</v>
      </c>
      <c r="E43" s="24">
        <v>1.813259691995857</v>
      </c>
      <c r="F43" s="22">
        <v>1.135354489210415</v>
      </c>
      <c r="G43" s="24">
        <v>0.18531116374153961</v>
      </c>
      <c r="H43" s="22">
        <v>0.8206695487987985</v>
      </c>
      <c r="I43" s="24">
        <v>0.87024494715917378</v>
      </c>
      <c r="J43" s="22">
        <v>0.58765805947890715</v>
      </c>
      <c r="K43" s="24">
        <v>0.50942496753812616</v>
      </c>
      <c r="L43" s="24">
        <v>0.6179105620906391</v>
      </c>
      <c r="M43" s="24">
        <v>0.4458276174272216</v>
      </c>
    </row>
    <row r="44" spans="1:13" x14ac:dyDescent="0.25">
      <c r="A44" s="1" t="s">
        <v>4</v>
      </c>
      <c r="B44" s="3" t="s">
        <v>24</v>
      </c>
      <c r="C44" s="24" t="s">
        <v>84</v>
      </c>
      <c r="D44" s="22">
        <v>-0.20770232805443409</v>
      </c>
      <c r="E44" s="24">
        <v>-0.21509726575312971</v>
      </c>
      <c r="F44" s="22">
        <v>-0.17845879514841781</v>
      </c>
      <c r="G44" s="24">
        <v>-0.1653810454000835</v>
      </c>
      <c r="H44" s="22">
        <v>-0.1451615332806771</v>
      </c>
      <c r="I44" s="24">
        <v>-0.1348961729522053</v>
      </c>
      <c r="J44" s="22">
        <v>-9.5204101121077855E-2</v>
      </c>
      <c r="K44" s="24">
        <v>7.8984843026461225E-4</v>
      </c>
      <c r="L44" s="24">
        <v>6.1503741715903303E-2</v>
      </c>
      <c r="M44" s="24">
        <v>0.1651469193961172</v>
      </c>
    </row>
    <row r="45" spans="1:13" ht="15.75" thickBot="1" x14ac:dyDescent="0.3">
      <c r="A45" s="30" t="s">
        <v>4</v>
      </c>
      <c r="B45" s="31" t="s">
        <v>25</v>
      </c>
      <c r="C45" s="24" t="s">
        <v>85</v>
      </c>
      <c r="D45" s="22">
        <v>-0.29621875187299229</v>
      </c>
      <c r="E45" s="24">
        <v>-0.32489369631686082</v>
      </c>
      <c r="F45" s="22">
        <v>-0.29016191471828712</v>
      </c>
      <c r="G45" s="24">
        <v>-0.3017169563094701</v>
      </c>
      <c r="H45" s="22">
        <v>-0.27261872208888238</v>
      </c>
      <c r="I45" s="24">
        <v>-0.28109789676439739</v>
      </c>
      <c r="J45" s="22">
        <v>-0.28326758419767017</v>
      </c>
      <c r="K45" s="24">
        <v>-0.28621229698880812</v>
      </c>
      <c r="L45" s="24">
        <v>-0.27628049968361917</v>
      </c>
      <c r="M45" s="24">
        <v>-0.29457217114906348</v>
      </c>
    </row>
    <row r="46" spans="1:13" x14ac:dyDescent="0.25">
      <c r="A46" s="20" t="s">
        <v>12</v>
      </c>
      <c r="B46" s="6" t="s">
        <v>22</v>
      </c>
      <c r="C46" s="33" t="s">
        <v>81</v>
      </c>
      <c r="D46" s="32">
        <v>-0.19958223428997249</v>
      </c>
      <c r="E46" s="33">
        <v>0.1853177056635413</v>
      </c>
      <c r="F46" s="32">
        <v>-1.296493326759493E-2</v>
      </c>
      <c r="G46" s="33">
        <v>0.40483701328753979</v>
      </c>
      <c r="H46" s="32">
        <v>0.15232712197134099</v>
      </c>
      <c r="I46" s="33">
        <v>-9.5439901065616659E-2</v>
      </c>
      <c r="J46" s="32">
        <v>-2.6103520551967029E-2</v>
      </c>
      <c r="K46" s="33">
        <v>-0.1175451014807303</v>
      </c>
      <c r="L46" s="33">
        <v>-0.25653651008252748</v>
      </c>
      <c r="M46" s="33">
        <v>-0.20066350919173351</v>
      </c>
    </row>
    <row r="47" spans="1:13" x14ac:dyDescent="0.25">
      <c r="A47" s="1" t="s">
        <v>12</v>
      </c>
      <c r="B47" s="3" t="s">
        <v>23</v>
      </c>
      <c r="C47" s="24" t="s">
        <v>86</v>
      </c>
      <c r="D47" s="22">
        <v>0.57283378385333461</v>
      </c>
      <c r="E47" s="24">
        <v>1.449544073503553</v>
      </c>
      <c r="F47" s="22">
        <v>2.7838618386445599</v>
      </c>
      <c r="G47" s="24">
        <v>3.640883140624914</v>
      </c>
      <c r="H47" s="22">
        <v>0.70119454655373525</v>
      </c>
      <c r="I47" s="24">
        <v>-0.65896610374085718</v>
      </c>
      <c r="J47" s="22">
        <v>-1.3200344772791679</v>
      </c>
      <c r="K47" s="24">
        <v>-1.498039092649089</v>
      </c>
      <c r="L47" s="24">
        <v>-0.51052541792542061</v>
      </c>
      <c r="M47" s="24">
        <v>-0.29945550820384881</v>
      </c>
    </row>
    <row r="48" spans="1:13" x14ac:dyDescent="0.25">
      <c r="A48" s="1" t="s">
        <v>12</v>
      </c>
      <c r="B48" s="3" t="s">
        <v>24</v>
      </c>
      <c r="C48" s="24" t="s">
        <v>87</v>
      </c>
      <c r="D48" s="22">
        <v>-0.62662036577018188</v>
      </c>
      <c r="E48" s="24">
        <v>-0.65531880946482046</v>
      </c>
      <c r="F48" s="22">
        <v>-0.61742655177305172</v>
      </c>
      <c r="G48" s="24">
        <v>-0.5934541954337722</v>
      </c>
      <c r="H48" s="22">
        <v>-0.65292847475843796</v>
      </c>
      <c r="I48" s="24">
        <v>-0.65042347489916452</v>
      </c>
      <c r="J48" s="22">
        <v>-0.67109597682272881</v>
      </c>
      <c r="K48" s="24">
        <v>-0.67187185720701958</v>
      </c>
      <c r="L48" s="24">
        <v>-0.67049563028410264</v>
      </c>
      <c r="M48" s="24">
        <v>-0.66763521043359808</v>
      </c>
    </row>
    <row r="49" spans="1:13" ht="15.75" thickBot="1" x14ac:dyDescent="0.3">
      <c r="A49" s="2" t="s">
        <v>12</v>
      </c>
      <c r="B49" s="10" t="s">
        <v>25</v>
      </c>
      <c r="C49" s="25" t="s">
        <v>88</v>
      </c>
      <c r="D49" s="23">
        <v>-0.29602804178298681</v>
      </c>
      <c r="E49" s="25">
        <v>-0.32474994529711348</v>
      </c>
      <c r="F49" s="23">
        <v>-0.28988580004486292</v>
      </c>
      <c r="G49" s="25">
        <v>-0.30138933342600738</v>
      </c>
      <c r="H49" s="23">
        <v>-0.27196153265708523</v>
      </c>
      <c r="I49" s="25">
        <v>-0.27897917183596832</v>
      </c>
      <c r="J49" s="23">
        <v>-0.27014048237215738</v>
      </c>
      <c r="K49" s="25">
        <v>-0.22518527759562229</v>
      </c>
      <c r="L49" s="25">
        <v>-0.27507655980902662</v>
      </c>
      <c r="M49" s="25">
        <v>-0.29249781552455112</v>
      </c>
    </row>
    <row r="50" spans="1:13" x14ac:dyDescent="0.25">
      <c r="A50" s="26" t="s">
        <v>16</v>
      </c>
      <c r="B50" s="27" t="s">
        <v>22</v>
      </c>
      <c r="C50" s="24" t="s">
        <v>89</v>
      </c>
      <c r="D50" s="22">
        <v>-0.43414757212148358</v>
      </c>
      <c r="E50" s="24">
        <v>-0.35234735859181893</v>
      </c>
      <c r="F50" s="22">
        <v>-0.26018876016212411</v>
      </c>
      <c r="G50" s="24">
        <v>-0.32926885223551888</v>
      </c>
      <c r="H50" s="22">
        <v>-0.26192099089748738</v>
      </c>
      <c r="I50" s="24">
        <v>-0.1002682682349344</v>
      </c>
      <c r="J50" s="22">
        <v>5.9171841561867472E-2</v>
      </c>
      <c r="K50" s="24">
        <v>4.2799384500121988E-2</v>
      </c>
      <c r="L50" s="24">
        <v>-5.1373803505051503E-2</v>
      </c>
      <c r="M50" s="24">
        <v>-0.15940578501732111</v>
      </c>
    </row>
    <row r="51" spans="1:13" x14ac:dyDescent="0.25">
      <c r="A51" s="1" t="s">
        <v>16</v>
      </c>
      <c r="B51" s="3" t="s">
        <v>23</v>
      </c>
      <c r="C51" s="24" t="s">
        <v>90</v>
      </c>
      <c r="D51" s="22">
        <v>-1.559547952808255</v>
      </c>
      <c r="E51" s="24">
        <v>-1.4706838143054639</v>
      </c>
      <c r="F51" s="22">
        <v>-1.1021938058645591</v>
      </c>
      <c r="G51" s="24">
        <v>-0.76143197765161685</v>
      </c>
      <c r="H51" s="22">
        <v>-1.4928000668241419</v>
      </c>
      <c r="I51" s="24">
        <v>-1.471137582379207</v>
      </c>
      <c r="J51" s="22">
        <v>-1.279773245811836</v>
      </c>
      <c r="K51" s="24">
        <v>-1.3814459818091469</v>
      </c>
      <c r="L51" s="24">
        <v>-1.6902207734228181</v>
      </c>
      <c r="M51" s="24">
        <v>-1.5033155981317661</v>
      </c>
    </row>
    <row r="52" spans="1:13" x14ac:dyDescent="0.25">
      <c r="A52" s="1" t="s">
        <v>16</v>
      </c>
      <c r="B52" s="3" t="s">
        <v>24</v>
      </c>
      <c r="C52" s="24" t="s">
        <v>91</v>
      </c>
      <c r="D52" s="22">
        <v>-0.62687491206977142</v>
      </c>
      <c r="E52" s="24">
        <v>-0.64593848535246468</v>
      </c>
      <c r="F52" s="22">
        <v>-0.66511199581503266</v>
      </c>
      <c r="G52" s="24">
        <v>-0.66410258006277501</v>
      </c>
      <c r="H52" s="22">
        <v>-0.67013398272812419</v>
      </c>
      <c r="I52" s="24">
        <v>-0.67473792553226675</v>
      </c>
      <c r="J52" s="22">
        <v>-0.69083688794728104</v>
      </c>
      <c r="K52" s="24">
        <v>-0.69022564375385531</v>
      </c>
      <c r="L52" s="24">
        <v>-0.70261296694572117</v>
      </c>
      <c r="M52" s="24">
        <v>-0.69848149131322135</v>
      </c>
    </row>
    <row r="53" spans="1:13" ht="15.75" thickBot="1" x14ac:dyDescent="0.3">
      <c r="A53" s="30" t="s">
        <v>16</v>
      </c>
      <c r="B53" s="31" t="s">
        <v>25</v>
      </c>
      <c r="C53" s="24" t="s">
        <v>92</v>
      </c>
      <c r="D53" s="22">
        <v>-0.15310202121050329</v>
      </c>
      <c r="E53" s="24">
        <v>-0.17272750378287299</v>
      </c>
      <c r="F53" s="22">
        <v>-0.18081664668695741</v>
      </c>
      <c r="G53" s="24">
        <v>-0.21800678619600869</v>
      </c>
      <c r="H53" s="22">
        <v>-0.22673591426742121</v>
      </c>
      <c r="I53" s="24">
        <v>-0.21997630050842071</v>
      </c>
      <c r="J53" s="22">
        <v>-0.24417019457385791</v>
      </c>
      <c r="K53" s="24">
        <v>-0.2171397813898211</v>
      </c>
      <c r="L53" s="24">
        <v>-0.212578977430529</v>
      </c>
      <c r="M53" s="24">
        <v>-0.2449711541622816</v>
      </c>
    </row>
    <row r="54" spans="1:13" x14ac:dyDescent="0.25">
      <c r="A54" s="20" t="s">
        <v>17</v>
      </c>
      <c r="B54" s="6" t="s">
        <v>22</v>
      </c>
      <c r="C54" s="33" t="s">
        <v>93</v>
      </c>
      <c r="D54" s="32">
        <v>1.757118383329052</v>
      </c>
      <c r="E54" s="33">
        <v>-0.43953983290653148</v>
      </c>
      <c r="F54" s="32">
        <v>-0.45667757791067293</v>
      </c>
      <c r="G54" s="33">
        <v>-0.45566559403353601</v>
      </c>
      <c r="H54" s="32">
        <v>-0.42088142553476299</v>
      </c>
      <c r="I54" s="33">
        <v>-0.44555074358147978</v>
      </c>
      <c r="J54" s="32">
        <v>-0.48925043901339849</v>
      </c>
      <c r="K54" s="33">
        <v>-0.51613099667845797</v>
      </c>
      <c r="L54" s="33">
        <v>-0.43007379239513288</v>
      </c>
      <c r="M54" s="33">
        <v>-0.3964047122368286</v>
      </c>
    </row>
    <row r="55" spans="1:13" x14ac:dyDescent="0.25">
      <c r="A55" s="1" t="s">
        <v>17</v>
      </c>
      <c r="B55" s="3" t="s">
        <v>23</v>
      </c>
      <c r="C55" s="24" t="s">
        <v>94</v>
      </c>
      <c r="D55" s="22">
        <v>1.5461446896067379</v>
      </c>
      <c r="E55" s="24">
        <v>-0.1745392453711426</v>
      </c>
      <c r="F55" s="22">
        <v>-0.49765344110337978</v>
      </c>
      <c r="G55" s="24">
        <v>-0.45581600434807013</v>
      </c>
      <c r="H55" s="22">
        <v>-0.56834407599115289</v>
      </c>
      <c r="I55" s="24">
        <v>-0.2201346245454216</v>
      </c>
      <c r="J55" s="22">
        <v>-3.9608628669941193E-2</v>
      </c>
      <c r="K55" s="24">
        <v>0.18822642122413141</v>
      </c>
      <c r="L55" s="24">
        <v>0.47326327268678331</v>
      </c>
      <c r="M55" s="24">
        <v>0.5311542852284904</v>
      </c>
    </row>
    <row r="56" spans="1:13" x14ac:dyDescent="0.25">
      <c r="A56" s="1" t="s">
        <v>17</v>
      </c>
      <c r="B56" s="3" t="s">
        <v>24</v>
      </c>
      <c r="C56" s="24" t="s">
        <v>95</v>
      </c>
      <c r="D56" s="22">
        <v>-0.63961875602974627</v>
      </c>
      <c r="E56" s="24">
        <v>-0.47824145620616842</v>
      </c>
      <c r="F56" s="22">
        <v>-0.42120081035336471</v>
      </c>
      <c r="G56" s="24">
        <v>-0.46861778561936313</v>
      </c>
      <c r="H56" s="22">
        <v>-0.51193242671355699</v>
      </c>
      <c r="I56" s="24">
        <v>-0.50326199651068937</v>
      </c>
      <c r="J56" s="22">
        <v>-0.49718439621002247</v>
      </c>
      <c r="K56" s="24">
        <v>-0.47621860695474921</v>
      </c>
      <c r="L56" s="24">
        <v>-0.47187581959120672</v>
      </c>
      <c r="M56" s="24">
        <v>-0.48292890324317422</v>
      </c>
    </row>
    <row r="57" spans="1:13" ht="15.75" thickBot="1" x14ac:dyDescent="0.3">
      <c r="A57" s="2" t="s">
        <v>17</v>
      </c>
      <c r="B57" s="10" t="s">
        <v>25</v>
      </c>
      <c r="C57" s="25" t="s">
        <v>96</v>
      </c>
      <c r="D57" s="23">
        <v>-0.29171250637297441</v>
      </c>
      <c r="E57" s="25">
        <v>-0.32129638264836968</v>
      </c>
      <c r="F57" s="23">
        <v>-0.2856767191065851</v>
      </c>
      <c r="G57" s="25">
        <v>-0.2971753878704943</v>
      </c>
      <c r="H57" s="23">
        <v>-0.26939069195148868</v>
      </c>
      <c r="I57" s="25">
        <v>-0.27762521118826122</v>
      </c>
      <c r="J57" s="23">
        <v>-0.28048653409526181</v>
      </c>
      <c r="K57" s="25">
        <v>-0.28303306980031029</v>
      </c>
      <c r="L57" s="25">
        <v>-0.27263045392346419</v>
      </c>
      <c r="M57" s="25">
        <v>-0.29007675494708041</v>
      </c>
    </row>
    <row r="58" spans="1:13" x14ac:dyDescent="0.25">
      <c r="A58" s="26" t="s">
        <v>5</v>
      </c>
      <c r="B58" s="27" t="s">
        <v>22</v>
      </c>
      <c r="C58" s="24" t="s">
        <v>97</v>
      </c>
      <c r="D58" s="22">
        <v>2.4213862589407178</v>
      </c>
      <c r="E58" s="24">
        <v>3.4054101883844949</v>
      </c>
      <c r="F58" s="22">
        <v>2.3763727959696599</v>
      </c>
      <c r="G58" s="24">
        <v>1.833858772133768</v>
      </c>
      <c r="H58" s="22">
        <v>1.6144732408789879</v>
      </c>
      <c r="I58" s="24">
        <v>1.375205134883827</v>
      </c>
      <c r="J58" s="22">
        <v>2.1158927395551319</v>
      </c>
      <c r="K58" s="24">
        <v>1.7030558199594501</v>
      </c>
      <c r="L58" s="24">
        <v>1.186693505823385</v>
      </c>
      <c r="M58" s="24">
        <v>0.63709556621647689</v>
      </c>
    </row>
    <row r="59" spans="1:13" x14ac:dyDescent="0.25">
      <c r="A59" s="1" t="s">
        <v>5</v>
      </c>
      <c r="B59" s="3" t="s">
        <v>23</v>
      </c>
      <c r="C59" s="24" t="s">
        <v>98</v>
      </c>
      <c r="D59" s="22">
        <v>-0.57271241986463139</v>
      </c>
      <c r="E59" s="24">
        <v>-0.55280673860229279</v>
      </c>
      <c r="F59" s="22">
        <v>-0.58298104098722414</v>
      </c>
      <c r="G59" s="24">
        <v>-0.48800490471683539</v>
      </c>
      <c r="H59" s="22">
        <v>-1.0370143506458629</v>
      </c>
      <c r="I59" s="24">
        <v>-1.0715621815870029</v>
      </c>
      <c r="J59" s="22">
        <v>-1.009834647128298</v>
      </c>
      <c r="K59" s="24">
        <v>-0.91993583670446033</v>
      </c>
      <c r="L59" s="24">
        <v>-1.0635418997842001</v>
      </c>
      <c r="M59" s="24">
        <v>-1.0983105047222099</v>
      </c>
    </row>
    <row r="60" spans="1:13" x14ac:dyDescent="0.25">
      <c r="A60" s="1" t="s">
        <v>5</v>
      </c>
      <c r="B60" s="3" t="s">
        <v>24</v>
      </c>
      <c r="C60" s="24" t="s">
        <v>99</v>
      </c>
      <c r="D60" s="22">
        <v>-0.51887004562582473</v>
      </c>
      <c r="E60" s="24">
        <v>-0.52337883606327062</v>
      </c>
      <c r="F60" s="22">
        <v>-0.51670846473029708</v>
      </c>
      <c r="G60" s="24">
        <v>-0.49399409506005598</v>
      </c>
      <c r="H60" s="22">
        <v>-0.48852226806666532</v>
      </c>
      <c r="I60" s="24">
        <v>-0.47860708188608231</v>
      </c>
      <c r="J60" s="22">
        <v>-0.50551628595962195</v>
      </c>
      <c r="K60" s="24">
        <v>-0.52459586266836944</v>
      </c>
      <c r="L60" s="24">
        <v>-0.53311075647001016</v>
      </c>
      <c r="M60" s="24">
        <v>-0.54116948774906803</v>
      </c>
    </row>
    <row r="61" spans="1:13" ht="15.75" thickBot="1" x14ac:dyDescent="0.3">
      <c r="A61" s="30" t="s">
        <v>5</v>
      </c>
      <c r="B61" s="31" t="s">
        <v>25</v>
      </c>
      <c r="C61" s="24" t="s">
        <v>100</v>
      </c>
      <c r="D61" s="22">
        <v>3.9844232381561122</v>
      </c>
      <c r="E61" s="24">
        <v>3.898697715136207</v>
      </c>
      <c r="F61" s="22">
        <v>3.9883943234262569</v>
      </c>
      <c r="G61" s="24">
        <v>3.956272200529158</v>
      </c>
      <c r="H61" s="22">
        <v>3.997485966280351</v>
      </c>
      <c r="I61" s="24">
        <v>3.9909303324905361</v>
      </c>
      <c r="J61" s="22">
        <v>3.9777073095807758</v>
      </c>
      <c r="K61" s="24">
        <v>3.9888852990347021</v>
      </c>
      <c r="L61" s="24">
        <v>3.9921308324647011</v>
      </c>
      <c r="M61" s="24">
        <v>3.971060837915859</v>
      </c>
    </row>
    <row r="62" spans="1:13" x14ac:dyDescent="0.25">
      <c r="A62" s="20" t="s">
        <v>13</v>
      </c>
      <c r="B62" s="6" t="s">
        <v>22</v>
      </c>
      <c r="C62" s="33" t="s">
        <v>102</v>
      </c>
      <c r="D62" s="32">
        <v>-6.2311255668478442E-2</v>
      </c>
      <c r="E62" s="33">
        <v>0.39986769973021657</v>
      </c>
      <c r="F62" s="32">
        <v>0.17715061291125461</v>
      </c>
      <c r="G62" s="33">
        <v>8.8163894826612521E-2</v>
      </c>
      <c r="H62" s="32">
        <v>0.1645019232375346</v>
      </c>
      <c r="I62" s="33">
        <v>0.50359800642805375</v>
      </c>
      <c r="J62" s="32">
        <v>0.78720724464966707</v>
      </c>
      <c r="K62" s="33">
        <v>0.80818286941457462</v>
      </c>
      <c r="L62" s="33">
        <v>0.2411218056863747</v>
      </c>
      <c r="M62" s="33">
        <v>0.49567195848485412</v>
      </c>
    </row>
    <row r="63" spans="1:13" x14ac:dyDescent="0.25">
      <c r="A63" s="1" t="s">
        <v>13</v>
      </c>
      <c r="B63" s="3" t="s">
        <v>23</v>
      </c>
      <c r="C63" s="24" t="s">
        <v>101</v>
      </c>
      <c r="D63" s="22">
        <v>-1.467444333935894</v>
      </c>
      <c r="E63" s="24">
        <v>-1.453287238302434</v>
      </c>
      <c r="F63" s="22">
        <v>-1.046528509156641</v>
      </c>
      <c r="G63" s="24">
        <v>-0.7569018044702408</v>
      </c>
      <c r="H63" s="22">
        <v>-1.416869026973284</v>
      </c>
      <c r="I63" s="24">
        <v>-1.432687383170457</v>
      </c>
      <c r="J63" s="22">
        <v>-1.351072890895672</v>
      </c>
      <c r="K63" s="24">
        <v>-1.34633760864893</v>
      </c>
      <c r="L63" s="24">
        <v>-0.90324009669173855</v>
      </c>
      <c r="M63" s="24">
        <v>-1.313878503736871</v>
      </c>
    </row>
    <row r="64" spans="1:13" x14ac:dyDescent="0.25">
      <c r="A64" s="1" t="s">
        <v>13</v>
      </c>
      <c r="B64" s="3" t="s">
        <v>24</v>
      </c>
      <c r="C64" s="24" t="s">
        <v>103</v>
      </c>
      <c r="D64" s="22">
        <v>-0.6233834080139028</v>
      </c>
      <c r="E64" s="24">
        <v>-0.64518220011171135</v>
      </c>
      <c r="F64" s="22">
        <v>-0.65014560426038237</v>
      </c>
      <c r="G64" s="24">
        <v>-0.64779672962521995</v>
      </c>
      <c r="H64" s="22">
        <v>-0.64519246262393992</v>
      </c>
      <c r="I64" s="24">
        <v>-0.65735974840282518</v>
      </c>
      <c r="J64" s="22">
        <v>-0.67138541431351262</v>
      </c>
      <c r="K64" s="24">
        <v>-0.67972750361551981</v>
      </c>
      <c r="L64" s="24">
        <v>-0.67859628392559901</v>
      </c>
      <c r="M64" s="24">
        <v>-0.69205427817043852</v>
      </c>
    </row>
    <row r="65" spans="1:13" ht="15.75" thickBot="1" x14ac:dyDescent="0.3">
      <c r="A65" s="2" t="s">
        <v>13</v>
      </c>
      <c r="B65" s="10" t="s">
        <v>25</v>
      </c>
      <c r="C65" s="25" t="s">
        <v>104</v>
      </c>
      <c r="D65" s="23">
        <v>6.9544444761586652E-2</v>
      </c>
      <c r="E65" s="25">
        <v>0.65150544904232732</v>
      </c>
      <c r="F65" s="23">
        <v>6.8377911718348602E-2</v>
      </c>
      <c r="G65" s="25">
        <v>0.36529947699965382</v>
      </c>
      <c r="H65" s="23">
        <v>-7.6783856608248014E-3</v>
      </c>
      <c r="I65" s="25">
        <v>6.834162756427184E-2</v>
      </c>
      <c r="J65" s="23">
        <v>0.2229947274975933</v>
      </c>
      <c r="K65" s="25">
        <v>6.8586541625198685E-2</v>
      </c>
      <c r="L65" s="25">
        <v>-0.18901227829254921</v>
      </c>
      <c r="M65" s="25">
        <v>-6.6082049712994181E-2</v>
      </c>
    </row>
    <row r="66" spans="1:13" x14ac:dyDescent="0.25">
      <c r="A66" s="26" t="s">
        <v>18</v>
      </c>
      <c r="B66" s="27" t="s">
        <v>22</v>
      </c>
      <c r="C66" s="24" t="s">
        <v>105</v>
      </c>
      <c r="D66" s="22">
        <v>-0.57667542810981598</v>
      </c>
      <c r="E66" s="24">
        <v>-0.55229040743267765</v>
      </c>
      <c r="F66" s="22">
        <v>-0.51746029218003164</v>
      </c>
      <c r="G66" s="24">
        <v>-0.52767110587842314</v>
      </c>
      <c r="H66" s="22">
        <v>-0.52682128258301431</v>
      </c>
      <c r="I66" s="24">
        <v>-0.59310009796074936</v>
      </c>
      <c r="J66" s="22">
        <v>-0.67240869096602107</v>
      </c>
      <c r="K66" s="24">
        <v>-0.64594864311437938</v>
      </c>
      <c r="L66" s="24">
        <v>-0.54140213742940468</v>
      </c>
      <c r="M66" s="24">
        <v>-0.49839083627631098</v>
      </c>
    </row>
    <row r="67" spans="1:13" x14ac:dyDescent="0.25">
      <c r="A67" s="1" t="s">
        <v>18</v>
      </c>
      <c r="B67" s="3" t="s">
        <v>23</v>
      </c>
      <c r="C67" s="24" t="s">
        <v>106</v>
      </c>
      <c r="D67" s="22">
        <v>-0.33772145761552408</v>
      </c>
      <c r="E67" s="24">
        <v>-0.1495956780407437</v>
      </c>
      <c r="F67" s="22">
        <v>-0.2048328085378848</v>
      </c>
      <c r="G67" s="24">
        <v>-0.31746299293132918</v>
      </c>
      <c r="H67" s="22">
        <v>-0.35968816212666621</v>
      </c>
      <c r="I67" s="24">
        <v>-0.18765765299432821</v>
      </c>
      <c r="J67" s="22">
        <v>-0.10844167032249109</v>
      </c>
      <c r="K67" s="24">
        <v>-4.9761976971434273E-2</v>
      </c>
      <c r="L67" s="24">
        <v>-7.4697570664795682E-2</v>
      </c>
      <c r="M67" s="24">
        <v>-0.17694530660400909</v>
      </c>
    </row>
    <row r="68" spans="1:13" x14ac:dyDescent="0.25">
      <c r="A68" s="1" t="s">
        <v>18</v>
      </c>
      <c r="B68" s="3" t="s">
        <v>24</v>
      </c>
      <c r="C68" s="24" t="s">
        <v>107</v>
      </c>
      <c r="D68" s="22">
        <v>2.4171136430085638</v>
      </c>
      <c r="E68" s="24">
        <v>2.5498108166473501</v>
      </c>
      <c r="F68" s="22">
        <v>2.5736656679664831</v>
      </c>
      <c r="G68" s="24">
        <v>2.5879400912176851</v>
      </c>
      <c r="H68" s="22">
        <v>2.6379819179173589</v>
      </c>
      <c r="I68" s="24">
        <v>2.60580573134779</v>
      </c>
      <c r="J68" s="22">
        <v>2.6952779358747341</v>
      </c>
      <c r="K68" s="24">
        <v>2.754894128802059</v>
      </c>
      <c r="L68" s="24">
        <v>2.7494008161381269</v>
      </c>
      <c r="M68" s="24">
        <v>2.750211946493188</v>
      </c>
    </row>
    <row r="69" spans="1:13" ht="15.75" thickBot="1" x14ac:dyDescent="0.3">
      <c r="A69" s="30" t="s">
        <v>18</v>
      </c>
      <c r="B69" s="31" t="s">
        <v>25</v>
      </c>
      <c r="C69" s="24" t="s">
        <v>108</v>
      </c>
      <c r="D69" s="22">
        <v>-0.27253281274480162</v>
      </c>
      <c r="E69" s="24">
        <v>-0.30465685055386471</v>
      </c>
      <c r="F69" s="22">
        <v>-0.27395964287537161</v>
      </c>
      <c r="G69" s="24">
        <v>-0.28458861375802141</v>
      </c>
      <c r="H69" s="22">
        <v>-0.2587267864139387</v>
      </c>
      <c r="I69" s="24">
        <v>-0.26688326636296311</v>
      </c>
      <c r="J69" s="22">
        <v>-0.2722657787736491</v>
      </c>
      <c r="K69" s="24">
        <v>-0.27240917015910721</v>
      </c>
      <c r="L69" s="24">
        <v>-0.25948365869928042</v>
      </c>
      <c r="M69" s="24">
        <v>-0.27533908334078072</v>
      </c>
    </row>
    <row r="70" spans="1:13" x14ac:dyDescent="0.25">
      <c r="A70" s="20" t="s">
        <v>6</v>
      </c>
      <c r="B70" s="6" t="s">
        <v>22</v>
      </c>
      <c r="C70" s="33" t="s">
        <v>109</v>
      </c>
      <c r="D70" s="32">
        <v>-0.57858119393559349</v>
      </c>
      <c r="E70" s="33">
        <v>-0.5549423272655809</v>
      </c>
      <c r="F70" s="32">
        <v>-0.51930383675936731</v>
      </c>
      <c r="G70" s="33">
        <v>-0.52913761103760037</v>
      </c>
      <c r="H70" s="32">
        <v>-0.52812660212268725</v>
      </c>
      <c r="I70" s="33">
        <v>-0.59461694034526313</v>
      </c>
      <c r="J70" s="32">
        <v>-0.67462956246008121</v>
      </c>
      <c r="K70" s="33">
        <v>-0.64811990206105785</v>
      </c>
      <c r="L70" s="33">
        <v>-0.54348596751363254</v>
      </c>
      <c r="M70" s="33">
        <v>-0.50012409994859641</v>
      </c>
    </row>
    <row r="71" spans="1:13" x14ac:dyDescent="0.25">
      <c r="A71" s="1" t="s">
        <v>6</v>
      </c>
      <c r="B71" s="3" t="s">
        <v>23</v>
      </c>
      <c r="C71" s="24" t="s">
        <v>110</v>
      </c>
      <c r="D71" s="22">
        <v>-0.43473998735331781</v>
      </c>
      <c r="E71" s="24">
        <v>-0.24380458178829451</v>
      </c>
      <c r="F71" s="22">
        <v>-0.26743726799615308</v>
      </c>
      <c r="G71" s="24">
        <v>-0.35657578306332172</v>
      </c>
      <c r="H71" s="22">
        <v>-0.48108693441873879</v>
      </c>
      <c r="I71" s="24">
        <v>-0.28001368801181098</v>
      </c>
      <c r="J71" s="22">
        <v>-0.17373041902833999</v>
      </c>
      <c r="K71" s="24">
        <v>-0.1085701111365573</v>
      </c>
      <c r="L71" s="24">
        <v>-0.14498840706546071</v>
      </c>
      <c r="M71" s="24">
        <v>-0.20716782990910121</v>
      </c>
    </row>
    <row r="72" spans="1:13" x14ac:dyDescent="0.25">
      <c r="A72" s="1" t="s">
        <v>6</v>
      </c>
      <c r="B72" s="3" t="s">
        <v>24</v>
      </c>
      <c r="C72" s="24" t="s">
        <v>111</v>
      </c>
      <c r="D72" s="22">
        <v>1.3654696550826619</v>
      </c>
      <c r="E72" s="24">
        <v>1.4196937598154951</v>
      </c>
      <c r="F72" s="22">
        <v>1.42441615608159</v>
      </c>
      <c r="G72" s="24">
        <v>1.405135275022426</v>
      </c>
      <c r="H72" s="22">
        <v>1.441008304212291</v>
      </c>
      <c r="I72" s="24">
        <v>1.445997948037715</v>
      </c>
      <c r="J72" s="22">
        <v>1.6002096661646239</v>
      </c>
      <c r="K72" s="24">
        <v>1.7520525642118321</v>
      </c>
      <c r="L72" s="24">
        <v>1.8270940741711399</v>
      </c>
      <c r="M72" s="24">
        <v>1.892619532314882</v>
      </c>
    </row>
    <row r="73" spans="1:13" ht="15.75" thickBot="1" x14ac:dyDescent="0.3">
      <c r="A73" s="2" t="s">
        <v>6</v>
      </c>
      <c r="B73" s="10" t="s">
        <v>25</v>
      </c>
      <c r="C73" s="25" t="s">
        <v>112</v>
      </c>
      <c r="D73" s="23">
        <v>-0.28742573271736721</v>
      </c>
      <c r="E73" s="25">
        <v>-0.31745347217864889</v>
      </c>
      <c r="F73" s="23">
        <v>-0.2841913680726233</v>
      </c>
      <c r="G73" s="25">
        <v>-0.2953187929478977</v>
      </c>
      <c r="H73" s="23">
        <v>-0.2672234717007454</v>
      </c>
      <c r="I73" s="25">
        <v>-0.27570822589349109</v>
      </c>
      <c r="J73" s="23">
        <v>-0.27911581229233751</v>
      </c>
      <c r="K73" s="25">
        <v>-0.28104983971906561</v>
      </c>
      <c r="L73" s="25">
        <v>-0.2699373047626441</v>
      </c>
      <c r="M73" s="25">
        <v>-0.287505276051648</v>
      </c>
    </row>
  </sheetData>
  <phoneticPr fontId="3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B29A-787F-4AD4-8679-5FB353618A8D}">
  <dimension ref="A1:L73"/>
  <sheetViews>
    <sheetView workbookViewId="0">
      <selection activeCell="B35" sqref="B35"/>
    </sheetView>
  </sheetViews>
  <sheetFormatPr defaultRowHeight="15" x14ac:dyDescent="0.25"/>
  <cols>
    <col min="1" max="1" width="18.5703125" customWidth="1"/>
    <col min="2" max="2" width="31.7109375" customWidth="1"/>
  </cols>
  <sheetData>
    <row r="1" spans="1:12" ht="15.75" thickBot="1" x14ac:dyDescent="0.3">
      <c r="A1" s="21" t="s">
        <v>26</v>
      </c>
      <c r="B1" s="9" t="s">
        <v>27</v>
      </c>
      <c r="C1" s="16">
        <v>2010</v>
      </c>
      <c r="D1" s="5">
        <v>2011</v>
      </c>
      <c r="E1" s="16">
        <v>2012</v>
      </c>
      <c r="F1" s="5">
        <v>2013</v>
      </c>
      <c r="G1" s="16">
        <v>2014</v>
      </c>
      <c r="H1" s="5">
        <v>2015</v>
      </c>
      <c r="I1" s="16">
        <v>2016</v>
      </c>
      <c r="J1" s="5">
        <v>2017</v>
      </c>
      <c r="K1" s="5">
        <v>2018</v>
      </c>
      <c r="L1" s="4">
        <v>2019</v>
      </c>
    </row>
    <row r="2" spans="1:12" x14ac:dyDescent="0.25">
      <c r="A2" s="20" t="s">
        <v>0</v>
      </c>
      <c r="B2" s="6" t="s">
        <v>22</v>
      </c>
      <c r="C2" s="17">
        <v>1.1871952512189951E-6</v>
      </c>
      <c r="D2" s="6">
        <v>1.1823273179838209E-6</v>
      </c>
      <c r="E2" s="17">
        <v>1.308139534883721E-6</v>
      </c>
      <c r="F2" s="6">
        <v>1.2992455993294216E-6</v>
      </c>
      <c r="G2" s="17">
        <v>1.2601452370781717E-6</v>
      </c>
      <c r="H2" s="6">
        <v>1.5158924205378973E-6</v>
      </c>
      <c r="I2" s="17">
        <v>1.4709745206199107E-6</v>
      </c>
      <c r="J2" s="6">
        <v>1.6269610691458455E-6</v>
      </c>
      <c r="K2" s="6">
        <v>1.3426423200859292E-6</v>
      </c>
      <c r="L2" s="13">
        <v>1.2435793457691269E-6</v>
      </c>
    </row>
    <row r="3" spans="1:12" x14ac:dyDescent="0.25">
      <c r="A3" s="1" t="s">
        <v>0</v>
      </c>
      <c r="B3" s="3" t="s">
        <v>23</v>
      </c>
      <c r="C3" s="18">
        <v>0.28959084163663346</v>
      </c>
      <c r="D3" s="3">
        <v>0.26778676623107239</v>
      </c>
      <c r="E3" s="18">
        <v>0.19352159468438537</v>
      </c>
      <c r="F3" s="3">
        <v>0.27179379715004193</v>
      </c>
      <c r="G3" s="18">
        <v>0.29047415634344298</v>
      </c>
      <c r="H3" s="3">
        <v>0.38141809290953543</v>
      </c>
      <c r="I3" s="18">
        <v>0.4796427633307066</v>
      </c>
      <c r="J3" s="3">
        <v>0.66879721092388145</v>
      </c>
      <c r="K3" s="3">
        <v>0.40923737916219122</v>
      </c>
      <c r="L3" s="14">
        <v>0.58718572587185724</v>
      </c>
    </row>
    <row r="4" spans="1:12" x14ac:dyDescent="0.25">
      <c r="A4" s="1" t="s">
        <v>0</v>
      </c>
      <c r="B4" s="3" t="s">
        <v>24</v>
      </c>
      <c r="C4" s="18">
        <v>1909821.4285714286</v>
      </c>
      <c r="D4" s="3">
        <v>2039824.5614035088</v>
      </c>
      <c r="E4" s="18">
        <v>1926031.746031746</v>
      </c>
      <c r="F4" s="3">
        <v>1975967.7419354839</v>
      </c>
      <c r="G4" s="18">
        <v>2293220.338983051</v>
      </c>
      <c r="H4" s="3">
        <v>2190161.2903225808</v>
      </c>
      <c r="I4" s="18">
        <v>2482857.1428571427</v>
      </c>
      <c r="J4" s="3">
        <v>2578214.2857142859</v>
      </c>
      <c r="K4" s="3">
        <v>3051400</v>
      </c>
      <c r="L4" s="14">
        <v>3243695.6521739131</v>
      </c>
    </row>
    <row r="5" spans="1:12" ht="15.75" thickBot="1" x14ac:dyDescent="0.3">
      <c r="A5" s="2" t="s">
        <v>0</v>
      </c>
      <c r="B5" s="10" t="s">
        <v>25</v>
      </c>
      <c r="C5" s="19">
        <v>66.290167292879161</v>
      </c>
      <c r="D5" s="10">
        <v>76.253618213201989</v>
      </c>
      <c r="E5" s="19">
        <v>110.23185191897392</v>
      </c>
      <c r="F5" s="10">
        <v>79.974326106162607</v>
      </c>
      <c r="G5" s="19">
        <v>84.232155357344467</v>
      </c>
      <c r="H5" s="10">
        <v>73.699105270928683</v>
      </c>
      <c r="I5" s="19">
        <v>64.47005064403487</v>
      </c>
      <c r="J5" s="10">
        <v>53.10320625809819</v>
      </c>
      <c r="K5" s="10">
        <v>84.762392129006912</v>
      </c>
      <c r="L5" s="15">
        <v>58.164384258915597</v>
      </c>
    </row>
    <row r="6" spans="1:12" x14ac:dyDescent="0.25">
      <c r="A6" s="20" t="s">
        <v>8</v>
      </c>
      <c r="B6" s="6" t="s">
        <v>22</v>
      </c>
      <c r="C6" s="17">
        <v>4.1282607921990102E-7</v>
      </c>
      <c r="D6" s="6">
        <v>3.575797496941752E-7</v>
      </c>
      <c r="E6" s="17">
        <v>3.3663012392755003E-7</v>
      </c>
      <c r="F6" s="6">
        <v>3.5242290748898681E-7</v>
      </c>
      <c r="G6" s="17">
        <v>3.827376288349105E-7</v>
      </c>
      <c r="H6" s="6">
        <v>4.0553218533426143E-7</v>
      </c>
      <c r="I6" s="17">
        <v>4.0618955512572535E-7</v>
      </c>
      <c r="J6" s="6">
        <v>3.8022813688212925E-7</v>
      </c>
      <c r="K6" s="6">
        <v>4.2103734891655474E-7</v>
      </c>
      <c r="L6" s="13">
        <v>4.3616740713691593E-7</v>
      </c>
    </row>
    <row r="7" spans="1:12" x14ac:dyDescent="0.25">
      <c r="A7" s="1" t="s">
        <v>8</v>
      </c>
      <c r="B7" s="3" t="s">
        <v>23</v>
      </c>
      <c r="C7" s="18">
        <v>0.12893697284600875</v>
      </c>
      <c r="D7" s="3">
        <v>0.11960101627928861</v>
      </c>
      <c r="E7" s="18">
        <v>9.3481887511916106E-2</v>
      </c>
      <c r="F7" s="3">
        <v>9.7709251101321587E-2</v>
      </c>
      <c r="G7" s="18">
        <v>9.4117292507986255E-2</v>
      </c>
      <c r="H7" s="3">
        <v>0.11787670611022001</v>
      </c>
      <c r="I7" s="18">
        <v>0.15380399742101869</v>
      </c>
      <c r="J7" s="3">
        <v>0.19698608155719119</v>
      </c>
      <c r="K7" s="3">
        <v>0.19019273347609886</v>
      </c>
      <c r="L7" s="14">
        <v>0.18751141135658206</v>
      </c>
    </row>
    <row r="8" spans="1:12" x14ac:dyDescent="0.25">
      <c r="A8" s="1" t="s">
        <v>8</v>
      </c>
      <c r="B8" s="3" t="s">
        <v>24</v>
      </c>
      <c r="C8" s="18">
        <v>4345000</v>
      </c>
      <c r="D8" s="3">
        <v>4812719.2982456135</v>
      </c>
      <c r="E8" s="18">
        <v>5347610.619469027</v>
      </c>
      <c r="F8" s="3">
        <v>5334666.666666667</v>
      </c>
      <c r="G8" s="18">
        <v>5382992.1259842524</v>
      </c>
      <c r="H8" s="3">
        <v>5253059.7014925368</v>
      </c>
      <c r="I8" s="18">
        <v>5956269.8412698414</v>
      </c>
      <c r="J8" s="3">
        <v>7276697.2477064217</v>
      </c>
      <c r="K8" s="3">
        <v>7297155.1724137934</v>
      </c>
      <c r="L8" s="14">
        <v>7317125.5813953495</v>
      </c>
    </row>
    <row r="9" spans="1:12" ht="15.75" thickBot="1" x14ac:dyDescent="0.3">
      <c r="A9" s="2" t="s">
        <v>8</v>
      </c>
      <c r="B9" s="10" t="s">
        <v>25</v>
      </c>
      <c r="C9" s="19">
        <v>231.75353068359556</v>
      </c>
      <c r="D9" s="10">
        <v>239.70412153811114</v>
      </c>
      <c r="E9" s="19">
        <v>320.79840808916913</v>
      </c>
      <c r="F9" s="10">
        <v>320.54031278531625</v>
      </c>
      <c r="G9" s="19">
        <v>364.67198790885544</v>
      </c>
      <c r="H9" s="10">
        <v>301.06245323393665</v>
      </c>
      <c r="I9" s="19">
        <v>262.04894552655867</v>
      </c>
      <c r="J9" s="10">
        <v>233.98603576047353</v>
      </c>
      <c r="K9" s="10">
        <v>269.10837079029011</v>
      </c>
      <c r="L9" s="15">
        <v>283.53908846921382</v>
      </c>
    </row>
    <row r="10" spans="1:12" x14ac:dyDescent="0.25">
      <c r="A10" s="20" t="s">
        <v>9</v>
      </c>
      <c r="B10" s="6" t="s">
        <v>22</v>
      </c>
      <c r="C10" s="17">
        <v>5.1623459053852019E-7</v>
      </c>
      <c r="D10" s="6">
        <v>5.098117399105693E-7</v>
      </c>
      <c r="E10" s="17">
        <v>5.022416434935588E-7</v>
      </c>
      <c r="F10" s="6">
        <v>4.9221381077113503E-7</v>
      </c>
      <c r="G10" s="17">
        <v>4.8194808489050483E-7</v>
      </c>
      <c r="H10" s="6">
        <v>4.5720160155827288E-7</v>
      </c>
      <c r="I10" s="17">
        <v>4.9791336883004743E-7</v>
      </c>
      <c r="J10" s="6">
        <v>4.8677919234978972E-7</v>
      </c>
      <c r="K10" s="6">
        <v>4.3047121223768159E-7</v>
      </c>
      <c r="L10" s="13">
        <v>4.1843206400168426E-7</v>
      </c>
    </row>
    <row r="11" spans="1:12" x14ac:dyDescent="0.25">
      <c r="A11" s="1" t="s">
        <v>9</v>
      </c>
      <c r="B11" s="3" t="s">
        <v>23</v>
      </c>
      <c r="C11" s="18">
        <v>0.53936641372112049</v>
      </c>
      <c r="D11" s="3">
        <v>0.59132465609068385</v>
      </c>
      <c r="E11" s="18">
        <v>0.61911923273367009</v>
      </c>
      <c r="F11" s="3">
        <v>0.68601940070809708</v>
      </c>
      <c r="G11" s="18">
        <v>0.66934415602716946</v>
      </c>
      <c r="H11" s="3">
        <v>0.60061140569202465</v>
      </c>
      <c r="I11" s="18">
        <v>0.76051230392862279</v>
      </c>
      <c r="J11" s="3">
        <v>0.69715997465291779</v>
      </c>
      <c r="K11" s="3">
        <v>0.59171855382171312</v>
      </c>
      <c r="L11" s="14">
        <v>0.55277770467643883</v>
      </c>
    </row>
    <row r="12" spans="1:12" x14ac:dyDescent="0.25">
      <c r="A12" s="1" t="s">
        <v>9</v>
      </c>
      <c r="B12" s="3" t="s">
        <v>24</v>
      </c>
      <c r="C12" s="18">
        <v>4906120.2185792346</v>
      </c>
      <c r="D12" s="3">
        <v>5170446.9273743015</v>
      </c>
      <c r="E12" s="18">
        <v>5607118.6440677969</v>
      </c>
      <c r="F12" s="3">
        <v>5903801.1695906427</v>
      </c>
      <c r="G12" s="18">
        <v>6115964.9122807011</v>
      </c>
      <c r="H12" s="3">
        <v>6266153.8461538469</v>
      </c>
      <c r="I12" s="18">
        <v>6300462.4277456645</v>
      </c>
      <c r="J12" s="3">
        <v>6631420.1183431959</v>
      </c>
      <c r="K12" s="3">
        <v>6837916.666666667</v>
      </c>
      <c r="L12" s="14">
        <v>7315408.8050314458</v>
      </c>
    </row>
    <row r="13" spans="1:12" ht="15.75" thickBot="1" x14ac:dyDescent="0.3">
      <c r="A13" s="2" t="s">
        <v>9</v>
      </c>
      <c r="B13" s="10" t="s">
        <v>25</v>
      </c>
      <c r="C13" s="19">
        <v>21.698043065104645</v>
      </c>
      <c r="D13" s="10">
        <v>20.598287147313883</v>
      </c>
      <c r="E13" s="19">
        <v>21.018288499120057</v>
      </c>
      <c r="F13" s="10">
        <v>19.573491397126126</v>
      </c>
      <c r="G13" s="19">
        <v>20.348619325624796</v>
      </c>
      <c r="H13" s="10">
        <v>22.041157625943015</v>
      </c>
      <c r="I13" s="19">
        <v>19.060713240678048</v>
      </c>
      <c r="J13" s="10">
        <v>21.395640006323511</v>
      </c>
      <c r="K13" s="10">
        <v>22.986450242546638</v>
      </c>
      <c r="L13" s="15">
        <v>25.58775703726689</v>
      </c>
    </row>
    <row r="14" spans="1:12" x14ac:dyDescent="0.25">
      <c r="A14" s="20" t="s">
        <v>10</v>
      </c>
      <c r="B14" s="6" t="s">
        <v>22</v>
      </c>
      <c r="C14" s="17">
        <v>4.639392661324336E-7</v>
      </c>
      <c r="D14" s="6">
        <v>4.4734151329243354E-7</v>
      </c>
      <c r="E14" s="17">
        <v>4.0417649040080835E-7</v>
      </c>
      <c r="F14" s="6">
        <v>4.1841004184100418E-7</v>
      </c>
      <c r="G14" s="17">
        <v>3.4212658683712971E-7</v>
      </c>
      <c r="H14" s="6">
        <v>3.2373487817345373E-7</v>
      </c>
      <c r="I14" s="17">
        <v>2.7713279904127034E-7</v>
      </c>
      <c r="J14" s="6">
        <v>2.6325411334552101E-7</v>
      </c>
      <c r="K14" s="6">
        <v>2.3036924899624827E-7</v>
      </c>
      <c r="L14" s="13">
        <v>2.2480716082993033E-7</v>
      </c>
    </row>
    <row r="15" spans="1:12" x14ac:dyDescent="0.25">
      <c r="A15" s="1" t="s">
        <v>10</v>
      </c>
      <c r="B15" s="3" t="s">
        <v>23</v>
      </c>
      <c r="C15" s="18">
        <v>0.94795539033457255</v>
      </c>
      <c r="D15" s="3">
        <v>0.3628223495702006</v>
      </c>
      <c r="E15" s="18">
        <v>0.2550513415038092</v>
      </c>
      <c r="F15" s="3">
        <v>0.29231770833333331</v>
      </c>
      <c r="G15" s="18">
        <v>0.37616747181964572</v>
      </c>
      <c r="H15" s="3">
        <v>0.32315210751374468</v>
      </c>
      <c r="I15" s="18">
        <v>0.71448228414172688</v>
      </c>
      <c r="J15" s="3">
        <v>0.54388389771941947</v>
      </c>
      <c r="K15" s="3">
        <v>0.51580645161290317</v>
      </c>
      <c r="L15" s="14">
        <v>0.46030274945937599</v>
      </c>
    </row>
    <row r="16" spans="1:12" x14ac:dyDescent="0.25">
      <c r="A16" s="1" t="s">
        <v>10</v>
      </c>
      <c r="B16" s="3" t="s">
        <v>24</v>
      </c>
      <c r="C16" s="18">
        <v>2155454.5454545454</v>
      </c>
      <c r="D16" s="3">
        <v>2235428.5714285714</v>
      </c>
      <c r="E16" s="18">
        <v>2474166.6666666665</v>
      </c>
      <c r="F16" s="3">
        <v>2390000</v>
      </c>
      <c r="G16" s="18">
        <v>2922894.7368421052</v>
      </c>
      <c r="H16" s="3">
        <v>3088947.3684210526</v>
      </c>
      <c r="I16" s="18">
        <v>3608378.3783783782</v>
      </c>
      <c r="J16" s="3">
        <v>3798611.111111111</v>
      </c>
      <c r="K16" s="3">
        <v>4340857.1428571427</v>
      </c>
      <c r="L16" s="14">
        <v>4448256.8807339445</v>
      </c>
    </row>
    <row r="17" spans="1:12" ht="15.75" thickBot="1" x14ac:dyDescent="0.3">
      <c r="A17" s="2" t="s">
        <v>10</v>
      </c>
      <c r="B17" s="10" t="s">
        <v>25</v>
      </c>
      <c r="C17" s="19">
        <v>62.975369301427051</v>
      </c>
      <c r="D17" s="10">
        <v>69.748919217146394</v>
      </c>
      <c r="E17" s="19">
        <v>104.46211466752241</v>
      </c>
      <c r="F17" s="10">
        <v>93.735533890826574</v>
      </c>
      <c r="G17" s="19">
        <v>85.876041091023922</v>
      </c>
      <c r="H17" s="10">
        <v>100.19049528544393</v>
      </c>
      <c r="I17" s="19">
        <v>58.049085916536391</v>
      </c>
      <c r="J17" s="10">
        <v>78.458625043873823</v>
      </c>
      <c r="K17" s="10">
        <v>85.805111527380063</v>
      </c>
      <c r="L17" s="15">
        <v>97.955070168587937</v>
      </c>
    </row>
    <row r="18" spans="1:12" x14ac:dyDescent="0.25">
      <c r="A18" s="20" t="s">
        <v>1</v>
      </c>
      <c r="B18" s="6" t="s">
        <v>22</v>
      </c>
      <c r="C18" s="17">
        <v>1.1523046092184369E-6</v>
      </c>
      <c r="D18" s="6">
        <v>1.052128168340507E-6</v>
      </c>
      <c r="E18" s="17">
        <v>1.0781671159029648E-6</v>
      </c>
      <c r="F18" s="6">
        <v>1.2379642365887208E-6</v>
      </c>
      <c r="G18" s="17">
        <v>1.3945119208277102E-6</v>
      </c>
      <c r="H18" s="6">
        <v>1.419698314108252E-6</v>
      </c>
      <c r="I18" s="17">
        <v>1.2709940989559692E-6</v>
      </c>
      <c r="J18" s="6">
        <v>1.011804384485666E-6</v>
      </c>
      <c r="K18" s="6">
        <v>1.1246063877642825E-6</v>
      </c>
      <c r="L18" s="13">
        <v>1.0662957811775615E-6</v>
      </c>
    </row>
    <row r="19" spans="1:12" x14ac:dyDescent="0.25">
      <c r="A19" s="1" t="s">
        <v>1</v>
      </c>
      <c r="B19" s="3" t="s">
        <v>23</v>
      </c>
      <c r="C19" s="18">
        <v>0.32064128256513025</v>
      </c>
      <c r="D19" s="3">
        <v>0.3118125298900048</v>
      </c>
      <c r="E19" s="18">
        <v>0.76010781671159033</v>
      </c>
      <c r="F19" s="3">
        <v>0.99724896836313615</v>
      </c>
      <c r="G19" s="18">
        <v>0.62213225371120107</v>
      </c>
      <c r="H19" s="3">
        <v>0.5235137533274179</v>
      </c>
      <c r="I19" s="18">
        <v>0.41625056740807986</v>
      </c>
      <c r="J19" s="3">
        <v>0.49072512647554806</v>
      </c>
      <c r="K19" s="3">
        <v>0.57174988753936118</v>
      </c>
      <c r="L19" s="14">
        <v>0.75567918405192391</v>
      </c>
    </row>
    <row r="20" spans="1:12" x14ac:dyDescent="0.25">
      <c r="A20" s="1" t="s">
        <v>1</v>
      </c>
      <c r="B20" s="3" t="s">
        <v>24</v>
      </c>
      <c r="C20" s="18">
        <v>2134782.6086956523</v>
      </c>
      <c r="D20" s="3">
        <v>2561363.6363636362</v>
      </c>
      <c r="E20" s="18">
        <v>2768750.0000000005</v>
      </c>
      <c r="F20" s="3">
        <v>2760000</v>
      </c>
      <c r="G20" s="18">
        <v>2681935.4838709678</v>
      </c>
      <c r="H20" s="3">
        <v>2845625</v>
      </c>
      <c r="I20" s="18">
        <v>3718214.2857142859</v>
      </c>
      <c r="J20" s="3">
        <v>4945416.666666667</v>
      </c>
      <c r="K20" s="3">
        <v>5370400</v>
      </c>
      <c r="L20" s="14">
        <v>6367391.3043478262</v>
      </c>
    </row>
    <row r="21" spans="1:12" ht="15.75" thickBot="1" x14ac:dyDescent="0.3">
      <c r="A21" s="2" t="s">
        <v>1</v>
      </c>
      <c r="B21" s="10" t="s">
        <v>25</v>
      </c>
      <c r="C21" s="19">
        <v>55.807697132792818</v>
      </c>
      <c r="D21" s="10">
        <v>62.869341065468006</v>
      </c>
      <c r="E21" s="19">
        <v>28.568485019516945</v>
      </c>
      <c r="F21" s="10">
        <v>24.923335794319463</v>
      </c>
      <c r="G21" s="19">
        <v>43.730095314460769</v>
      </c>
      <c r="H21" s="10">
        <v>56.135581079494514</v>
      </c>
      <c r="I21" s="19">
        <v>82.587761451755128</v>
      </c>
      <c r="J21" s="10">
        <v>74.174347298142422</v>
      </c>
      <c r="K21" s="10">
        <v>76.841118206572901</v>
      </c>
      <c r="L21" s="15">
        <v>65.357338058830805</v>
      </c>
    </row>
    <row r="22" spans="1:12" x14ac:dyDescent="0.25">
      <c r="A22" s="20" t="s">
        <v>11</v>
      </c>
      <c r="B22" s="6" t="s">
        <v>22</v>
      </c>
      <c r="C22" s="17">
        <v>2.2932330827067672E-5</v>
      </c>
      <c r="D22" s="6">
        <v>1.0975609756097562E-5</v>
      </c>
      <c r="E22" s="17">
        <v>2.3033707865168541E-5</v>
      </c>
      <c r="F22" s="6">
        <v>2.7976190476190479E-5</v>
      </c>
      <c r="G22" s="17">
        <v>2.8E-5</v>
      </c>
      <c r="H22" s="6">
        <v>2.3243243243243243E-5</v>
      </c>
      <c r="I22" s="17">
        <v>1.7435897435897434E-5</v>
      </c>
      <c r="J22" s="6">
        <v>2.4712643678160919E-5</v>
      </c>
      <c r="K22" s="6">
        <v>3.4838709677419357E-5</v>
      </c>
      <c r="L22" s="13">
        <v>4.7826086956521735E-5</v>
      </c>
    </row>
    <row r="23" spans="1:12" x14ac:dyDescent="0.25">
      <c r="A23" s="1" t="s">
        <v>11</v>
      </c>
      <c r="B23" s="3" t="s">
        <v>23</v>
      </c>
      <c r="C23" s="18">
        <v>0.52255639097744366</v>
      </c>
      <c r="D23" s="3">
        <v>0.62601626016260159</v>
      </c>
      <c r="E23" s="18">
        <v>0.47191011235955055</v>
      </c>
      <c r="F23" s="3">
        <v>0.6785714285714286</v>
      </c>
      <c r="G23" s="18">
        <v>0.6333333333333333</v>
      </c>
      <c r="H23" s="3">
        <v>0.36756756756756759</v>
      </c>
      <c r="I23" s="18">
        <v>0.47692307692307695</v>
      </c>
      <c r="J23" s="3">
        <v>0.42528735632183906</v>
      </c>
      <c r="K23" s="3">
        <v>0.6</v>
      </c>
      <c r="L23" s="14">
        <v>0.77391304347826084</v>
      </c>
    </row>
    <row r="24" spans="1:12" x14ac:dyDescent="0.25">
      <c r="A24" s="1" t="s">
        <v>11</v>
      </c>
      <c r="B24" s="3" t="s">
        <v>24</v>
      </c>
      <c r="C24" s="18">
        <v>330983.60655737703</v>
      </c>
      <c r="D24" s="3">
        <v>852962.96296296292</v>
      </c>
      <c r="E24" s="18">
        <v>580243.9024390243</v>
      </c>
      <c r="F24" s="3">
        <v>520638.29787234042</v>
      </c>
      <c r="G24" s="18">
        <v>555238.09523809527</v>
      </c>
      <c r="H24" s="3">
        <v>514651.16279069765</v>
      </c>
      <c r="I24" s="18">
        <v>605588.23529411771</v>
      </c>
      <c r="J24" s="3">
        <v>472093.02325581393</v>
      </c>
      <c r="K24" s="3">
        <v>390370.37037037034</v>
      </c>
      <c r="L24" s="14">
        <v>388000</v>
      </c>
    </row>
    <row r="25" spans="1:12" ht="15.75" thickBot="1" x14ac:dyDescent="0.3">
      <c r="A25" s="2" t="s">
        <v>11</v>
      </c>
      <c r="B25" s="10" t="s">
        <v>25</v>
      </c>
      <c r="C25" s="19">
        <v>318.94572397914169</v>
      </c>
      <c r="D25" s="10">
        <v>328.37378772772593</v>
      </c>
      <c r="E25" s="19">
        <v>621.88548639794897</v>
      </c>
      <c r="F25" s="10">
        <v>471.32924034912804</v>
      </c>
      <c r="G25" s="19">
        <v>539.0141995067429</v>
      </c>
      <c r="H25" s="10">
        <v>714.60782358805932</v>
      </c>
      <c r="I25" s="19">
        <v>486.14817911855829</v>
      </c>
      <c r="J25" s="10">
        <v>602.36479749939372</v>
      </c>
      <c r="K25" s="10">
        <v>497.71751412429376</v>
      </c>
      <c r="L25" s="15">
        <v>526.5015739298957</v>
      </c>
    </row>
    <row r="26" spans="1:12" x14ac:dyDescent="0.25">
      <c r="A26" s="20" t="s">
        <v>14</v>
      </c>
      <c r="B26" s="6" t="s">
        <v>22</v>
      </c>
      <c r="C26" s="17">
        <v>2.373887240356083E-6</v>
      </c>
      <c r="D26" s="6">
        <v>1.2539184952978056E-6</v>
      </c>
      <c r="E26" s="17">
        <v>1.1194029850746267E-6</v>
      </c>
      <c r="F26" s="6">
        <v>2.5210084033613444E-6</v>
      </c>
      <c r="G26" s="17">
        <v>3.3834586466165413E-6</v>
      </c>
      <c r="H26" s="6">
        <v>5.7851239669421486E-6</v>
      </c>
      <c r="I26" s="17">
        <v>6.3348416289592764E-6</v>
      </c>
      <c r="J26" s="6">
        <v>9.7826086956521731E-6</v>
      </c>
      <c r="K26" s="6">
        <v>8.2901554404145074E-6</v>
      </c>
      <c r="L26" s="13">
        <v>8.585858585858585E-6</v>
      </c>
    </row>
    <row r="27" spans="1:12" x14ac:dyDescent="0.25">
      <c r="A27" s="1" t="s">
        <v>14</v>
      </c>
      <c r="B27" s="3" t="s">
        <v>23</v>
      </c>
      <c r="C27" s="18">
        <v>0.18991097922848665</v>
      </c>
      <c r="D27" s="3">
        <v>0.27272727272727271</v>
      </c>
      <c r="E27" s="18">
        <v>0.17910447761194029</v>
      </c>
      <c r="F27" s="3">
        <v>0.30252100840336132</v>
      </c>
      <c r="G27" s="18">
        <v>0.45864661654135336</v>
      </c>
      <c r="H27" s="3">
        <v>0.26859504132231404</v>
      </c>
      <c r="I27" s="18">
        <v>0.27601809954751133</v>
      </c>
      <c r="J27" s="3">
        <v>0.27717391304347827</v>
      </c>
      <c r="K27" s="3">
        <v>0.38860103626943004</v>
      </c>
      <c r="L27" s="14">
        <v>0.36868686868686867</v>
      </c>
    </row>
    <row r="28" spans="1:12" x14ac:dyDescent="0.25">
      <c r="A28" s="1" t="s">
        <v>14</v>
      </c>
      <c r="B28" s="3" t="s">
        <v>24</v>
      </c>
      <c r="C28" s="18">
        <v>137500</v>
      </c>
      <c r="D28" s="3">
        <v>270000</v>
      </c>
      <c r="E28" s="18">
        <v>363333.33333333337</v>
      </c>
      <c r="F28" s="3">
        <v>161666.66666666669</v>
      </c>
      <c r="G28" s="18">
        <v>138888.88888888891</v>
      </c>
      <c r="H28" s="3">
        <v>107142.85714285714</v>
      </c>
      <c r="I28" s="18">
        <v>115000</v>
      </c>
      <c r="J28" s="3">
        <v>65000</v>
      </c>
      <c r="K28" s="3">
        <v>90625</v>
      </c>
      <c r="L28" s="14">
        <v>70588.23529411765</v>
      </c>
    </row>
    <row r="29" spans="1:12" ht="15.75" thickBot="1" x14ac:dyDescent="0.3">
      <c r="A29" s="2" t="s">
        <v>14</v>
      </c>
      <c r="B29" s="10" t="s">
        <v>25</v>
      </c>
      <c r="C29" s="19">
        <v>2.9731023676880222</v>
      </c>
      <c r="D29" s="10">
        <v>2.14734415522044</v>
      </c>
      <c r="E29" s="19">
        <v>3.9280988857938719</v>
      </c>
      <c r="F29" s="10">
        <v>2.3304317548746516</v>
      </c>
      <c r="G29" s="19">
        <v>1.7723412027946481</v>
      </c>
      <c r="H29" s="10">
        <v>3.9918577244482538</v>
      </c>
      <c r="I29" s="19">
        <v>4.5655509383990136</v>
      </c>
      <c r="J29" s="10">
        <v>3.9683762084220877</v>
      </c>
      <c r="K29" s="10">
        <v>3.3442896935933146</v>
      </c>
      <c r="L29" s="15">
        <v>2.8435150913877973</v>
      </c>
    </row>
    <row r="30" spans="1:12" x14ac:dyDescent="0.25">
      <c r="A30" s="20" t="s">
        <v>2</v>
      </c>
      <c r="B30" s="6" t="s">
        <v>22</v>
      </c>
      <c r="C30" s="17">
        <v>3.7057220708446864E-6</v>
      </c>
      <c r="D30" s="6">
        <v>3.7698412698412697E-6</v>
      </c>
      <c r="E30" s="17">
        <v>3.8678964593870871E-6</v>
      </c>
      <c r="F30" s="6">
        <v>4.0855410150015961E-6</v>
      </c>
      <c r="G30" s="17">
        <v>3.9743589743589743E-6</v>
      </c>
      <c r="H30" s="6">
        <v>4.2331714087439279E-6</v>
      </c>
      <c r="I30" s="17">
        <v>4.1769041769041768E-6</v>
      </c>
      <c r="J30" s="6">
        <v>5.2930883639545058E-6</v>
      </c>
      <c r="K30" s="6">
        <v>7.3027090694935214E-6</v>
      </c>
      <c r="L30" s="13">
        <v>9.2047128129602368E-6</v>
      </c>
    </row>
    <row r="31" spans="1:12" x14ac:dyDescent="0.25">
      <c r="A31" s="1" t="s">
        <v>2</v>
      </c>
      <c r="B31" s="3" t="s">
        <v>23</v>
      </c>
      <c r="C31" s="18">
        <v>0.72724795640326978</v>
      </c>
      <c r="D31" s="3">
        <v>0.77069160997732422</v>
      </c>
      <c r="E31" s="18">
        <v>0.78934840821184171</v>
      </c>
      <c r="F31" s="3">
        <v>0.92339610596872013</v>
      </c>
      <c r="G31" s="18">
        <v>0.97147435897435896</v>
      </c>
      <c r="H31" s="3">
        <v>0.84073560027758498</v>
      </c>
      <c r="I31" s="18">
        <v>0.77009477009477012</v>
      </c>
      <c r="J31" s="3">
        <v>0.85039370078740162</v>
      </c>
      <c r="K31" s="3">
        <v>0.92932862190812726</v>
      </c>
      <c r="L31" s="14">
        <v>0.88807069219440349</v>
      </c>
    </row>
    <row r="32" spans="1:12" x14ac:dyDescent="0.25">
      <c r="A32" s="1" t="s">
        <v>2</v>
      </c>
      <c r="B32" s="3" t="s">
        <v>24</v>
      </c>
      <c r="C32" s="18">
        <v>5339485.2941176472</v>
      </c>
      <c r="D32" s="3">
        <v>5928796.9924812037</v>
      </c>
      <c r="E32" s="18">
        <v>6523538.461538462</v>
      </c>
      <c r="F32" s="3">
        <v>6789296.875</v>
      </c>
      <c r="G32" s="18">
        <v>7324838.7096774196</v>
      </c>
      <c r="H32" s="3">
        <v>7378606.5573770488</v>
      </c>
      <c r="I32" s="18">
        <v>7848571.4285714282</v>
      </c>
      <c r="J32" s="3">
        <v>7920661.1570247933</v>
      </c>
      <c r="K32" s="3">
        <v>7970564.5161290327</v>
      </c>
      <c r="L32" s="14">
        <v>8132080</v>
      </c>
    </row>
    <row r="33" spans="1:12" ht="15.75" thickBot="1" x14ac:dyDescent="0.3">
      <c r="A33" s="2" t="s">
        <v>2</v>
      </c>
      <c r="B33" s="10" t="s">
        <v>25</v>
      </c>
      <c r="C33" s="19">
        <v>1043.1902289807872</v>
      </c>
      <c r="D33" s="10">
        <v>1111.943689867559</v>
      </c>
      <c r="E33" s="19">
        <v>1225.6405212492662</v>
      </c>
      <c r="F33" s="10">
        <v>1151.755027705598</v>
      </c>
      <c r="G33" s="19">
        <v>1148.9671082214797</v>
      </c>
      <c r="H33" s="10">
        <v>1424.4740805306219</v>
      </c>
      <c r="I33" s="19">
        <v>1632.2051149990987</v>
      </c>
      <c r="J33" s="10">
        <v>1890.272106321489</v>
      </c>
      <c r="K33" s="10">
        <v>2401.4721198656562</v>
      </c>
      <c r="L33" s="15">
        <v>3231.7527637801268</v>
      </c>
    </row>
    <row r="34" spans="1:12" x14ac:dyDescent="0.25">
      <c r="A34" s="20" t="s">
        <v>3</v>
      </c>
      <c r="B34" s="6" t="s">
        <v>22</v>
      </c>
      <c r="C34" s="17">
        <v>5.5484613219209099E-8</v>
      </c>
      <c r="D34" s="6">
        <v>5.4608782680874219E-8</v>
      </c>
      <c r="E34" s="17">
        <v>4.9372253898657923E-8</v>
      </c>
      <c r="F34" s="6">
        <v>4.7409781460151289E-8</v>
      </c>
      <c r="G34" s="17">
        <v>4.6993617852046122E-8</v>
      </c>
      <c r="H34" s="6">
        <v>4.6147842758012246E-8</v>
      </c>
      <c r="I34" s="17">
        <v>4.5576819233417713E-8</v>
      </c>
      <c r="J34" s="6">
        <v>4.6296601401090028E-8</v>
      </c>
      <c r="K34" s="6">
        <v>4.7392491890525018E-8</v>
      </c>
      <c r="L34" s="13">
        <v>4.4161737805504915E-8</v>
      </c>
    </row>
    <row r="35" spans="1:12" x14ac:dyDescent="0.25">
      <c r="A35" s="1" t="s">
        <v>3</v>
      </c>
      <c r="B35" s="3" t="s">
        <v>23</v>
      </c>
      <c r="C35" s="18">
        <v>0.44798521498247745</v>
      </c>
      <c r="D35" s="3">
        <v>0.44581617293707876</v>
      </c>
      <c r="E35" s="18">
        <v>0.4663743632729383</v>
      </c>
      <c r="F35" s="3">
        <v>0.48605522627236658</v>
      </c>
      <c r="G35" s="18">
        <v>0.51948334663667373</v>
      </c>
      <c r="H35" s="3">
        <v>0.50628255374018083</v>
      </c>
      <c r="I35" s="18">
        <v>0.50043512651695676</v>
      </c>
      <c r="J35" s="3">
        <v>0.52529013635255273</v>
      </c>
      <c r="K35" s="3">
        <v>0.51538748804721168</v>
      </c>
      <c r="L35" s="14">
        <v>0.57032470677589453</v>
      </c>
    </row>
    <row r="36" spans="1:12" x14ac:dyDescent="0.25">
      <c r="A36" s="1" t="s">
        <v>3</v>
      </c>
      <c r="B36" s="3" t="s">
        <v>24</v>
      </c>
      <c r="C36" s="18">
        <v>22112352.94117647</v>
      </c>
      <c r="D36" s="3">
        <v>22669090.90909091</v>
      </c>
      <c r="E36" s="18">
        <v>24815037.313432835</v>
      </c>
      <c r="F36" s="3">
        <v>25072361.623616237</v>
      </c>
      <c r="G36" s="18">
        <v>24752977.94117647</v>
      </c>
      <c r="H36" s="3">
        <v>25217977.94117647</v>
      </c>
      <c r="I36" s="18">
        <v>24998079.71014493</v>
      </c>
      <c r="J36" s="3">
        <v>25053629.893238433</v>
      </c>
      <c r="K36" s="3">
        <v>25082756.183745585</v>
      </c>
      <c r="L36" s="14">
        <v>25376975.708502024</v>
      </c>
    </row>
    <row r="37" spans="1:12" ht="15.75" thickBot="1" x14ac:dyDescent="0.3">
      <c r="A37" s="2" t="s">
        <v>3</v>
      </c>
      <c r="B37" s="10" t="s">
        <v>25</v>
      </c>
      <c r="C37" s="19">
        <v>6.4473472314587319</v>
      </c>
      <c r="D37" s="10">
        <v>6.5369927172326427</v>
      </c>
      <c r="E37" s="19">
        <v>6.1844408201343972</v>
      </c>
      <c r="F37" s="10">
        <v>5.7572461784048619</v>
      </c>
      <c r="G37" s="19">
        <v>5.2714722775913803</v>
      </c>
      <c r="H37" s="10">
        <v>5.4113537254219031</v>
      </c>
      <c r="I37" s="19">
        <v>5.3596952456022526</v>
      </c>
      <c r="J37" s="10">
        <v>5.1982569565569472</v>
      </c>
      <c r="K37" s="10">
        <v>5.4298539828663692</v>
      </c>
      <c r="L37" s="15">
        <v>4.6259512738946169</v>
      </c>
    </row>
    <row r="38" spans="1:12" x14ac:dyDescent="0.25">
      <c r="A38" s="20" t="s">
        <v>15</v>
      </c>
      <c r="B38" s="6" t="s">
        <v>22</v>
      </c>
      <c r="C38" s="17">
        <v>1.0443864229765013E-6</v>
      </c>
      <c r="D38" s="6">
        <v>1.5105740181268883E-6</v>
      </c>
      <c r="E38" s="17">
        <v>1.4005602240896359E-6</v>
      </c>
      <c r="F38" s="6">
        <v>1.2012012012012013E-6</v>
      </c>
      <c r="G38" s="17">
        <v>9.9999999999999995E-7</v>
      </c>
      <c r="H38" s="6">
        <v>8.4745762711864397E-7</v>
      </c>
      <c r="I38" s="17">
        <v>7.092198581560284E-7</v>
      </c>
      <c r="J38" s="6">
        <v>1.0344827586206896E-6</v>
      </c>
      <c r="K38" s="6">
        <v>1.0948905109489049E-6</v>
      </c>
      <c r="L38" s="13">
        <v>1.1811023622047244E-6</v>
      </c>
    </row>
    <row r="39" spans="1:12" x14ac:dyDescent="0.25">
      <c r="A39" s="1" t="s">
        <v>15</v>
      </c>
      <c r="B39" s="3" t="s">
        <v>23</v>
      </c>
      <c r="C39" s="18">
        <v>0.43864229765013057</v>
      </c>
      <c r="D39" s="3">
        <v>0.14501510574018128</v>
      </c>
      <c r="E39" s="18">
        <v>0.12605042016806722</v>
      </c>
      <c r="F39" s="3">
        <v>0.20420420420420421</v>
      </c>
      <c r="G39" s="18">
        <v>0.34666666666666668</v>
      </c>
      <c r="H39" s="3">
        <v>0.35310734463276838</v>
      </c>
      <c r="I39" s="18">
        <v>0.13475177304964539</v>
      </c>
      <c r="J39" s="3">
        <v>0.15862068965517243</v>
      </c>
      <c r="K39" s="3">
        <v>8.7591240875912413E-2</v>
      </c>
      <c r="L39" s="14">
        <v>0.1141732283464567</v>
      </c>
    </row>
    <row r="40" spans="1:12" x14ac:dyDescent="0.25">
      <c r="A40" s="1" t="s">
        <v>15</v>
      </c>
      <c r="B40" s="3" t="s">
        <v>24</v>
      </c>
      <c r="C40" s="18">
        <v>367500</v>
      </c>
      <c r="D40" s="3">
        <v>290000</v>
      </c>
      <c r="E40" s="18">
        <v>436000</v>
      </c>
      <c r="F40" s="3">
        <v>580000</v>
      </c>
      <c r="G40" s="18">
        <v>726666.66666666674</v>
      </c>
      <c r="H40" s="3">
        <v>936666.66666666674</v>
      </c>
      <c r="I40" s="18">
        <v>1415000</v>
      </c>
      <c r="J40" s="3">
        <v>1086666.6666666667</v>
      </c>
      <c r="K40" s="3">
        <v>1033333.3333333334</v>
      </c>
      <c r="L40" s="14">
        <v>1190000</v>
      </c>
    </row>
    <row r="41" spans="1:12" ht="15.75" thickBot="1" x14ac:dyDescent="0.3">
      <c r="A41" s="2" t="s">
        <v>15</v>
      </c>
      <c r="B41" s="10" t="s">
        <v>25</v>
      </c>
      <c r="C41" s="19">
        <v>3.1688848920863308</v>
      </c>
      <c r="D41" s="10">
        <v>10.940197841726619</v>
      </c>
      <c r="E41" s="19">
        <v>17.544556354916068</v>
      </c>
      <c r="F41" s="10">
        <v>12.355988150655946</v>
      </c>
      <c r="G41" s="19">
        <v>7.5913945766463753</v>
      </c>
      <c r="H41" s="10">
        <v>8.1413179856115114</v>
      </c>
      <c r="I41" s="19">
        <v>26.97126088602802</v>
      </c>
      <c r="J41" s="10">
        <v>25.665999374413513</v>
      </c>
      <c r="K41" s="10">
        <v>46.77877697841727</v>
      </c>
      <c r="L41" s="15">
        <v>44.582932274869762</v>
      </c>
    </row>
    <row r="42" spans="1:12" x14ac:dyDescent="0.25">
      <c r="A42" s="20" t="s">
        <v>4</v>
      </c>
      <c r="B42" s="6" t="s">
        <v>22</v>
      </c>
      <c r="C42" s="17">
        <v>3.3616904500548846E-7</v>
      </c>
      <c r="D42" s="6">
        <v>3.344005691924582E-7</v>
      </c>
      <c r="E42" s="17">
        <v>2.7425884811283789E-7</v>
      </c>
      <c r="F42" s="6">
        <v>2.7842527842527842E-7</v>
      </c>
      <c r="G42" s="17">
        <v>2.7269910133250699E-7</v>
      </c>
      <c r="H42" s="6">
        <v>2.3795030712190804E-7</v>
      </c>
      <c r="I42" s="17">
        <v>2.239705966806409E-7</v>
      </c>
      <c r="J42" s="6">
        <v>1.9203910614525138E-7</v>
      </c>
      <c r="K42" s="6">
        <v>1.887481734047735E-7</v>
      </c>
      <c r="L42" s="13">
        <v>1.756477008970579E-7</v>
      </c>
    </row>
    <row r="43" spans="1:12" x14ac:dyDescent="0.25">
      <c r="A43" s="1" t="s">
        <v>4</v>
      </c>
      <c r="B43" s="3" t="s">
        <v>23</v>
      </c>
      <c r="C43" s="18">
        <v>0.64482711306256857</v>
      </c>
      <c r="D43" s="3">
        <v>0.81714692280327283</v>
      </c>
      <c r="E43" s="18">
        <v>0.80514561838840282</v>
      </c>
      <c r="F43" s="3">
        <v>0.66970991970991967</v>
      </c>
      <c r="G43" s="18">
        <v>0.60855283545088312</v>
      </c>
      <c r="H43" s="3">
        <v>0.51673952741962259</v>
      </c>
      <c r="I43" s="18">
        <v>0.49715729627289956</v>
      </c>
      <c r="J43" s="3">
        <v>0.49522811918063314</v>
      </c>
      <c r="K43" s="3">
        <v>0.54316853385289821</v>
      </c>
      <c r="L43" s="14">
        <v>0.5458879618593564</v>
      </c>
    </row>
    <row r="44" spans="1:12" x14ac:dyDescent="0.25">
      <c r="A44" s="1" t="s">
        <v>4</v>
      </c>
      <c r="B44" s="3" t="s">
        <v>24</v>
      </c>
      <c r="C44" s="18">
        <v>3266530.612244898</v>
      </c>
      <c r="D44" s="3">
        <v>3641702.1276595742</v>
      </c>
      <c r="E44" s="18">
        <v>4369523.8095238097</v>
      </c>
      <c r="F44" s="3">
        <v>4547209.3023255812</v>
      </c>
      <c r="G44" s="18">
        <v>4858863.6363636358</v>
      </c>
      <c r="H44" s="3">
        <v>5027441.8604651159</v>
      </c>
      <c r="I44" s="18">
        <v>5907948.717948718</v>
      </c>
      <c r="J44" s="3">
        <v>7545151.5151515156</v>
      </c>
      <c r="K44" s="3">
        <v>8553870.9677419364</v>
      </c>
      <c r="L44" s="14">
        <v>10297500</v>
      </c>
    </row>
    <row r="45" spans="1:12" ht="15.75" thickBot="1" x14ac:dyDescent="0.3">
      <c r="A45" s="2" t="s">
        <v>4</v>
      </c>
      <c r="B45" s="10" t="s">
        <v>25</v>
      </c>
      <c r="C45" s="19">
        <v>3.7954776304331408</v>
      </c>
      <c r="D45" s="10">
        <v>3.3215175499670737</v>
      </c>
      <c r="E45" s="19">
        <v>3.3173064807073609</v>
      </c>
      <c r="F45" s="10">
        <v>4.2133947403375034</v>
      </c>
      <c r="G45" s="19">
        <v>4.852721866288519</v>
      </c>
      <c r="H45" s="10">
        <v>5.1597292845794271</v>
      </c>
      <c r="I45" s="19">
        <v>5.9319731909642925</v>
      </c>
      <c r="J45" s="10">
        <v>6.5210513235264056</v>
      </c>
      <c r="K45" s="10">
        <v>6.6248511139809541</v>
      </c>
      <c r="L45" s="15">
        <v>7.3847538891579614</v>
      </c>
    </row>
    <row r="46" spans="1:12" x14ac:dyDescent="0.25">
      <c r="A46" s="20" t="s">
        <v>12</v>
      </c>
      <c r="B46" s="6" t="s">
        <v>22</v>
      </c>
      <c r="C46" s="17">
        <v>3.2051282051282054E-6</v>
      </c>
      <c r="D46" s="6">
        <v>3.854875283446712E-6</v>
      </c>
      <c r="E46" s="17">
        <v>3.4188034188034189E-6</v>
      </c>
      <c r="F46" s="6">
        <v>6.8965517241379308E-6</v>
      </c>
      <c r="G46" s="17">
        <v>4.8780487804878046E-6</v>
      </c>
      <c r="H46" s="6">
        <v>2.9776674937965257E-6</v>
      </c>
      <c r="I46" s="17">
        <v>3.3573141486810552E-6</v>
      </c>
      <c r="J46" s="6">
        <v>3.667481662591687E-6</v>
      </c>
      <c r="K46" s="6">
        <v>2.5402414486921528E-6</v>
      </c>
      <c r="L46" s="13">
        <v>3.4875690607734807E-6</v>
      </c>
    </row>
    <row r="47" spans="1:12" x14ac:dyDescent="0.25">
      <c r="A47" s="1" t="s">
        <v>12</v>
      </c>
      <c r="B47" s="3" t="s">
        <v>23</v>
      </c>
      <c r="C47" s="18">
        <v>0.56837606837606836</v>
      </c>
      <c r="D47" s="3">
        <v>0.72789115646258506</v>
      </c>
      <c r="E47" s="18">
        <v>1.3888888888888888</v>
      </c>
      <c r="F47" s="3">
        <v>3.0574712643678161</v>
      </c>
      <c r="G47" s="18">
        <v>0.57839721254355403</v>
      </c>
      <c r="H47" s="3">
        <v>0.19851116625310175</v>
      </c>
      <c r="I47" s="18">
        <v>3.117505995203837E-2</v>
      </c>
      <c r="J47" s="3">
        <v>9.7799511002444987E-3</v>
      </c>
      <c r="K47" s="3">
        <v>0.29577464788732394</v>
      </c>
      <c r="L47" s="14">
        <v>0.36740331491712708</v>
      </c>
    </row>
    <row r="48" spans="1:12" x14ac:dyDescent="0.25">
      <c r="A48" s="1" t="s">
        <v>12</v>
      </c>
      <c r="B48" s="3" t="s">
        <v>24</v>
      </c>
      <c r="C48" s="18">
        <v>249333.33333333331</v>
      </c>
      <c r="D48" s="3">
        <v>232352.9411764706</v>
      </c>
      <c r="E48" s="18">
        <v>615000</v>
      </c>
      <c r="F48" s="3">
        <v>836666.66666666674</v>
      </c>
      <c r="G48" s="18">
        <v>363571.42857142858</v>
      </c>
      <c r="H48" s="3">
        <v>444166.66666666669</v>
      </c>
      <c r="I48" s="18">
        <v>396428.57142857142</v>
      </c>
      <c r="J48" s="3">
        <v>410666.66666666669</v>
      </c>
      <c r="K48" s="3">
        <v>530693.06930693076</v>
      </c>
      <c r="L48" s="14">
        <v>649504.95049504947</v>
      </c>
    </row>
    <row r="49" spans="1:12" ht="15.75" thickBot="1" x14ac:dyDescent="0.3">
      <c r="A49" s="2" t="s">
        <v>12</v>
      </c>
      <c r="B49" s="10" t="s">
        <v>25</v>
      </c>
      <c r="C49" s="19">
        <v>4.4655887248627089</v>
      </c>
      <c r="D49" s="10">
        <v>3.9082363546514469</v>
      </c>
      <c r="E49" s="19">
        <v>4.8080668663120729</v>
      </c>
      <c r="F49" s="10">
        <v>5.9939185558317645</v>
      </c>
      <c r="G49" s="19">
        <v>9.7386431256694408</v>
      </c>
      <c r="H49" s="10">
        <v>21.160502614758862</v>
      </c>
      <c r="I49" s="19">
        <v>135.59334912617888</v>
      </c>
      <c r="J49" s="10">
        <v>489.11330621731554</v>
      </c>
      <c r="K49" s="10">
        <v>14.475921687675651</v>
      </c>
      <c r="L49" s="15">
        <v>19.581725959291024</v>
      </c>
    </row>
    <row r="50" spans="1:12" x14ac:dyDescent="0.25">
      <c r="A50" s="20" t="s">
        <v>16</v>
      </c>
      <c r="B50" s="6" t="s">
        <v>22</v>
      </c>
      <c r="C50" s="17">
        <v>1.2903225806451614E-6</v>
      </c>
      <c r="D50" s="6">
        <v>1.1267605633802817E-6</v>
      </c>
      <c r="E50" s="17">
        <v>1.7948717948717948E-6</v>
      </c>
      <c r="F50" s="6">
        <v>1.5521064301552107E-6</v>
      </c>
      <c r="G50" s="17">
        <v>1.9704433497536948E-6</v>
      </c>
      <c r="H50" s="6">
        <v>2.9498525073746313E-6</v>
      </c>
      <c r="I50" s="17">
        <v>3.785488958990536E-6</v>
      </c>
      <c r="J50" s="6">
        <v>4.746835443037975E-6</v>
      </c>
      <c r="K50" s="6">
        <v>4.2857142857142855E-6</v>
      </c>
      <c r="L50" s="13">
        <v>3.9548022598870058E-6</v>
      </c>
    </row>
    <row r="51" spans="1:12" x14ac:dyDescent="0.25">
      <c r="A51" s="1" t="s">
        <v>16</v>
      </c>
      <c r="B51" s="3" t="s">
        <v>23</v>
      </c>
      <c r="C51" s="18">
        <v>1.2903225806451613E-2</v>
      </c>
      <c r="D51" s="3">
        <v>1.1267605633802818E-2</v>
      </c>
      <c r="E51" s="18">
        <v>1.282051282051282E-2</v>
      </c>
      <c r="F51" s="3">
        <v>1.5521064301552107E-2</v>
      </c>
      <c r="G51" s="18">
        <v>2.4630541871921183E-2</v>
      </c>
      <c r="H51" s="3">
        <v>2.9498525073746312E-2</v>
      </c>
      <c r="I51" s="18">
        <v>4.1009463722397478E-2</v>
      </c>
      <c r="J51" s="3">
        <v>3.7974683544303799E-2</v>
      </c>
      <c r="K51" s="3">
        <v>3.7142857142857144E-2</v>
      </c>
      <c r="L51" s="14">
        <v>7.909604519774012E-2</v>
      </c>
    </row>
    <row r="52" spans="1:12" x14ac:dyDescent="0.25">
      <c r="A52" s="1" t="s">
        <v>16</v>
      </c>
      <c r="B52" s="3" t="s">
        <v>24</v>
      </c>
      <c r="C52" s="18">
        <v>247500</v>
      </c>
      <c r="D52" s="3">
        <v>305000</v>
      </c>
      <c r="E52" s="18">
        <v>207142.85714285716</v>
      </c>
      <c r="F52" s="3">
        <v>224285.71428571429</v>
      </c>
      <c r="G52" s="18">
        <v>211250</v>
      </c>
      <c r="H52" s="3">
        <v>228000</v>
      </c>
      <c r="I52" s="18">
        <v>207500.00000000003</v>
      </c>
      <c r="J52" s="3">
        <v>216000</v>
      </c>
      <c r="K52" s="3">
        <v>178666.66666666666</v>
      </c>
      <c r="L52" s="14">
        <v>292142.85714285716</v>
      </c>
    </row>
    <row r="53" spans="1:12" ht="15.75" thickBot="1" x14ac:dyDescent="0.3">
      <c r="A53" s="2" t="s">
        <v>16</v>
      </c>
      <c r="B53" s="10" t="s">
        <v>25</v>
      </c>
      <c r="C53" s="19">
        <v>506.67452830188677</v>
      </c>
      <c r="D53" s="10">
        <v>624.38679245283015</v>
      </c>
      <c r="E53" s="19">
        <v>593.67924528301887</v>
      </c>
      <c r="F53" s="10">
        <v>459.15094339622641</v>
      </c>
      <c r="G53" s="19">
        <v>345.97169811320754</v>
      </c>
      <c r="H53" s="10">
        <v>466.75471698113205</v>
      </c>
      <c r="I53" s="19">
        <v>392.11175616835993</v>
      </c>
      <c r="J53" s="10">
        <v>552.7358490566038</v>
      </c>
      <c r="K53" s="10">
        <v>422.03193033381712</v>
      </c>
      <c r="L53" s="15">
        <v>299.03301886792451</v>
      </c>
    </row>
    <row r="54" spans="1:12" x14ac:dyDescent="0.25">
      <c r="A54" s="20" t="s">
        <v>17</v>
      </c>
      <c r="B54" s="6" t="s">
        <v>22</v>
      </c>
      <c r="C54" s="17">
        <v>1.9178082191780822E-5</v>
      </c>
      <c r="D54" s="6">
        <v>6.8434559452523525E-7</v>
      </c>
      <c r="E54" s="17">
        <v>5.0420168067226891E-7</v>
      </c>
      <c r="F54" s="6">
        <v>6.3191153238546611E-7</v>
      </c>
      <c r="G54" s="17">
        <v>8.5470085470085473E-7</v>
      </c>
      <c r="H54" s="6">
        <v>9.6076861489191346E-7</v>
      </c>
      <c r="I54" s="17">
        <v>1.0318142734307823E-6</v>
      </c>
      <c r="J54" s="6">
        <v>9.8441345365053321E-7</v>
      </c>
      <c r="K54" s="6">
        <v>1.0638297872340424E-6</v>
      </c>
      <c r="L54" s="13">
        <v>1.2708498808578238E-6</v>
      </c>
    </row>
    <row r="55" spans="1:12" x14ac:dyDescent="0.25">
      <c r="A55" s="1" t="s">
        <v>17</v>
      </c>
      <c r="B55" s="3" t="s">
        <v>23</v>
      </c>
      <c r="C55" s="18">
        <v>0.82191780821917804</v>
      </c>
      <c r="D55" s="3">
        <v>0.32934131736526945</v>
      </c>
      <c r="E55" s="18">
        <v>0.22689075630252101</v>
      </c>
      <c r="F55" s="3">
        <v>0.22669826224328593</v>
      </c>
      <c r="G55" s="18">
        <v>0.25796425796425798</v>
      </c>
      <c r="H55" s="3">
        <v>0.28983186549239393</v>
      </c>
      <c r="I55" s="18">
        <v>0.34393809114359414</v>
      </c>
      <c r="J55" s="3">
        <v>0.41755537325676784</v>
      </c>
      <c r="K55" s="3">
        <v>0.51145662847790507</v>
      </c>
      <c r="L55" s="14">
        <v>0.56632247815726766</v>
      </c>
    </row>
    <row r="56" spans="1:12" x14ac:dyDescent="0.25">
      <c r="A56" s="1" t="s">
        <v>17</v>
      </c>
      <c r="B56" s="3" t="s">
        <v>24</v>
      </c>
      <c r="C56" s="18">
        <v>155714.28571428571</v>
      </c>
      <c r="D56" s="3">
        <v>1603750</v>
      </c>
      <c r="E56" s="18">
        <v>2293333.3333333335</v>
      </c>
      <c r="F56" s="3">
        <v>1918750</v>
      </c>
      <c r="G56" s="18">
        <v>1611818.1818181816</v>
      </c>
      <c r="H56" s="3">
        <v>1752500.0000000002</v>
      </c>
      <c r="I56" s="18">
        <v>2060833.3333333335</v>
      </c>
      <c r="J56" s="3">
        <v>2485833.3333333335</v>
      </c>
      <c r="K56" s="3">
        <v>2707692.307692308</v>
      </c>
      <c r="L56" s="14">
        <v>2789375</v>
      </c>
    </row>
    <row r="57" spans="1:12" ht="15.75" thickBot="1" x14ac:dyDescent="0.3">
      <c r="A57" s="2" t="s">
        <v>17</v>
      </c>
      <c r="B57" s="10" t="s">
        <v>25</v>
      </c>
      <c r="C57" s="19">
        <v>19.629380827157544</v>
      </c>
      <c r="D57" s="10">
        <v>18.003928703378858</v>
      </c>
      <c r="E57" s="19">
        <v>27.533158020559409</v>
      </c>
      <c r="F57" s="10">
        <v>28.895342105635802</v>
      </c>
      <c r="G57" s="19">
        <v>28.851739974480758</v>
      </c>
      <c r="H57" s="10">
        <v>31.385717380135063</v>
      </c>
      <c r="I57" s="19">
        <v>33.401462467128852</v>
      </c>
      <c r="J57" s="10">
        <v>31.661889479683648</v>
      </c>
      <c r="K57" s="10">
        <v>30.427341142720536</v>
      </c>
      <c r="L57" s="15">
        <v>33.817283206352833</v>
      </c>
    </row>
    <row r="58" spans="1:12" x14ac:dyDescent="0.25">
      <c r="A58" s="20" t="s">
        <v>5</v>
      </c>
      <c r="B58" s="6" t="s">
        <v>22</v>
      </c>
      <c r="C58" s="17">
        <v>2.4600638977635782E-5</v>
      </c>
      <c r="D58" s="6">
        <v>2.0193637621023514E-5</v>
      </c>
      <c r="E58" s="17">
        <v>1.9113573407202215E-5</v>
      </c>
      <c r="F58" s="6">
        <v>1.7300131061598952E-5</v>
      </c>
      <c r="G58" s="17">
        <v>1.5140845070422535E-5</v>
      </c>
      <c r="H58" s="6">
        <v>1.1449676823638042E-5</v>
      </c>
      <c r="I58" s="17">
        <v>1.4112458654906286E-5</v>
      </c>
      <c r="J58" s="6">
        <v>1.592279855247286E-5</v>
      </c>
      <c r="K58" s="6">
        <v>1.4818880351262349E-5</v>
      </c>
      <c r="L58" s="13">
        <v>1.2974976830398517E-5</v>
      </c>
    </row>
    <row r="59" spans="1:12" x14ac:dyDescent="0.25">
      <c r="A59" s="1" t="s">
        <v>5</v>
      </c>
      <c r="B59" s="3" t="s">
        <v>23</v>
      </c>
      <c r="C59" s="18">
        <v>0.26996805111821087</v>
      </c>
      <c r="D59" s="3">
        <v>0.23651452282157676</v>
      </c>
      <c r="E59" s="18">
        <v>0.19667590027700832</v>
      </c>
      <c r="F59" s="3">
        <v>0.20445609436435125</v>
      </c>
      <c r="G59" s="18">
        <v>0.13967136150234741</v>
      </c>
      <c r="H59" s="3">
        <v>0.11265004616805172</v>
      </c>
      <c r="I59" s="18">
        <v>0.10694597574421169</v>
      </c>
      <c r="J59" s="3">
        <v>0.14957780458383596</v>
      </c>
      <c r="K59" s="3">
        <v>0.17453347969264543</v>
      </c>
      <c r="L59" s="14">
        <v>0.17608897126969417</v>
      </c>
    </row>
    <row r="60" spans="1:12" x14ac:dyDescent="0.25">
      <c r="A60" s="1" t="s">
        <v>5</v>
      </c>
      <c r="B60" s="3" t="s">
        <v>24</v>
      </c>
      <c r="C60" s="18">
        <v>1025389.6103896104</v>
      </c>
      <c r="D60" s="3">
        <v>1254178.0821917809</v>
      </c>
      <c r="E60" s="18">
        <v>1476449.2753623188</v>
      </c>
      <c r="F60" s="3">
        <v>1698787.8787878789</v>
      </c>
      <c r="G60" s="18">
        <v>1819069.7674418604</v>
      </c>
      <c r="H60" s="3">
        <v>1971693.5483870967</v>
      </c>
      <c r="I60" s="18">
        <v>1981093.75</v>
      </c>
      <c r="J60" s="3">
        <v>1972727.2727272727</v>
      </c>
      <c r="K60" s="3">
        <v>2036518.5185185187</v>
      </c>
      <c r="L60" s="14">
        <v>2114642.8571428573</v>
      </c>
    </row>
    <row r="61" spans="1:12" ht="15.75" thickBot="1" x14ac:dyDescent="0.3">
      <c r="A61" s="2" t="s">
        <v>5</v>
      </c>
      <c r="B61" s="10" t="s">
        <v>25</v>
      </c>
      <c r="C61" s="19">
        <v>15044.980182210951</v>
      </c>
      <c r="D61" s="10">
        <v>17241.88099879328</v>
      </c>
      <c r="E61" s="19">
        <v>23103.509948580369</v>
      </c>
      <c r="F61" s="10">
        <v>23144.999592999593</v>
      </c>
      <c r="G61" s="19">
        <v>31751.247699079631</v>
      </c>
      <c r="H61" s="10">
        <v>32267.844912828521</v>
      </c>
      <c r="I61" s="19">
        <v>42093.201112747505</v>
      </c>
      <c r="J61" s="10">
        <v>33813.333333333336</v>
      </c>
      <c r="K61" s="10">
        <v>27841.56853349306</v>
      </c>
      <c r="L61" s="15">
        <v>25088.815371762739</v>
      </c>
    </row>
    <row r="62" spans="1:12" x14ac:dyDescent="0.25">
      <c r="A62" s="20" t="s">
        <v>13</v>
      </c>
      <c r="B62" s="6" t="s">
        <v>22</v>
      </c>
      <c r="C62" s="17">
        <v>4.3256997455470733E-6</v>
      </c>
      <c r="D62" s="6">
        <v>4.943502824858757E-6</v>
      </c>
      <c r="E62" s="17">
        <v>4.6676096181046678E-6</v>
      </c>
      <c r="F62" s="6">
        <v>4.5911047345767579E-6</v>
      </c>
      <c r="G62" s="17">
        <v>4.9635036496350358E-6</v>
      </c>
      <c r="H62" s="6">
        <v>6.4285714285714286E-6</v>
      </c>
      <c r="I62" s="17">
        <v>7.4410163339382942E-6</v>
      </c>
      <c r="J62" s="6">
        <v>9.8989898989898986E-6</v>
      </c>
      <c r="K62" s="6">
        <v>6.7741935483870959E-6</v>
      </c>
      <c r="L62" s="13">
        <v>1.1373390557939914E-5</v>
      </c>
    </row>
    <row r="63" spans="1:12" x14ac:dyDescent="0.25">
      <c r="A63" s="1" t="s">
        <v>13</v>
      </c>
      <c r="B63" s="3" t="s">
        <v>23</v>
      </c>
      <c r="C63" s="18">
        <v>3.689567430025445E-2</v>
      </c>
      <c r="D63" s="3">
        <v>1.5536723163841809E-2</v>
      </c>
      <c r="E63" s="18">
        <v>3.2531824611032531E-2</v>
      </c>
      <c r="F63" s="3">
        <v>1.8651362984218076E-2</v>
      </c>
      <c r="G63" s="18">
        <v>4.3795620437956206E-2</v>
      </c>
      <c r="H63" s="3">
        <v>3.7499999999999999E-2</v>
      </c>
      <c r="I63" s="18">
        <v>2.3593466424682397E-2</v>
      </c>
      <c r="J63" s="3">
        <v>4.6464646464646465E-2</v>
      </c>
      <c r="K63" s="3">
        <v>0.20967741935483872</v>
      </c>
      <c r="L63" s="14">
        <v>0.12446351931330472</v>
      </c>
    </row>
    <row r="64" spans="1:12" x14ac:dyDescent="0.25">
      <c r="A64" s="1" t="s">
        <v>13</v>
      </c>
      <c r="B64" s="3" t="s">
        <v>24</v>
      </c>
      <c r="C64" s="18">
        <v>272647.0588235294</v>
      </c>
      <c r="D64" s="3">
        <v>310857.14285714284</v>
      </c>
      <c r="E64" s="18">
        <v>335151.51515151514</v>
      </c>
      <c r="F64" s="3">
        <v>365625</v>
      </c>
      <c r="G64" s="18">
        <v>432058.82352941181</v>
      </c>
      <c r="H64" s="3">
        <v>382500</v>
      </c>
      <c r="I64" s="18">
        <v>393658.53658536583</v>
      </c>
      <c r="J64" s="3">
        <v>327346.93877551024</v>
      </c>
      <c r="K64" s="3">
        <v>441904.76190476195</v>
      </c>
      <c r="L64" s="14">
        <v>366603.77358490566</v>
      </c>
    </row>
    <row r="65" spans="1:12" ht="15.75" thickBot="1" x14ac:dyDescent="0.3">
      <c r="A65" s="2" t="s">
        <v>13</v>
      </c>
      <c r="B65" s="10" t="s">
        <v>25</v>
      </c>
      <c r="C65" s="19">
        <v>1289.0026525198939</v>
      </c>
      <c r="D65" s="10">
        <v>3988.4879564879566</v>
      </c>
      <c r="E65" s="19">
        <v>1939.0962467484208</v>
      </c>
      <c r="F65" s="10">
        <v>3629.2307692307691</v>
      </c>
      <c r="G65" s="19">
        <v>1974.5703703703705</v>
      </c>
      <c r="H65" s="10">
        <v>2644.1538461538462</v>
      </c>
      <c r="I65" s="19">
        <v>5006.4773175542405</v>
      </c>
      <c r="J65" s="10">
        <v>2812.2155332590114</v>
      </c>
      <c r="K65" s="10">
        <v>575.71387245233404</v>
      </c>
      <c r="L65" s="15">
        <v>1350.8803418803418</v>
      </c>
    </row>
    <row r="66" spans="1:12" x14ac:dyDescent="0.25">
      <c r="A66" s="20" t="s">
        <v>18</v>
      </c>
      <c r="B66" s="6" t="s">
        <v>22</v>
      </c>
      <c r="C66" s="17">
        <v>1.2683805724979892E-7</v>
      </c>
      <c r="D66" s="6">
        <v>1.1224872137850718E-7</v>
      </c>
      <c r="E66" s="17">
        <v>1.0494011624174133E-7</v>
      </c>
      <c r="F66" s="6">
        <v>1.0769624274733114E-7</v>
      </c>
      <c r="G66" s="17">
        <v>1.1110952835429694E-7</v>
      </c>
      <c r="H66" s="6">
        <v>1.1077458073924506E-7</v>
      </c>
      <c r="I66" s="17">
        <v>1.1216118908806222E-7</v>
      </c>
      <c r="J66" s="6">
        <v>1.1055011752069725E-7</v>
      </c>
      <c r="K66" s="6">
        <v>1.1667615736823919E-7</v>
      </c>
      <c r="L66" s="13">
        <v>1.1588304849655255E-7</v>
      </c>
    </row>
    <row r="67" spans="1:12" x14ac:dyDescent="0.25">
      <c r="A67" s="1" t="s">
        <v>18</v>
      </c>
      <c r="B67" s="3" t="s">
        <v>23</v>
      </c>
      <c r="C67" s="18">
        <v>0.33118180826801547</v>
      </c>
      <c r="D67" s="3">
        <v>0.33546246560348403</v>
      </c>
      <c r="E67" s="18">
        <v>0.33057975337158235</v>
      </c>
      <c r="F67" s="3">
        <v>0.32229863601291503</v>
      </c>
      <c r="G67" s="18">
        <v>0.31062924174869305</v>
      </c>
      <c r="H67" s="3">
        <v>0.29659031353412979</v>
      </c>
      <c r="I67" s="18">
        <v>0.32712459836947538</v>
      </c>
      <c r="J67" s="3">
        <v>0.36000463836707369</v>
      </c>
      <c r="K67" s="3">
        <v>0.39132383867463139</v>
      </c>
      <c r="L67" s="14">
        <v>0.39674275563082023</v>
      </c>
    </row>
    <row r="68" spans="1:12" x14ac:dyDescent="0.25">
      <c r="A68" s="1" t="s">
        <v>18</v>
      </c>
      <c r="B68" s="3" t="s">
        <v>24</v>
      </c>
      <c r="C68" s="18">
        <v>22171392.40506329</v>
      </c>
      <c r="D68" s="3">
        <v>25054868.421052631</v>
      </c>
      <c r="E68" s="18">
        <v>27908648.648648646</v>
      </c>
      <c r="F68" s="3">
        <v>28413026.315789472</v>
      </c>
      <c r="G68" s="18">
        <v>29498205.128205128</v>
      </c>
      <c r="H68" s="3">
        <v>29393544.303797465</v>
      </c>
      <c r="I68" s="18">
        <v>32614000</v>
      </c>
      <c r="J68" s="3">
        <v>36756142.857142858</v>
      </c>
      <c r="K68" s="3">
        <v>38014929.577464789</v>
      </c>
      <c r="L68" s="14">
        <v>40246142.857142858</v>
      </c>
    </row>
    <row r="69" spans="1:12" ht="15.75" thickBot="1" x14ac:dyDescent="0.3">
      <c r="A69" s="2" t="s">
        <v>18</v>
      </c>
      <c r="B69" s="10" t="s">
        <v>25</v>
      </c>
      <c r="C69" s="19">
        <v>87.022382883994226</v>
      </c>
      <c r="D69" s="10">
        <v>85.918065230259018</v>
      </c>
      <c r="E69" s="19">
        <v>90.79438519110046</v>
      </c>
      <c r="F69" s="10">
        <v>97.300365682251126</v>
      </c>
      <c r="G69" s="19">
        <v>108.13329906994304</v>
      </c>
      <c r="H69" s="10">
        <v>112.50970944187146</v>
      </c>
      <c r="I69" s="19">
        <v>114.60098848553942</v>
      </c>
      <c r="J69" s="10">
        <v>115.67404892304684</v>
      </c>
      <c r="K69" s="10">
        <v>116.15954363988405</v>
      </c>
      <c r="L69" s="15">
        <v>120.47309421421109</v>
      </c>
    </row>
    <row r="70" spans="1:12" x14ac:dyDescent="0.25">
      <c r="A70" s="20" t="s">
        <v>6</v>
      </c>
      <c r="B70" s="6" t="s">
        <v>22</v>
      </c>
      <c r="C70" s="17">
        <v>1.112808945595137E-7</v>
      </c>
      <c r="D70" s="6">
        <v>9.8792869374064034E-8</v>
      </c>
      <c r="E70" s="17">
        <v>9.2830481098085769E-8</v>
      </c>
      <c r="F70" s="6">
        <v>9.7019776361952424E-8</v>
      </c>
      <c r="G70" s="17">
        <v>1.0194749703902489E-7</v>
      </c>
      <c r="H70" s="6">
        <v>1.0203644031829454E-7</v>
      </c>
      <c r="I70" s="17">
        <v>1.0101000535668685E-7</v>
      </c>
      <c r="J70" s="6">
        <v>9.5934357346036532E-8</v>
      </c>
      <c r="K70" s="6">
        <v>9.8947453796004501E-8</v>
      </c>
      <c r="L70" s="13">
        <v>9.625427966079023E-8</v>
      </c>
    </row>
    <row r="71" spans="1:12" x14ac:dyDescent="0.25">
      <c r="A71" s="1" t="s">
        <v>6</v>
      </c>
      <c r="B71" s="3" t="s">
        <v>23</v>
      </c>
      <c r="C71" s="18">
        <v>0.30590905453502393</v>
      </c>
      <c r="D71" s="3">
        <v>0.31234361265193927</v>
      </c>
      <c r="E71" s="18">
        <v>0.30841125535146202</v>
      </c>
      <c r="F71" s="3">
        <v>0.2952721382337774</v>
      </c>
      <c r="G71" s="18">
        <v>0.27998805715056746</v>
      </c>
      <c r="H71" s="3">
        <v>0.27737105033945603</v>
      </c>
      <c r="I71" s="18">
        <v>0.31117685178959748</v>
      </c>
      <c r="J71" s="3">
        <v>0.34578356135510352</v>
      </c>
      <c r="K71" s="3">
        <v>0.37591355091981921</v>
      </c>
      <c r="L71" s="14">
        <v>0.3895048936475034</v>
      </c>
    </row>
    <row r="72" spans="1:12" x14ac:dyDescent="0.25">
      <c r="A72" s="1" t="s">
        <v>6</v>
      </c>
      <c r="B72" s="3" t="s">
        <v>24</v>
      </c>
      <c r="C72" s="18">
        <v>14597076.923076924</v>
      </c>
      <c r="D72" s="3">
        <v>16302539.682539683</v>
      </c>
      <c r="E72" s="18">
        <v>18079032.258064516</v>
      </c>
      <c r="F72" s="3">
        <v>18160461.53846154</v>
      </c>
      <c r="G72" s="18">
        <v>18901323.529411767</v>
      </c>
      <c r="H72" s="3">
        <v>19082318.840579711</v>
      </c>
      <c r="I72" s="18">
        <v>22133750</v>
      </c>
      <c r="J72" s="3">
        <v>26119655.172413796</v>
      </c>
      <c r="K72" s="3">
        <v>27905862.068965521</v>
      </c>
      <c r="L72" s="14">
        <v>30310714.285714287</v>
      </c>
    </row>
    <row r="73" spans="1:12" ht="15.75" thickBot="1" x14ac:dyDescent="0.3">
      <c r="A73" s="2" t="s">
        <v>6</v>
      </c>
      <c r="B73" s="10" t="s">
        <v>25</v>
      </c>
      <c r="C73" s="19">
        <v>34.69211078469808</v>
      </c>
      <c r="D73" s="10">
        <v>33.688741522567298</v>
      </c>
      <c r="E73" s="19">
        <v>35.55266112297484</v>
      </c>
      <c r="F73" s="10">
        <v>38.985331670681646</v>
      </c>
      <c r="G73" s="19">
        <v>44.964092036974968</v>
      </c>
      <c r="H73" s="10">
        <v>45.862937507829209</v>
      </c>
      <c r="I73" s="19">
        <v>46.940602892332656</v>
      </c>
      <c r="J73" s="10">
        <v>47.34496701481212</v>
      </c>
      <c r="K73" s="10">
        <v>47.989766454234633</v>
      </c>
      <c r="L73" s="15">
        <v>48.937282832212034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D1B9-C1B2-444A-95F6-A57197ECAFC2}">
  <dimension ref="A1:L145"/>
  <sheetViews>
    <sheetView workbookViewId="0">
      <selection activeCell="N21" sqref="N21"/>
    </sheetView>
  </sheetViews>
  <sheetFormatPr defaultRowHeight="15" x14ac:dyDescent="0.25"/>
  <cols>
    <col min="1" max="1" width="15.85546875" customWidth="1"/>
    <col min="2" max="2" width="31.7109375" customWidth="1"/>
    <col min="3" max="3" width="12" bestFit="1" customWidth="1"/>
  </cols>
  <sheetData>
    <row r="1" spans="1:12" ht="15.75" thickBot="1" x14ac:dyDescent="0.3">
      <c r="A1" s="9" t="s">
        <v>26</v>
      </c>
      <c r="B1" s="9" t="s">
        <v>27</v>
      </c>
      <c r="C1" s="5">
        <v>2010</v>
      </c>
      <c r="D1" s="5">
        <v>2011</v>
      </c>
      <c r="E1" s="5">
        <v>2012</v>
      </c>
      <c r="F1" s="4">
        <v>2013</v>
      </c>
      <c r="G1" s="16">
        <v>2014</v>
      </c>
      <c r="H1" s="5">
        <v>2015</v>
      </c>
      <c r="I1" s="16">
        <v>2016</v>
      </c>
      <c r="J1" s="5">
        <v>2017</v>
      </c>
      <c r="K1" s="16">
        <v>2018</v>
      </c>
      <c r="L1" s="5">
        <v>2019</v>
      </c>
    </row>
    <row r="2" spans="1:12" x14ac:dyDescent="0.25">
      <c r="A2" s="6" t="s">
        <v>0</v>
      </c>
      <c r="B2" s="6" t="s">
        <v>19</v>
      </c>
      <c r="C2" s="6">
        <v>5.5999999999999999E-3</v>
      </c>
      <c r="D2" s="6">
        <v>5.7000000000000002E-3</v>
      </c>
      <c r="E2" s="6">
        <v>6.3E-3</v>
      </c>
      <c r="F2" s="13">
        <v>6.1999999999999998E-3</v>
      </c>
      <c r="G2" s="17">
        <v>5.8999999999999999E-3</v>
      </c>
      <c r="H2" s="6">
        <v>6.1999999999999998E-3</v>
      </c>
      <c r="I2" s="17">
        <v>5.5999999999999999E-3</v>
      </c>
      <c r="J2" s="6">
        <v>5.5999999999999999E-3</v>
      </c>
      <c r="K2" s="17">
        <v>5.0000000000000001E-3</v>
      </c>
      <c r="L2" s="6">
        <v>4.5999999999999999E-3</v>
      </c>
    </row>
    <row r="3" spans="1:12" x14ac:dyDescent="0.25">
      <c r="A3" s="3" t="s">
        <v>0</v>
      </c>
      <c r="B3" s="3" t="s">
        <v>20</v>
      </c>
      <c r="C3" s="3">
        <v>10695</v>
      </c>
      <c r="D3" s="3">
        <v>11627</v>
      </c>
      <c r="E3" s="3">
        <v>12134</v>
      </c>
      <c r="F3" s="14">
        <v>12251</v>
      </c>
      <c r="G3" s="18">
        <v>13530</v>
      </c>
      <c r="H3" s="3">
        <v>13579</v>
      </c>
      <c r="I3" s="18">
        <v>13904</v>
      </c>
      <c r="J3" s="3">
        <v>14438</v>
      </c>
      <c r="K3" s="18">
        <v>15257</v>
      </c>
      <c r="L3" s="3">
        <v>14921</v>
      </c>
    </row>
    <row r="4" spans="1:12" x14ac:dyDescent="0.25">
      <c r="A4" s="3" t="s">
        <v>0</v>
      </c>
      <c r="B4" s="3" t="s">
        <v>7</v>
      </c>
      <c r="C4" s="3">
        <v>4717</v>
      </c>
      <c r="D4" s="3">
        <v>4821</v>
      </c>
      <c r="E4" s="3">
        <v>4816</v>
      </c>
      <c r="F4" s="14">
        <v>4772</v>
      </c>
      <c r="G4" s="18">
        <v>4682</v>
      </c>
      <c r="H4" s="3">
        <v>4090</v>
      </c>
      <c r="I4" s="18">
        <v>3807</v>
      </c>
      <c r="J4" s="3">
        <v>3442</v>
      </c>
      <c r="K4" s="18">
        <v>3724</v>
      </c>
      <c r="L4" s="3">
        <v>3699</v>
      </c>
    </row>
    <row r="5" spans="1:12" x14ac:dyDescent="0.25">
      <c r="A5" s="3" t="s">
        <v>0</v>
      </c>
      <c r="B5" s="3" t="s">
        <v>21</v>
      </c>
      <c r="C5" s="3">
        <v>1366</v>
      </c>
      <c r="D5" s="3">
        <v>1291</v>
      </c>
      <c r="E5" s="3">
        <v>932</v>
      </c>
      <c r="F5" s="14">
        <v>1297</v>
      </c>
      <c r="G5" s="18">
        <v>1360</v>
      </c>
      <c r="H5" s="3">
        <v>1560</v>
      </c>
      <c r="I5" s="18">
        <v>1826</v>
      </c>
      <c r="J5" s="3">
        <v>2302</v>
      </c>
      <c r="K5" s="18">
        <v>1524</v>
      </c>
      <c r="L5" s="3">
        <v>2172</v>
      </c>
    </row>
    <row r="6" spans="1:12" x14ac:dyDescent="0.25">
      <c r="A6" s="3" t="s">
        <v>0</v>
      </c>
      <c r="B6" s="3" t="s">
        <v>22</v>
      </c>
      <c r="C6" s="3">
        <f>C2/C4</f>
        <v>1.1871952512189951E-6</v>
      </c>
      <c r="D6" s="3">
        <f t="shared" ref="D6:L6" si="0">D2/D4</f>
        <v>1.1823273179838209E-6</v>
      </c>
      <c r="E6" s="3">
        <f t="shared" si="0"/>
        <v>1.308139534883721E-6</v>
      </c>
      <c r="F6" s="3">
        <f t="shared" si="0"/>
        <v>1.2992455993294216E-6</v>
      </c>
      <c r="G6" s="3">
        <f t="shared" si="0"/>
        <v>1.2601452370781717E-6</v>
      </c>
      <c r="H6" s="3">
        <f t="shared" si="0"/>
        <v>1.5158924205378973E-6</v>
      </c>
      <c r="I6" s="3">
        <f t="shared" si="0"/>
        <v>1.4709745206199107E-6</v>
      </c>
      <c r="J6" s="3">
        <f t="shared" si="0"/>
        <v>1.6269610691458455E-6</v>
      </c>
      <c r="K6" s="3">
        <f t="shared" si="0"/>
        <v>1.3426423200859292E-6</v>
      </c>
      <c r="L6" s="3">
        <f t="shared" si="0"/>
        <v>1.2435793457691269E-6</v>
      </c>
    </row>
    <row r="7" spans="1:12" x14ac:dyDescent="0.25">
      <c r="A7" s="3" t="s">
        <v>0</v>
      </c>
      <c r="B7" s="3" t="s">
        <v>23</v>
      </c>
      <c r="C7" s="3">
        <f>C5/C4</f>
        <v>0.28959084163663346</v>
      </c>
      <c r="D7" s="3">
        <f t="shared" ref="D7:L7" si="1">D5/D4</f>
        <v>0.26778676623107239</v>
      </c>
      <c r="E7" s="3">
        <f t="shared" si="1"/>
        <v>0.19352159468438537</v>
      </c>
      <c r="F7" s="3">
        <f t="shared" si="1"/>
        <v>0.27179379715004193</v>
      </c>
      <c r="G7" s="3">
        <f t="shared" si="1"/>
        <v>0.29047415634344298</v>
      </c>
      <c r="H7" s="3">
        <f t="shared" si="1"/>
        <v>0.38141809290953543</v>
      </c>
      <c r="I7" s="3">
        <f t="shared" si="1"/>
        <v>0.4796427633307066</v>
      </c>
      <c r="J7" s="3">
        <f t="shared" si="1"/>
        <v>0.66879721092388145</v>
      </c>
      <c r="K7" s="3">
        <f t="shared" si="1"/>
        <v>0.40923737916219122</v>
      </c>
      <c r="L7" s="3">
        <f t="shared" si="1"/>
        <v>0.58718572587185724</v>
      </c>
    </row>
    <row r="8" spans="1:12" x14ac:dyDescent="0.25">
      <c r="A8" s="3" t="s">
        <v>0</v>
      </c>
      <c r="B8" s="3" t="s">
        <v>24</v>
      </c>
      <c r="C8" s="3">
        <f>C3/C2</f>
        <v>1909821.4285714286</v>
      </c>
      <c r="D8" s="3">
        <f t="shared" ref="D8:L8" si="2">D3/D2</f>
        <v>2039824.5614035088</v>
      </c>
      <c r="E8" s="3">
        <f t="shared" si="2"/>
        <v>1926031.746031746</v>
      </c>
      <c r="F8" s="3">
        <f t="shared" si="2"/>
        <v>1975967.7419354839</v>
      </c>
      <c r="G8" s="3">
        <f t="shared" si="2"/>
        <v>2293220.338983051</v>
      </c>
      <c r="H8" s="3">
        <f t="shared" si="2"/>
        <v>2190161.2903225808</v>
      </c>
      <c r="I8" s="3">
        <f t="shared" si="2"/>
        <v>2482857.1428571427</v>
      </c>
      <c r="J8" s="3">
        <f t="shared" si="2"/>
        <v>2578214.2857142859</v>
      </c>
      <c r="K8" s="3">
        <f t="shared" si="2"/>
        <v>3051400</v>
      </c>
      <c r="L8" s="3">
        <f t="shared" si="2"/>
        <v>3243695.6521739131</v>
      </c>
    </row>
    <row r="9" spans="1:12" ht="15.75" thickBot="1" x14ac:dyDescent="0.3">
      <c r="A9" s="10" t="s">
        <v>0</v>
      </c>
      <c r="B9" s="10" t="s">
        <v>25</v>
      </c>
      <c r="C9" s="10">
        <f>(C3*SUM($C$3:$L$3)/(C5*SUM($C$5:$L$5)))</f>
        <v>66.290167292879161</v>
      </c>
      <c r="D9" s="10">
        <f t="shared" ref="D9:L9" si="3">(D3*SUM($C$3:$L$3)/(D5*SUM($C$5:$L$5)))</f>
        <v>76.253618213201989</v>
      </c>
      <c r="E9" s="10">
        <f t="shared" si="3"/>
        <v>110.23185191897392</v>
      </c>
      <c r="F9" s="10">
        <f t="shared" si="3"/>
        <v>79.974326106162607</v>
      </c>
      <c r="G9" s="10">
        <f t="shared" si="3"/>
        <v>84.232155357344467</v>
      </c>
      <c r="H9" s="10">
        <f t="shared" si="3"/>
        <v>73.699105270928683</v>
      </c>
      <c r="I9" s="10">
        <f t="shared" si="3"/>
        <v>64.47005064403487</v>
      </c>
      <c r="J9" s="10">
        <f t="shared" si="3"/>
        <v>53.10320625809819</v>
      </c>
      <c r="K9" s="10">
        <f t="shared" si="3"/>
        <v>84.762392129006912</v>
      </c>
      <c r="L9" s="10">
        <f t="shared" si="3"/>
        <v>58.164384258915597</v>
      </c>
    </row>
    <row r="10" spans="1:12" x14ac:dyDescent="0.25">
      <c r="A10" s="11" t="s">
        <v>8</v>
      </c>
      <c r="B10" s="6" t="s">
        <v>19</v>
      </c>
      <c r="C10" s="6">
        <v>1.1599999999999999E-2</v>
      </c>
      <c r="D10" s="6">
        <v>1.14E-2</v>
      </c>
      <c r="E10" s="6">
        <v>1.1299999999999999E-2</v>
      </c>
      <c r="F10" s="13">
        <v>1.2E-2</v>
      </c>
      <c r="G10" s="17">
        <v>1.2699999999999999E-2</v>
      </c>
      <c r="H10" s="6">
        <v>1.34E-2</v>
      </c>
      <c r="I10" s="17">
        <v>1.26E-2</v>
      </c>
      <c r="J10" s="6">
        <v>1.09E-2</v>
      </c>
      <c r="K10" s="17">
        <v>1.1599999999999999E-2</v>
      </c>
      <c r="L10" s="6">
        <v>1.1944444444444443E-2</v>
      </c>
    </row>
    <row r="11" spans="1:12" x14ac:dyDescent="0.25">
      <c r="A11" s="3" t="s">
        <v>8</v>
      </c>
      <c r="B11" s="3" t="s">
        <v>20</v>
      </c>
      <c r="C11" s="3">
        <v>50402</v>
      </c>
      <c r="D11" s="3">
        <v>54865</v>
      </c>
      <c r="E11" s="3">
        <v>60428</v>
      </c>
      <c r="F11" s="14">
        <v>64016</v>
      </c>
      <c r="G11" s="18">
        <v>68364</v>
      </c>
      <c r="H11" s="3">
        <v>70391</v>
      </c>
      <c r="I11" s="18">
        <v>75049</v>
      </c>
      <c r="J11" s="3">
        <v>79316</v>
      </c>
      <c r="K11" s="18">
        <v>84647</v>
      </c>
      <c r="L11" s="3">
        <v>87399</v>
      </c>
    </row>
    <row r="12" spans="1:12" x14ac:dyDescent="0.25">
      <c r="A12" s="3" t="s">
        <v>8</v>
      </c>
      <c r="B12" s="3" t="s">
        <v>7</v>
      </c>
      <c r="C12" s="3">
        <v>28099</v>
      </c>
      <c r="D12" s="3">
        <v>31881</v>
      </c>
      <c r="E12" s="3">
        <v>33568</v>
      </c>
      <c r="F12" s="14">
        <v>34050</v>
      </c>
      <c r="G12" s="18">
        <v>33182</v>
      </c>
      <c r="H12" s="3">
        <v>33043</v>
      </c>
      <c r="I12" s="18">
        <v>31020</v>
      </c>
      <c r="J12" s="3">
        <v>28667</v>
      </c>
      <c r="K12" s="18">
        <v>27551</v>
      </c>
      <c r="L12" s="3">
        <v>27385</v>
      </c>
    </row>
    <row r="13" spans="1:12" x14ac:dyDescent="0.25">
      <c r="A13" s="3" t="s">
        <v>28</v>
      </c>
      <c r="B13" s="3" t="s">
        <v>21</v>
      </c>
      <c r="C13" s="3">
        <v>3623</v>
      </c>
      <c r="D13" s="3">
        <v>3813</v>
      </c>
      <c r="E13" s="3">
        <v>3138</v>
      </c>
      <c r="F13" s="14">
        <v>3327</v>
      </c>
      <c r="G13" s="18">
        <v>3123</v>
      </c>
      <c r="H13" s="3">
        <v>3895</v>
      </c>
      <c r="I13" s="18">
        <v>4771</v>
      </c>
      <c r="J13" s="3">
        <v>5647</v>
      </c>
      <c r="K13" s="18">
        <v>5240</v>
      </c>
      <c r="L13" s="3">
        <v>5135</v>
      </c>
    </row>
    <row r="14" spans="1:12" x14ac:dyDescent="0.25">
      <c r="A14" s="7" t="s">
        <v>8</v>
      </c>
      <c r="B14" s="3" t="s">
        <v>22</v>
      </c>
      <c r="C14" s="3">
        <f>C10/C12</f>
        <v>4.1282607921990102E-7</v>
      </c>
      <c r="D14" s="3">
        <f t="shared" ref="D14:L14" si="4">D10/D12</f>
        <v>3.575797496941752E-7</v>
      </c>
      <c r="E14" s="3">
        <f t="shared" si="4"/>
        <v>3.3663012392755003E-7</v>
      </c>
      <c r="F14" s="3">
        <f t="shared" si="4"/>
        <v>3.5242290748898681E-7</v>
      </c>
      <c r="G14" s="3">
        <f t="shared" si="4"/>
        <v>3.827376288349105E-7</v>
      </c>
      <c r="H14" s="3">
        <f t="shared" si="4"/>
        <v>4.0553218533426143E-7</v>
      </c>
      <c r="I14" s="3">
        <f t="shared" si="4"/>
        <v>4.0618955512572535E-7</v>
      </c>
      <c r="J14" s="3">
        <f t="shared" si="4"/>
        <v>3.8022813688212925E-7</v>
      </c>
      <c r="K14" s="3">
        <f t="shared" si="4"/>
        <v>4.2103734891655474E-7</v>
      </c>
      <c r="L14" s="3">
        <f t="shared" si="4"/>
        <v>4.3616740713691593E-7</v>
      </c>
    </row>
    <row r="15" spans="1:12" x14ac:dyDescent="0.25">
      <c r="A15" s="7" t="s">
        <v>8</v>
      </c>
      <c r="B15" s="3" t="s">
        <v>23</v>
      </c>
      <c r="C15" s="3">
        <f>C13/C12</f>
        <v>0.12893697284600875</v>
      </c>
      <c r="D15" s="3">
        <f t="shared" ref="D15:L15" si="5">D13/D12</f>
        <v>0.11960101627928861</v>
      </c>
      <c r="E15" s="3">
        <f t="shared" si="5"/>
        <v>9.3481887511916106E-2</v>
      </c>
      <c r="F15" s="3">
        <f t="shared" si="5"/>
        <v>9.7709251101321587E-2</v>
      </c>
      <c r="G15" s="3">
        <f t="shared" si="5"/>
        <v>9.4117292507986255E-2</v>
      </c>
      <c r="H15" s="3">
        <f t="shared" si="5"/>
        <v>0.11787670611022001</v>
      </c>
      <c r="I15" s="3">
        <f t="shared" si="5"/>
        <v>0.15380399742101869</v>
      </c>
      <c r="J15" s="3">
        <f t="shared" si="5"/>
        <v>0.19698608155719119</v>
      </c>
      <c r="K15" s="3">
        <f t="shared" si="5"/>
        <v>0.19019273347609886</v>
      </c>
      <c r="L15" s="3">
        <f t="shared" si="5"/>
        <v>0.18751141135658206</v>
      </c>
    </row>
    <row r="16" spans="1:12" x14ac:dyDescent="0.25">
      <c r="A16" s="7" t="s">
        <v>8</v>
      </c>
      <c r="B16" s="3" t="s">
        <v>24</v>
      </c>
      <c r="C16" s="3">
        <f>C11/C10</f>
        <v>4345000</v>
      </c>
      <c r="D16" s="3">
        <f t="shared" ref="D16:L16" si="6">D11/D10</f>
        <v>4812719.2982456135</v>
      </c>
      <c r="E16" s="3">
        <f t="shared" si="6"/>
        <v>5347610.619469027</v>
      </c>
      <c r="F16" s="3">
        <f t="shared" si="6"/>
        <v>5334666.666666667</v>
      </c>
      <c r="G16" s="3">
        <f t="shared" si="6"/>
        <v>5382992.1259842524</v>
      </c>
      <c r="H16" s="3">
        <f t="shared" si="6"/>
        <v>5253059.7014925368</v>
      </c>
      <c r="I16" s="3">
        <f t="shared" si="6"/>
        <v>5956269.8412698414</v>
      </c>
      <c r="J16" s="3">
        <f t="shared" si="6"/>
        <v>7276697.2477064217</v>
      </c>
      <c r="K16" s="3">
        <f t="shared" si="6"/>
        <v>7297155.1724137934</v>
      </c>
      <c r="L16" s="3">
        <f t="shared" si="6"/>
        <v>7317125.5813953495</v>
      </c>
    </row>
    <row r="17" spans="1:12" ht="15.75" thickBot="1" x14ac:dyDescent="0.3">
      <c r="A17" s="8" t="s">
        <v>8</v>
      </c>
      <c r="B17" s="10" t="s">
        <v>25</v>
      </c>
      <c r="C17" s="10">
        <f>(C11*SUM($C$11:$L$11)/(C13*SUM($C$13:$L$13)))</f>
        <v>231.75353068359556</v>
      </c>
      <c r="D17" s="10">
        <f t="shared" ref="D17:L17" si="7">(D11*SUM($C$11:$L$11)/(D13*SUM($C$13:$L$13)))</f>
        <v>239.70412153811114</v>
      </c>
      <c r="E17" s="10">
        <f t="shared" si="7"/>
        <v>320.79840808916913</v>
      </c>
      <c r="F17" s="10">
        <f t="shared" si="7"/>
        <v>320.54031278531625</v>
      </c>
      <c r="G17" s="10">
        <f t="shared" si="7"/>
        <v>364.67198790885544</v>
      </c>
      <c r="H17" s="10">
        <f t="shared" si="7"/>
        <v>301.06245323393665</v>
      </c>
      <c r="I17" s="10">
        <f t="shared" si="7"/>
        <v>262.04894552655867</v>
      </c>
      <c r="J17" s="10">
        <f t="shared" si="7"/>
        <v>233.98603576047353</v>
      </c>
      <c r="K17" s="10">
        <f t="shared" si="7"/>
        <v>269.10837079029011</v>
      </c>
      <c r="L17" s="10">
        <f t="shared" si="7"/>
        <v>283.53908846921382</v>
      </c>
    </row>
    <row r="18" spans="1:12" x14ac:dyDescent="0.25">
      <c r="A18" s="11" t="s">
        <v>9</v>
      </c>
      <c r="B18" s="6" t="s">
        <v>19</v>
      </c>
      <c r="C18" s="6">
        <v>1.83E-2</v>
      </c>
      <c r="D18" s="6">
        <v>1.7899999999999999E-2</v>
      </c>
      <c r="E18" s="6">
        <v>1.77E-2</v>
      </c>
      <c r="F18" s="13">
        <v>1.7100000000000001E-2</v>
      </c>
      <c r="G18" s="17">
        <v>1.7100000000000001E-2</v>
      </c>
      <c r="H18" s="6">
        <v>1.6899999999999998E-2</v>
      </c>
      <c r="I18" s="17">
        <v>1.7299999999999999E-2</v>
      </c>
      <c r="J18" s="6">
        <v>1.6899999999999998E-2</v>
      </c>
      <c r="K18" s="17">
        <v>1.6799999999999999E-2</v>
      </c>
      <c r="L18" s="6">
        <v>1.5900000000000001E-2</v>
      </c>
    </row>
    <row r="19" spans="1:12" x14ac:dyDescent="0.25">
      <c r="A19" s="3" t="s">
        <v>9</v>
      </c>
      <c r="B19" s="3" t="s">
        <v>20</v>
      </c>
      <c r="C19" s="3">
        <v>89782</v>
      </c>
      <c r="D19" s="3">
        <v>92551</v>
      </c>
      <c r="E19" s="3">
        <v>99246</v>
      </c>
      <c r="F19" s="14">
        <v>100955</v>
      </c>
      <c r="G19" s="18">
        <v>104583</v>
      </c>
      <c r="H19" s="3">
        <v>105898</v>
      </c>
      <c r="I19" s="18">
        <v>108998</v>
      </c>
      <c r="J19" s="3">
        <v>112071</v>
      </c>
      <c r="K19" s="18">
        <v>114877</v>
      </c>
      <c r="L19" s="3">
        <v>116315</v>
      </c>
    </row>
    <row r="20" spans="1:12" x14ac:dyDescent="0.25">
      <c r="A20" s="3" t="s">
        <v>9</v>
      </c>
      <c r="B20" s="3" t="s">
        <v>7</v>
      </c>
      <c r="C20" s="3">
        <v>35449</v>
      </c>
      <c r="D20" s="3">
        <v>35111</v>
      </c>
      <c r="E20" s="3">
        <v>35242</v>
      </c>
      <c r="F20" s="14">
        <v>34741</v>
      </c>
      <c r="G20" s="18">
        <v>35481</v>
      </c>
      <c r="H20" s="3">
        <v>36964</v>
      </c>
      <c r="I20" s="18">
        <v>34745</v>
      </c>
      <c r="J20" s="3">
        <v>34718</v>
      </c>
      <c r="K20" s="18">
        <v>39027</v>
      </c>
      <c r="L20" s="3">
        <v>37999</v>
      </c>
    </row>
    <row r="21" spans="1:12" x14ac:dyDescent="0.25">
      <c r="A21" s="3" t="s">
        <v>9</v>
      </c>
      <c r="B21" s="3" t="s">
        <v>21</v>
      </c>
      <c r="C21" s="3">
        <v>19120</v>
      </c>
      <c r="D21" s="3">
        <v>20762</v>
      </c>
      <c r="E21" s="3">
        <v>21819</v>
      </c>
      <c r="F21" s="14">
        <v>23833</v>
      </c>
      <c r="G21" s="18">
        <v>23749</v>
      </c>
      <c r="H21" s="3">
        <v>22201</v>
      </c>
      <c r="I21" s="18">
        <v>26424</v>
      </c>
      <c r="J21" s="3">
        <v>24204</v>
      </c>
      <c r="K21" s="18">
        <v>23093</v>
      </c>
      <c r="L21" s="3">
        <v>21005</v>
      </c>
    </row>
    <row r="22" spans="1:12" x14ac:dyDescent="0.25">
      <c r="A22" s="7" t="s">
        <v>9</v>
      </c>
      <c r="B22" s="3" t="s">
        <v>22</v>
      </c>
      <c r="C22" s="3">
        <f>C18/C20</f>
        <v>5.1623459053852019E-7</v>
      </c>
      <c r="D22" s="3">
        <f t="shared" ref="D22:L22" si="8">D18/D20</f>
        <v>5.098117399105693E-7</v>
      </c>
      <c r="E22" s="3">
        <f t="shared" si="8"/>
        <v>5.022416434935588E-7</v>
      </c>
      <c r="F22" s="3">
        <f t="shared" si="8"/>
        <v>4.9221381077113503E-7</v>
      </c>
      <c r="G22" s="3">
        <f t="shared" si="8"/>
        <v>4.8194808489050483E-7</v>
      </c>
      <c r="H22" s="3">
        <f t="shared" si="8"/>
        <v>4.5720160155827288E-7</v>
      </c>
      <c r="I22" s="3">
        <f t="shared" si="8"/>
        <v>4.9791336883004743E-7</v>
      </c>
      <c r="J22" s="3">
        <f t="shared" si="8"/>
        <v>4.8677919234978972E-7</v>
      </c>
      <c r="K22" s="3">
        <f t="shared" si="8"/>
        <v>4.3047121223768159E-7</v>
      </c>
      <c r="L22" s="3">
        <f t="shared" si="8"/>
        <v>4.1843206400168426E-7</v>
      </c>
    </row>
    <row r="23" spans="1:12" x14ac:dyDescent="0.25">
      <c r="A23" s="7" t="s">
        <v>9</v>
      </c>
      <c r="B23" s="3" t="s">
        <v>23</v>
      </c>
      <c r="C23" s="3">
        <f>C21/C20</f>
        <v>0.53936641372112049</v>
      </c>
      <c r="D23" s="3">
        <f t="shared" ref="D23:L23" si="9">D21/D20</f>
        <v>0.59132465609068385</v>
      </c>
      <c r="E23" s="3">
        <f t="shared" si="9"/>
        <v>0.61911923273367009</v>
      </c>
      <c r="F23" s="3">
        <f t="shared" si="9"/>
        <v>0.68601940070809708</v>
      </c>
      <c r="G23" s="3">
        <f t="shared" si="9"/>
        <v>0.66934415602716946</v>
      </c>
      <c r="H23" s="3">
        <f t="shared" si="9"/>
        <v>0.60061140569202465</v>
      </c>
      <c r="I23" s="3">
        <f t="shared" si="9"/>
        <v>0.76051230392862279</v>
      </c>
      <c r="J23" s="3">
        <f t="shared" si="9"/>
        <v>0.69715997465291779</v>
      </c>
      <c r="K23" s="3">
        <f t="shared" si="9"/>
        <v>0.59171855382171312</v>
      </c>
      <c r="L23" s="3">
        <f t="shared" si="9"/>
        <v>0.55277770467643883</v>
      </c>
    </row>
    <row r="24" spans="1:12" x14ac:dyDescent="0.25">
      <c r="A24" s="7" t="s">
        <v>9</v>
      </c>
      <c r="B24" s="3" t="s">
        <v>24</v>
      </c>
      <c r="C24" s="3">
        <f>C19/C18</f>
        <v>4906120.2185792346</v>
      </c>
      <c r="D24" s="3">
        <f t="shared" ref="D24:L24" si="10">D19/D18</f>
        <v>5170446.9273743015</v>
      </c>
      <c r="E24" s="3">
        <f t="shared" si="10"/>
        <v>5607118.6440677969</v>
      </c>
      <c r="F24" s="3">
        <f t="shared" si="10"/>
        <v>5903801.1695906427</v>
      </c>
      <c r="G24" s="3">
        <f t="shared" si="10"/>
        <v>6115964.9122807011</v>
      </c>
      <c r="H24" s="3">
        <f t="shared" si="10"/>
        <v>6266153.8461538469</v>
      </c>
      <c r="I24" s="3">
        <f t="shared" si="10"/>
        <v>6300462.4277456645</v>
      </c>
      <c r="J24" s="3">
        <f t="shared" si="10"/>
        <v>6631420.1183431959</v>
      </c>
      <c r="K24" s="3">
        <f t="shared" si="10"/>
        <v>6837916.666666667</v>
      </c>
      <c r="L24" s="3">
        <f t="shared" si="10"/>
        <v>7315408.8050314458</v>
      </c>
    </row>
    <row r="25" spans="1:12" ht="15.75" thickBot="1" x14ac:dyDescent="0.3">
      <c r="A25" s="8" t="s">
        <v>9</v>
      </c>
      <c r="B25" s="10" t="s">
        <v>25</v>
      </c>
      <c r="C25" s="10">
        <f>(C19*SUM($C$19:$L$19)/(C21*SUM($C$21:$L$21)))</f>
        <v>21.698043065104645</v>
      </c>
      <c r="D25" s="10">
        <f t="shared" ref="D25:L25" si="11">(D19*SUM($C$19:$L$19)/(D21*SUM($C$21:$L$21)))</f>
        <v>20.598287147313883</v>
      </c>
      <c r="E25" s="10">
        <f t="shared" si="11"/>
        <v>21.018288499120057</v>
      </c>
      <c r="F25" s="10">
        <f t="shared" si="11"/>
        <v>19.573491397126126</v>
      </c>
      <c r="G25" s="10">
        <f t="shared" si="11"/>
        <v>20.348619325624796</v>
      </c>
      <c r="H25" s="10">
        <f t="shared" si="11"/>
        <v>22.041157625943015</v>
      </c>
      <c r="I25" s="10">
        <f t="shared" si="11"/>
        <v>19.060713240678048</v>
      </c>
      <c r="J25" s="10">
        <f t="shared" si="11"/>
        <v>21.395640006323511</v>
      </c>
      <c r="K25" s="10">
        <f t="shared" si="11"/>
        <v>22.986450242546638</v>
      </c>
      <c r="L25" s="10">
        <f t="shared" si="11"/>
        <v>25.58775703726689</v>
      </c>
    </row>
    <row r="26" spans="1:12" x14ac:dyDescent="0.25">
      <c r="A26" s="11" t="s">
        <v>10</v>
      </c>
      <c r="B26" s="6" t="s">
        <v>19</v>
      </c>
      <c r="C26" s="6">
        <v>3.3E-3</v>
      </c>
      <c r="D26" s="6">
        <v>3.5000000000000001E-3</v>
      </c>
      <c r="E26" s="6">
        <v>3.5999999999999999E-3</v>
      </c>
      <c r="F26" s="13">
        <v>3.8999999999999998E-3</v>
      </c>
      <c r="G26" s="17">
        <v>3.8E-3</v>
      </c>
      <c r="H26" s="6">
        <v>3.8E-3</v>
      </c>
      <c r="I26" s="17">
        <v>3.7000000000000002E-3</v>
      </c>
      <c r="J26" s="6">
        <v>3.5999999999999999E-3</v>
      </c>
      <c r="K26" s="17">
        <v>3.5000000000000001E-3</v>
      </c>
      <c r="L26" s="6">
        <v>3.6333333333333339E-3</v>
      </c>
    </row>
    <row r="27" spans="1:12" x14ac:dyDescent="0.25">
      <c r="A27" s="3" t="s">
        <v>10</v>
      </c>
      <c r="B27" s="3" t="s">
        <v>20</v>
      </c>
      <c r="C27" s="3">
        <v>7113</v>
      </c>
      <c r="D27" s="3">
        <v>7824</v>
      </c>
      <c r="E27" s="3">
        <v>8907</v>
      </c>
      <c r="F27" s="14">
        <v>9321</v>
      </c>
      <c r="G27" s="18">
        <v>11107</v>
      </c>
      <c r="H27" s="3">
        <v>11738</v>
      </c>
      <c r="I27" s="18">
        <v>13351</v>
      </c>
      <c r="J27" s="3">
        <v>13675</v>
      </c>
      <c r="K27" s="18">
        <v>15193</v>
      </c>
      <c r="L27" s="3">
        <v>16162</v>
      </c>
    </row>
    <row r="28" spans="1:12" x14ac:dyDescent="0.25">
      <c r="A28" s="3" t="s">
        <v>10</v>
      </c>
      <c r="B28" s="3" t="s">
        <v>7</v>
      </c>
      <c r="C28" s="3">
        <v>1076</v>
      </c>
      <c r="D28" s="3">
        <v>2792</v>
      </c>
      <c r="E28" s="3">
        <v>3019</v>
      </c>
      <c r="F28" s="14">
        <v>3072</v>
      </c>
      <c r="G28" s="18">
        <v>3105</v>
      </c>
      <c r="H28" s="3">
        <v>3274</v>
      </c>
      <c r="I28" s="18">
        <v>2907</v>
      </c>
      <c r="J28" s="3">
        <v>2894</v>
      </c>
      <c r="K28" s="18">
        <v>3100</v>
      </c>
      <c r="L28" s="3">
        <v>3237</v>
      </c>
    </row>
    <row r="29" spans="1:12" x14ac:dyDescent="0.25">
      <c r="A29" s="3" t="s">
        <v>10</v>
      </c>
      <c r="B29" s="3" t="s">
        <v>21</v>
      </c>
      <c r="C29" s="3">
        <v>1020</v>
      </c>
      <c r="D29" s="3">
        <v>1013</v>
      </c>
      <c r="E29" s="3">
        <v>770</v>
      </c>
      <c r="F29" s="14">
        <v>898</v>
      </c>
      <c r="G29" s="18">
        <v>1168</v>
      </c>
      <c r="H29" s="3">
        <v>1058</v>
      </c>
      <c r="I29" s="18">
        <v>2077</v>
      </c>
      <c r="J29" s="3">
        <v>1574</v>
      </c>
      <c r="K29" s="18">
        <v>1599</v>
      </c>
      <c r="L29" s="3">
        <v>1490</v>
      </c>
    </row>
    <row r="30" spans="1:12" x14ac:dyDescent="0.25">
      <c r="A30" s="7" t="s">
        <v>10</v>
      </c>
      <c r="B30" s="3" t="s">
        <v>22</v>
      </c>
      <c r="C30" s="3">
        <f>C26/C27</f>
        <v>4.639392661324336E-7</v>
      </c>
      <c r="D30" s="3">
        <f t="shared" ref="D30:L30" si="12">D26/D27</f>
        <v>4.4734151329243354E-7</v>
      </c>
      <c r="E30" s="3">
        <f t="shared" si="12"/>
        <v>4.0417649040080835E-7</v>
      </c>
      <c r="F30" s="3">
        <f t="shared" si="12"/>
        <v>4.1841004184100418E-7</v>
      </c>
      <c r="G30" s="3">
        <f t="shared" si="12"/>
        <v>3.4212658683712971E-7</v>
      </c>
      <c r="H30" s="3">
        <f t="shared" si="12"/>
        <v>3.2373487817345373E-7</v>
      </c>
      <c r="I30" s="3">
        <f t="shared" si="12"/>
        <v>2.7713279904127034E-7</v>
      </c>
      <c r="J30" s="3">
        <f t="shared" si="12"/>
        <v>2.6325411334552101E-7</v>
      </c>
      <c r="K30" s="3">
        <f t="shared" si="12"/>
        <v>2.3036924899624827E-7</v>
      </c>
      <c r="L30" s="3">
        <f t="shared" si="12"/>
        <v>2.2480716082993033E-7</v>
      </c>
    </row>
    <row r="31" spans="1:12" x14ac:dyDescent="0.25">
      <c r="A31" s="7" t="s">
        <v>10</v>
      </c>
      <c r="B31" s="3" t="s">
        <v>23</v>
      </c>
      <c r="C31" s="3">
        <f>C29/C28</f>
        <v>0.94795539033457255</v>
      </c>
      <c r="D31" s="3">
        <f t="shared" ref="D31:L31" si="13">D29/D28</f>
        <v>0.3628223495702006</v>
      </c>
      <c r="E31" s="3">
        <f t="shared" si="13"/>
        <v>0.2550513415038092</v>
      </c>
      <c r="F31" s="3">
        <f t="shared" si="13"/>
        <v>0.29231770833333331</v>
      </c>
      <c r="G31" s="3">
        <f t="shared" si="13"/>
        <v>0.37616747181964572</v>
      </c>
      <c r="H31" s="3">
        <f t="shared" si="13"/>
        <v>0.32315210751374468</v>
      </c>
      <c r="I31" s="3">
        <f t="shared" si="13"/>
        <v>0.71448228414172688</v>
      </c>
      <c r="J31" s="3">
        <f t="shared" si="13"/>
        <v>0.54388389771941947</v>
      </c>
      <c r="K31" s="3">
        <f t="shared" si="13"/>
        <v>0.51580645161290317</v>
      </c>
      <c r="L31" s="3">
        <f t="shared" si="13"/>
        <v>0.46030274945937599</v>
      </c>
    </row>
    <row r="32" spans="1:12" x14ac:dyDescent="0.25">
      <c r="A32" s="7" t="s">
        <v>10</v>
      </c>
      <c r="B32" s="3" t="s">
        <v>24</v>
      </c>
      <c r="C32" s="3">
        <f>C27/C26</f>
        <v>2155454.5454545454</v>
      </c>
      <c r="D32" s="3">
        <f t="shared" ref="D32:L32" si="14">D27/D26</f>
        <v>2235428.5714285714</v>
      </c>
      <c r="E32" s="3">
        <f t="shared" si="14"/>
        <v>2474166.6666666665</v>
      </c>
      <c r="F32" s="3">
        <f t="shared" si="14"/>
        <v>2390000</v>
      </c>
      <c r="G32" s="3">
        <f t="shared" si="14"/>
        <v>2922894.7368421052</v>
      </c>
      <c r="H32" s="3">
        <f t="shared" si="14"/>
        <v>3088947.3684210526</v>
      </c>
      <c r="I32" s="3">
        <f t="shared" si="14"/>
        <v>3608378.3783783782</v>
      </c>
      <c r="J32" s="3">
        <f t="shared" si="14"/>
        <v>3798611.111111111</v>
      </c>
      <c r="K32" s="3">
        <f t="shared" si="14"/>
        <v>4340857.1428571427</v>
      </c>
      <c r="L32" s="3">
        <f t="shared" si="14"/>
        <v>4448256.8807339445</v>
      </c>
    </row>
    <row r="33" spans="1:12" ht="15.75" thickBot="1" x14ac:dyDescent="0.3">
      <c r="A33" s="8" t="s">
        <v>10</v>
      </c>
      <c r="B33" s="10" t="s">
        <v>25</v>
      </c>
      <c r="C33" s="10">
        <f>(C27*SUM($C$27:$L$27)/(C29*SUM($C$29:$L$29)))</f>
        <v>62.975369301427051</v>
      </c>
      <c r="D33" s="10">
        <f t="shared" ref="D33:L33" si="15">(D27*SUM($C$27:$L$27)/(D29*SUM($C$29:$L$29)))</f>
        <v>69.748919217146394</v>
      </c>
      <c r="E33" s="10">
        <f t="shared" si="15"/>
        <v>104.46211466752241</v>
      </c>
      <c r="F33" s="10">
        <f t="shared" si="15"/>
        <v>93.735533890826574</v>
      </c>
      <c r="G33" s="10">
        <f t="shared" si="15"/>
        <v>85.876041091023922</v>
      </c>
      <c r="H33" s="10">
        <f t="shared" si="15"/>
        <v>100.19049528544393</v>
      </c>
      <c r="I33" s="10">
        <f t="shared" si="15"/>
        <v>58.049085916536391</v>
      </c>
      <c r="J33" s="10">
        <f t="shared" si="15"/>
        <v>78.458625043873823</v>
      </c>
      <c r="K33" s="10">
        <f t="shared" si="15"/>
        <v>85.805111527380063</v>
      </c>
      <c r="L33" s="10">
        <f t="shared" si="15"/>
        <v>97.955070168587937</v>
      </c>
    </row>
    <row r="34" spans="1:12" x14ac:dyDescent="0.25">
      <c r="A34" s="11" t="s">
        <v>1</v>
      </c>
      <c r="B34" s="6" t="s">
        <v>19</v>
      </c>
      <c r="C34" s="6">
        <v>2.3E-3</v>
      </c>
      <c r="D34" s="6">
        <v>2.2000000000000001E-3</v>
      </c>
      <c r="E34" s="6">
        <v>2.3999999999999998E-3</v>
      </c>
      <c r="F34" s="13">
        <v>2.7000000000000001E-3</v>
      </c>
      <c r="G34" s="17">
        <v>3.0999999999999999E-3</v>
      </c>
      <c r="H34" s="6">
        <v>3.2000000000000002E-3</v>
      </c>
      <c r="I34" s="17">
        <v>2.8E-3</v>
      </c>
      <c r="J34" s="6">
        <v>2.3999999999999998E-3</v>
      </c>
      <c r="K34" s="17">
        <v>2.5000000000000001E-3</v>
      </c>
      <c r="L34" s="6">
        <v>2.3E-3</v>
      </c>
    </row>
    <row r="35" spans="1:12" x14ac:dyDescent="0.25">
      <c r="A35" s="3" t="s">
        <v>1</v>
      </c>
      <c r="B35" s="3" t="s">
        <v>20</v>
      </c>
      <c r="C35" s="3">
        <v>4910</v>
      </c>
      <c r="D35" s="3">
        <v>5635</v>
      </c>
      <c r="E35" s="3">
        <v>6645</v>
      </c>
      <c r="F35" s="14">
        <v>7452</v>
      </c>
      <c r="G35" s="18">
        <v>8314</v>
      </c>
      <c r="H35" s="3">
        <v>9106</v>
      </c>
      <c r="I35" s="18">
        <v>10411</v>
      </c>
      <c r="J35" s="3">
        <v>11869</v>
      </c>
      <c r="K35" s="18">
        <v>13426</v>
      </c>
      <c r="L35" s="3">
        <v>14645</v>
      </c>
    </row>
    <row r="36" spans="1:12" x14ac:dyDescent="0.25">
      <c r="A36" s="3" t="s">
        <v>1</v>
      </c>
      <c r="B36" s="3" t="s">
        <v>7</v>
      </c>
      <c r="C36" s="3">
        <v>1996</v>
      </c>
      <c r="D36" s="3">
        <v>2091</v>
      </c>
      <c r="E36" s="3">
        <v>2226</v>
      </c>
      <c r="F36" s="14">
        <v>2181</v>
      </c>
      <c r="G36" s="18">
        <v>2223</v>
      </c>
      <c r="H36" s="3">
        <v>2254</v>
      </c>
      <c r="I36" s="18">
        <v>2203</v>
      </c>
      <c r="J36" s="3">
        <v>2372</v>
      </c>
      <c r="K36" s="18">
        <v>2223</v>
      </c>
      <c r="L36" s="3">
        <v>2157</v>
      </c>
    </row>
    <row r="37" spans="1:12" x14ac:dyDescent="0.25">
      <c r="A37" s="3" t="s">
        <v>1</v>
      </c>
      <c r="B37" s="3" t="s">
        <v>21</v>
      </c>
      <c r="C37" s="3">
        <v>640</v>
      </c>
      <c r="D37" s="3">
        <v>652</v>
      </c>
      <c r="E37" s="3">
        <v>1692</v>
      </c>
      <c r="F37" s="14">
        <v>2175</v>
      </c>
      <c r="G37" s="18">
        <v>1383</v>
      </c>
      <c r="H37" s="3">
        <v>1180</v>
      </c>
      <c r="I37" s="18">
        <v>917</v>
      </c>
      <c r="J37" s="3">
        <v>1164</v>
      </c>
      <c r="K37" s="18">
        <v>1271</v>
      </c>
      <c r="L37" s="3">
        <v>1630</v>
      </c>
    </row>
    <row r="38" spans="1:12" x14ac:dyDescent="0.25">
      <c r="A38" s="7" t="s">
        <v>1</v>
      </c>
      <c r="B38" s="3" t="s">
        <v>22</v>
      </c>
      <c r="C38" s="3">
        <f>C34/C36</f>
        <v>1.1523046092184369E-6</v>
      </c>
      <c r="D38" s="3">
        <f t="shared" ref="D38:L38" si="16">D34/D36</f>
        <v>1.052128168340507E-6</v>
      </c>
      <c r="E38" s="3">
        <f t="shared" si="16"/>
        <v>1.0781671159029648E-6</v>
      </c>
      <c r="F38" s="3">
        <f t="shared" si="16"/>
        <v>1.2379642365887208E-6</v>
      </c>
      <c r="G38" s="3">
        <f t="shared" si="16"/>
        <v>1.3945119208277102E-6</v>
      </c>
      <c r="H38" s="3">
        <f t="shared" si="16"/>
        <v>1.419698314108252E-6</v>
      </c>
      <c r="I38" s="3">
        <f t="shared" si="16"/>
        <v>1.2709940989559692E-6</v>
      </c>
      <c r="J38" s="3">
        <f t="shared" si="16"/>
        <v>1.011804384485666E-6</v>
      </c>
      <c r="K38" s="3">
        <f t="shared" si="16"/>
        <v>1.1246063877642825E-6</v>
      </c>
      <c r="L38" s="3">
        <f t="shared" si="16"/>
        <v>1.0662957811775615E-6</v>
      </c>
    </row>
    <row r="39" spans="1:12" x14ac:dyDescent="0.25">
      <c r="A39" s="7" t="s">
        <v>1</v>
      </c>
      <c r="B39" s="3" t="s">
        <v>23</v>
      </c>
      <c r="C39" s="3">
        <f>C37/C36</f>
        <v>0.32064128256513025</v>
      </c>
      <c r="D39" s="3">
        <f t="shared" ref="D39:L39" si="17">D37/D36</f>
        <v>0.3118125298900048</v>
      </c>
      <c r="E39" s="3">
        <f t="shared" si="17"/>
        <v>0.76010781671159033</v>
      </c>
      <c r="F39" s="3">
        <f t="shared" si="17"/>
        <v>0.99724896836313615</v>
      </c>
      <c r="G39" s="3">
        <f t="shared" si="17"/>
        <v>0.62213225371120107</v>
      </c>
      <c r="H39" s="3">
        <f t="shared" si="17"/>
        <v>0.5235137533274179</v>
      </c>
      <c r="I39" s="3">
        <f t="shared" si="17"/>
        <v>0.41625056740807986</v>
      </c>
      <c r="J39" s="3">
        <f t="shared" si="17"/>
        <v>0.49072512647554806</v>
      </c>
      <c r="K39" s="3">
        <f t="shared" si="17"/>
        <v>0.57174988753936118</v>
      </c>
      <c r="L39" s="3">
        <f t="shared" si="17"/>
        <v>0.75567918405192391</v>
      </c>
    </row>
    <row r="40" spans="1:12" x14ac:dyDescent="0.25">
      <c r="A40" s="7" t="s">
        <v>1</v>
      </c>
      <c r="B40" s="3" t="s">
        <v>24</v>
      </c>
      <c r="C40" s="3">
        <f>C35/C34</f>
        <v>2134782.6086956523</v>
      </c>
      <c r="D40" s="3">
        <f t="shared" ref="D40:L40" si="18">D35/D34</f>
        <v>2561363.6363636362</v>
      </c>
      <c r="E40" s="3">
        <f t="shared" si="18"/>
        <v>2768750.0000000005</v>
      </c>
      <c r="F40" s="3">
        <f t="shared" si="18"/>
        <v>2760000</v>
      </c>
      <c r="G40" s="3">
        <f t="shared" si="18"/>
        <v>2681935.4838709678</v>
      </c>
      <c r="H40" s="3">
        <f t="shared" si="18"/>
        <v>2845625</v>
      </c>
      <c r="I40" s="3">
        <f t="shared" si="18"/>
        <v>3718214.2857142859</v>
      </c>
      <c r="J40" s="3">
        <f t="shared" si="18"/>
        <v>4945416.666666667</v>
      </c>
      <c r="K40" s="3">
        <f t="shared" si="18"/>
        <v>5370400</v>
      </c>
      <c r="L40" s="3">
        <f t="shared" si="18"/>
        <v>6367391.3043478262</v>
      </c>
    </row>
    <row r="41" spans="1:12" ht="15.75" thickBot="1" x14ac:dyDescent="0.3">
      <c r="A41" s="8" t="s">
        <v>1</v>
      </c>
      <c r="B41" s="10" t="s">
        <v>25</v>
      </c>
      <c r="C41" s="10">
        <f>(C35*SUM($C$35:$L$35)/(C37*SUM($C$37:$L$37)))</f>
        <v>55.807697132792818</v>
      </c>
      <c r="D41" s="10">
        <f t="shared" ref="D41:L41" si="19">(D35*SUM($C$35:$L$35)/(D37*SUM($C$37:$L$37)))</f>
        <v>62.869341065468006</v>
      </c>
      <c r="E41" s="10">
        <f t="shared" si="19"/>
        <v>28.568485019516945</v>
      </c>
      <c r="F41" s="10">
        <f t="shared" si="19"/>
        <v>24.923335794319463</v>
      </c>
      <c r="G41" s="10">
        <f t="shared" si="19"/>
        <v>43.730095314460769</v>
      </c>
      <c r="H41" s="10">
        <f t="shared" si="19"/>
        <v>56.135581079494514</v>
      </c>
      <c r="I41" s="10">
        <f t="shared" si="19"/>
        <v>82.587761451755128</v>
      </c>
      <c r="J41" s="10">
        <f t="shared" si="19"/>
        <v>74.174347298142422</v>
      </c>
      <c r="K41" s="10">
        <f t="shared" si="19"/>
        <v>76.841118206572901</v>
      </c>
      <c r="L41" s="10">
        <f t="shared" si="19"/>
        <v>65.357338058830805</v>
      </c>
    </row>
    <row r="42" spans="1:12" x14ac:dyDescent="0.25">
      <c r="A42" s="11" t="s">
        <v>11</v>
      </c>
      <c r="B42" s="6" t="s">
        <v>19</v>
      </c>
      <c r="C42" s="6">
        <v>6.1000000000000004E-3</v>
      </c>
      <c r="D42" s="6">
        <v>2.7000000000000001E-3</v>
      </c>
      <c r="E42" s="6">
        <v>4.1000000000000003E-3</v>
      </c>
      <c r="F42" s="13">
        <v>4.7000000000000002E-3</v>
      </c>
      <c r="G42" s="17">
        <v>4.1999999999999997E-3</v>
      </c>
      <c r="H42" s="6">
        <v>4.3E-3</v>
      </c>
      <c r="I42" s="17">
        <v>3.3999999999999998E-3</v>
      </c>
      <c r="J42" s="6">
        <v>4.3E-3</v>
      </c>
      <c r="K42" s="17">
        <v>5.4000000000000003E-3</v>
      </c>
      <c r="L42" s="6">
        <v>5.4999999999999997E-3</v>
      </c>
    </row>
    <row r="43" spans="1:12" x14ac:dyDescent="0.25">
      <c r="A43" s="3" t="s">
        <v>11</v>
      </c>
      <c r="B43" s="3" t="s">
        <v>20</v>
      </c>
      <c r="C43" s="3">
        <v>2019</v>
      </c>
      <c r="D43" s="3">
        <v>2303</v>
      </c>
      <c r="E43" s="3">
        <v>2379</v>
      </c>
      <c r="F43" s="14">
        <v>2447</v>
      </c>
      <c r="G43" s="18">
        <v>2332</v>
      </c>
      <c r="H43" s="3">
        <v>2213</v>
      </c>
      <c r="I43" s="18">
        <v>2059</v>
      </c>
      <c r="J43" s="3">
        <v>2030</v>
      </c>
      <c r="K43" s="18">
        <v>2108</v>
      </c>
      <c r="L43" s="3">
        <v>2134</v>
      </c>
    </row>
    <row r="44" spans="1:12" x14ac:dyDescent="0.25">
      <c r="A44" s="3" t="s">
        <v>11</v>
      </c>
      <c r="B44" s="3" t="s">
        <v>7</v>
      </c>
      <c r="C44" s="3">
        <v>266</v>
      </c>
      <c r="D44" s="3">
        <v>246</v>
      </c>
      <c r="E44" s="3">
        <v>178</v>
      </c>
      <c r="F44" s="14">
        <v>168</v>
      </c>
      <c r="G44" s="18">
        <v>150</v>
      </c>
      <c r="H44" s="3">
        <v>185</v>
      </c>
      <c r="I44" s="18">
        <v>195</v>
      </c>
      <c r="J44" s="3">
        <v>174</v>
      </c>
      <c r="K44" s="18">
        <v>155</v>
      </c>
      <c r="L44" s="3">
        <v>115</v>
      </c>
    </row>
    <row r="45" spans="1:12" x14ac:dyDescent="0.25">
      <c r="A45" s="3" t="s">
        <v>11</v>
      </c>
      <c r="B45" s="3" t="s">
        <v>21</v>
      </c>
      <c r="C45" s="3">
        <v>139</v>
      </c>
      <c r="D45" s="3">
        <v>154</v>
      </c>
      <c r="E45" s="3">
        <v>84</v>
      </c>
      <c r="F45" s="14">
        <v>114</v>
      </c>
      <c r="G45" s="18">
        <v>95</v>
      </c>
      <c r="H45" s="3">
        <v>68</v>
      </c>
      <c r="I45" s="18">
        <v>93</v>
      </c>
      <c r="J45" s="3">
        <v>74</v>
      </c>
      <c r="K45" s="18">
        <v>93</v>
      </c>
      <c r="L45" s="3">
        <v>89</v>
      </c>
    </row>
    <row r="46" spans="1:12" x14ac:dyDescent="0.25">
      <c r="A46" s="7" t="s">
        <v>11</v>
      </c>
      <c r="B46" s="3" t="s">
        <v>22</v>
      </c>
      <c r="C46" s="3">
        <f>C42/C44</f>
        <v>2.2932330827067672E-5</v>
      </c>
      <c r="D46" s="3">
        <f t="shared" ref="D46:L46" si="20">D42/D44</f>
        <v>1.0975609756097562E-5</v>
      </c>
      <c r="E46" s="3">
        <f t="shared" si="20"/>
        <v>2.3033707865168541E-5</v>
      </c>
      <c r="F46" s="3">
        <f t="shared" si="20"/>
        <v>2.7976190476190479E-5</v>
      </c>
      <c r="G46" s="3">
        <f t="shared" si="20"/>
        <v>2.8E-5</v>
      </c>
      <c r="H46" s="3">
        <f t="shared" si="20"/>
        <v>2.3243243243243243E-5</v>
      </c>
      <c r="I46" s="3">
        <f t="shared" si="20"/>
        <v>1.7435897435897434E-5</v>
      </c>
      <c r="J46" s="3">
        <f t="shared" si="20"/>
        <v>2.4712643678160919E-5</v>
      </c>
      <c r="K46" s="3">
        <f t="shared" si="20"/>
        <v>3.4838709677419357E-5</v>
      </c>
      <c r="L46" s="3">
        <f t="shared" si="20"/>
        <v>4.7826086956521735E-5</v>
      </c>
    </row>
    <row r="47" spans="1:12" x14ac:dyDescent="0.25">
      <c r="A47" s="7" t="s">
        <v>11</v>
      </c>
      <c r="B47" s="3" t="s">
        <v>23</v>
      </c>
      <c r="C47" s="3">
        <f>C45/C44</f>
        <v>0.52255639097744366</v>
      </c>
      <c r="D47" s="3">
        <f t="shared" ref="D47:L47" si="21">D45/D44</f>
        <v>0.62601626016260159</v>
      </c>
      <c r="E47" s="3">
        <f t="shared" si="21"/>
        <v>0.47191011235955055</v>
      </c>
      <c r="F47" s="3">
        <f t="shared" si="21"/>
        <v>0.6785714285714286</v>
      </c>
      <c r="G47" s="3">
        <f t="shared" si="21"/>
        <v>0.6333333333333333</v>
      </c>
      <c r="H47" s="3">
        <f t="shared" si="21"/>
        <v>0.36756756756756759</v>
      </c>
      <c r="I47" s="3">
        <f t="shared" si="21"/>
        <v>0.47692307692307695</v>
      </c>
      <c r="J47" s="3">
        <f t="shared" si="21"/>
        <v>0.42528735632183906</v>
      </c>
      <c r="K47" s="3">
        <f t="shared" si="21"/>
        <v>0.6</v>
      </c>
      <c r="L47" s="3">
        <f t="shared" si="21"/>
        <v>0.77391304347826084</v>
      </c>
    </row>
    <row r="48" spans="1:12" x14ac:dyDescent="0.25">
      <c r="A48" s="7" t="s">
        <v>11</v>
      </c>
      <c r="B48" s="3" t="s">
        <v>24</v>
      </c>
      <c r="C48" s="3">
        <f>C43/C42</f>
        <v>330983.60655737703</v>
      </c>
      <c r="D48" s="3">
        <f t="shared" ref="D48:L48" si="22">D43/D42</f>
        <v>852962.96296296292</v>
      </c>
      <c r="E48" s="3">
        <f t="shared" si="22"/>
        <v>580243.9024390243</v>
      </c>
      <c r="F48" s="3">
        <f t="shared" si="22"/>
        <v>520638.29787234042</v>
      </c>
      <c r="G48" s="3">
        <f t="shared" si="22"/>
        <v>555238.09523809527</v>
      </c>
      <c r="H48" s="3">
        <f t="shared" si="22"/>
        <v>514651.16279069765</v>
      </c>
      <c r="I48" s="3">
        <f t="shared" si="22"/>
        <v>605588.23529411771</v>
      </c>
      <c r="J48" s="3">
        <f t="shared" si="22"/>
        <v>472093.02325581393</v>
      </c>
      <c r="K48" s="3">
        <f t="shared" si="22"/>
        <v>390370.37037037034</v>
      </c>
      <c r="L48" s="3">
        <f t="shared" si="22"/>
        <v>388000</v>
      </c>
    </row>
    <row r="49" spans="1:12" ht="15.75" thickBot="1" x14ac:dyDescent="0.3">
      <c r="A49" s="8" t="s">
        <v>11</v>
      </c>
      <c r="B49" s="10" t="s">
        <v>25</v>
      </c>
      <c r="C49" s="10">
        <f>(C43*SUM($C$43:$L$43)/(C45*SUM($C$45:$L$45)))</f>
        <v>318.94572397914169</v>
      </c>
      <c r="D49" s="10">
        <f t="shared" ref="D49:L49" si="23">(D43*SUM($C$43:$L$43)/(D45*SUM($C$45:$L$45)))</f>
        <v>328.37378772772593</v>
      </c>
      <c r="E49" s="10">
        <f t="shared" si="23"/>
        <v>621.88548639794897</v>
      </c>
      <c r="F49" s="10">
        <f t="shared" si="23"/>
        <v>471.32924034912804</v>
      </c>
      <c r="G49" s="10">
        <f t="shared" si="23"/>
        <v>539.0141995067429</v>
      </c>
      <c r="H49" s="10">
        <f t="shared" si="23"/>
        <v>714.60782358805932</v>
      </c>
      <c r="I49" s="10">
        <f t="shared" si="23"/>
        <v>486.14817911855829</v>
      </c>
      <c r="J49" s="10">
        <f t="shared" si="23"/>
        <v>602.36479749939372</v>
      </c>
      <c r="K49" s="10">
        <f t="shared" si="23"/>
        <v>497.71751412429376</v>
      </c>
      <c r="L49" s="10">
        <f t="shared" si="23"/>
        <v>526.5015739298957</v>
      </c>
    </row>
    <row r="50" spans="1:12" x14ac:dyDescent="0.25">
      <c r="A50" s="11" t="s">
        <v>14</v>
      </c>
      <c r="B50" s="6" t="s">
        <v>19</v>
      </c>
      <c r="C50" s="6">
        <v>8.0000000000000004E-4</v>
      </c>
      <c r="D50" s="6">
        <v>4.0000000000000002E-4</v>
      </c>
      <c r="E50" s="6">
        <v>2.9999999999999997E-4</v>
      </c>
      <c r="F50" s="13">
        <v>5.9999999999999995E-4</v>
      </c>
      <c r="G50" s="17">
        <v>8.9999999999999998E-4</v>
      </c>
      <c r="H50" s="6">
        <v>1.4E-3</v>
      </c>
      <c r="I50" s="17">
        <v>1.4E-3</v>
      </c>
      <c r="J50" s="6">
        <v>1.8E-3</v>
      </c>
      <c r="K50" s="17">
        <v>1.6000000000000001E-3</v>
      </c>
      <c r="L50" s="6">
        <v>1.6999999999999999E-3</v>
      </c>
    </row>
    <row r="51" spans="1:12" x14ac:dyDescent="0.25">
      <c r="A51" s="3" t="s">
        <v>14</v>
      </c>
      <c r="B51" s="3" t="s">
        <v>20</v>
      </c>
      <c r="C51" s="3">
        <v>110</v>
      </c>
      <c r="D51" s="3">
        <v>108</v>
      </c>
      <c r="E51" s="3">
        <v>109</v>
      </c>
      <c r="F51" s="14">
        <v>97</v>
      </c>
      <c r="G51" s="18">
        <v>125</v>
      </c>
      <c r="H51" s="3">
        <v>150</v>
      </c>
      <c r="I51" s="18">
        <v>161</v>
      </c>
      <c r="J51" s="3">
        <v>117</v>
      </c>
      <c r="K51" s="18">
        <v>145</v>
      </c>
      <c r="L51" s="3">
        <v>120</v>
      </c>
    </row>
    <row r="52" spans="1:12" x14ac:dyDescent="0.25">
      <c r="A52" s="3" t="s">
        <v>14</v>
      </c>
      <c r="B52" s="3" t="s">
        <v>7</v>
      </c>
      <c r="C52" s="3">
        <v>337</v>
      </c>
      <c r="D52" s="3">
        <v>319</v>
      </c>
      <c r="E52" s="3">
        <v>268</v>
      </c>
      <c r="F52" s="14">
        <v>238</v>
      </c>
      <c r="G52" s="18">
        <v>266</v>
      </c>
      <c r="H52" s="3">
        <v>242</v>
      </c>
      <c r="I52" s="18">
        <v>221</v>
      </c>
      <c r="J52" s="3">
        <v>184</v>
      </c>
      <c r="K52" s="18">
        <v>193</v>
      </c>
      <c r="L52" s="3">
        <v>198</v>
      </c>
    </row>
    <row r="53" spans="1:12" x14ac:dyDescent="0.25">
      <c r="A53" s="3" t="s">
        <v>14</v>
      </c>
      <c r="B53" s="3" t="s">
        <v>21</v>
      </c>
      <c r="C53" s="3">
        <v>64</v>
      </c>
      <c r="D53" s="3">
        <v>87</v>
      </c>
      <c r="E53" s="3">
        <v>48</v>
      </c>
      <c r="F53" s="14">
        <v>72</v>
      </c>
      <c r="G53" s="18">
        <v>122</v>
      </c>
      <c r="H53" s="3">
        <v>65</v>
      </c>
      <c r="I53" s="18">
        <v>61</v>
      </c>
      <c r="J53" s="3">
        <v>51</v>
      </c>
      <c r="K53" s="18">
        <v>75</v>
      </c>
      <c r="L53" s="3">
        <v>73</v>
      </c>
    </row>
    <row r="54" spans="1:12" x14ac:dyDescent="0.25">
      <c r="A54" s="7" t="s">
        <v>14</v>
      </c>
      <c r="B54" s="3" t="s">
        <v>22</v>
      </c>
      <c r="C54" s="3">
        <f>C50/C52</f>
        <v>2.373887240356083E-6</v>
      </c>
      <c r="D54" s="3">
        <f t="shared" ref="D54:L54" si="24">D50/D52</f>
        <v>1.2539184952978056E-6</v>
      </c>
      <c r="E54" s="3">
        <f t="shared" si="24"/>
        <v>1.1194029850746267E-6</v>
      </c>
      <c r="F54" s="3">
        <f t="shared" si="24"/>
        <v>2.5210084033613444E-6</v>
      </c>
      <c r="G54" s="3">
        <f t="shared" si="24"/>
        <v>3.3834586466165413E-6</v>
      </c>
      <c r="H54" s="3">
        <f t="shared" si="24"/>
        <v>5.7851239669421486E-6</v>
      </c>
      <c r="I54" s="3">
        <f t="shared" si="24"/>
        <v>6.3348416289592764E-6</v>
      </c>
      <c r="J54" s="3">
        <f t="shared" si="24"/>
        <v>9.7826086956521731E-6</v>
      </c>
      <c r="K54" s="3">
        <f t="shared" si="24"/>
        <v>8.2901554404145074E-6</v>
      </c>
      <c r="L54" s="3">
        <f t="shared" si="24"/>
        <v>8.585858585858585E-6</v>
      </c>
    </row>
    <row r="55" spans="1:12" x14ac:dyDescent="0.25">
      <c r="A55" s="7" t="s">
        <v>14</v>
      </c>
      <c r="B55" s="3" t="s">
        <v>23</v>
      </c>
      <c r="C55" s="3">
        <f>C53/C52</f>
        <v>0.18991097922848665</v>
      </c>
      <c r="D55" s="3">
        <f t="shared" ref="D55:L55" si="25">D53/D52</f>
        <v>0.27272727272727271</v>
      </c>
      <c r="E55" s="3">
        <f t="shared" si="25"/>
        <v>0.17910447761194029</v>
      </c>
      <c r="F55" s="3">
        <f t="shared" si="25"/>
        <v>0.30252100840336132</v>
      </c>
      <c r="G55" s="3">
        <f t="shared" si="25"/>
        <v>0.45864661654135336</v>
      </c>
      <c r="H55" s="3">
        <f t="shared" si="25"/>
        <v>0.26859504132231404</v>
      </c>
      <c r="I55" s="3">
        <f t="shared" si="25"/>
        <v>0.27601809954751133</v>
      </c>
      <c r="J55" s="3">
        <f t="shared" si="25"/>
        <v>0.27717391304347827</v>
      </c>
      <c r="K55" s="3">
        <f t="shared" si="25"/>
        <v>0.38860103626943004</v>
      </c>
      <c r="L55" s="3">
        <f t="shared" si="25"/>
        <v>0.36868686868686867</v>
      </c>
    </row>
    <row r="56" spans="1:12" x14ac:dyDescent="0.25">
      <c r="A56" s="7" t="s">
        <v>14</v>
      </c>
      <c r="B56" s="3" t="s">
        <v>24</v>
      </c>
      <c r="C56" s="3">
        <f>C51/C50</f>
        <v>137500</v>
      </c>
      <c r="D56" s="3">
        <f t="shared" ref="D56:L56" si="26">D51/D50</f>
        <v>270000</v>
      </c>
      <c r="E56" s="3">
        <f t="shared" si="26"/>
        <v>363333.33333333337</v>
      </c>
      <c r="F56" s="3">
        <f t="shared" si="26"/>
        <v>161666.66666666669</v>
      </c>
      <c r="G56" s="3">
        <f t="shared" si="26"/>
        <v>138888.88888888891</v>
      </c>
      <c r="H56" s="3">
        <f t="shared" si="26"/>
        <v>107142.85714285714</v>
      </c>
      <c r="I56" s="3">
        <f t="shared" si="26"/>
        <v>115000</v>
      </c>
      <c r="J56" s="3">
        <f t="shared" si="26"/>
        <v>65000</v>
      </c>
      <c r="K56" s="3">
        <f t="shared" si="26"/>
        <v>90625</v>
      </c>
      <c r="L56" s="3">
        <f t="shared" si="26"/>
        <v>70588.23529411765</v>
      </c>
    </row>
    <row r="57" spans="1:12" ht="15.75" thickBot="1" x14ac:dyDescent="0.3">
      <c r="A57" s="8" t="s">
        <v>14</v>
      </c>
      <c r="B57" s="10" t="s">
        <v>25</v>
      </c>
      <c r="C57" s="10">
        <f>(C51*SUM($C$51:$L$51)/(C53*SUM($C$53:$L$53)))</f>
        <v>2.9731023676880222</v>
      </c>
      <c r="D57" s="10">
        <f t="shared" ref="D57:L57" si="27">(D51*SUM($C$51:$L$51)/(D53*SUM($C$53:$L$53)))</f>
        <v>2.14734415522044</v>
      </c>
      <c r="E57" s="10">
        <f t="shared" si="27"/>
        <v>3.9280988857938719</v>
      </c>
      <c r="F57" s="10">
        <f t="shared" si="27"/>
        <v>2.3304317548746516</v>
      </c>
      <c r="G57" s="10">
        <f t="shared" si="27"/>
        <v>1.7723412027946481</v>
      </c>
      <c r="H57" s="10">
        <f t="shared" si="27"/>
        <v>3.9918577244482538</v>
      </c>
      <c r="I57" s="10">
        <f t="shared" si="27"/>
        <v>4.5655509383990136</v>
      </c>
      <c r="J57" s="10">
        <f t="shared" si="27"/>
        <v>3.9683762084220877</v>
      </c>
      <c r="K57" s="10">
        <f t="shared" si="27"/>
        <v>3.3442896935933146</v>
      </c>
      <c r="L57" s="10">
        <f t="shared" si="27"/>
        <v>2.8435150913877973</v>
      </c>
    </row>
    <row r="58" spans="1:12" x14ac:dyDescent="0.25">
      <c r="A58" s="11" t="s">
        <v>2</v>
      </c>
      <c r="B58" s="6" t="s">
        <v>19</v>
      </c>
      <c r="C58" s="6">
        <v>1.3599999999999999E-2</v>
      </c>
      <c r="D58" s="6">
        <v>1.3299999999999999E-2</v>
      </c>
      <c r="E58" s="6">
        <v>1.2999999999999999E-2</v>
      </c>
      <c r="F58" s="13">
        <v>1.2800000000000001E-2</v>
      </c>
      <c r="G58" s="17">
        <v>1.24E-2</v>
      </c>
      <c r="H58" s="6">
        <v>1.2200000000000001E-2</v>
      </c>
      <c r="I58" s="17">
        <v>1.1900000000000001E-2</v>
      </c>
      <c r="J58" s="6">
        <v>1.21E-2</v>
      </c>
      <c r="K58" s="17">
        <v>1.24E-2</v>
      </c>
      <c r="L58" s="6">
        <v>1.2500000000000001E-2</v>
      </c>
    </row>
    <row r="59" spans="1:12" x14ac:dyDescent="0.25">
      <c r="A59" s="3" t="s">
        <v>2</v>
      </c>
      <c r="B59" s="3" t="s">
        <v>20</v>
      </c>
      <c r="C59" s="3">
        <v>72617</v>
      </c>
      <c r="D59" s="3">
        <v>78853</v>
      </c>
      <c r="E59" s="3">
        <v>84806</v>
      </c>
      <c r="F59" s="14">
        <v>86903</v>
      </c>
      <c r="G59" s="18">
        <v>90828</v>
      </c>
      <c r="H59" s="3">
        <v>90019</v>
      </c>
      <c r="I59" s="18">
        <v>93398</v>
      </c>
      <c r="J59" s="3">
        <v>95840</v>
      </c>
      <c r="K59" s="18">
        <v>98835</v>
      </c>
      <c r="L59" s="3">
        <v>101651</v>
      </c>
    </row>
    <row r="60" spans="1:12" x14ac:dyDescent="0.25">
      <c r="A60" s="3" t="s">
        <v>2</v>
      </c>
      <c r="B60" s="3" t="s">
        <v>7</v>
      </c>
      <c r="C60" s="3">
        <v>3670</v>
      </c>
      <c r="D60" s="3">
        <v>3528</v>
      </c>
      <c r="E60" s="3">
        <v>3361</v>
      </c>
      <c r="F60" s="14">
        <v>3133</v>
      </c>
      <c r="G60" s="18">
        <v>3120</v>
      </c>
      <c r="H60" s="3">
        <v>2882</v>
      </c>
      <c r="I60" s="18">
        <v>2849</v>
      </c>
      <c r="J60" s="3">
        <v>2286</v>
      </c>
      <c r="K60" s="18">
        <v>1698</v>
      </c>
      <c r="L60" s="3">
        <v>1358</v>
      </c>
    </row>
    <row r="61" spans="1:12" x14ac:dyDescent="0.25">
      <c r="A61" s="3" t="s">
        <v>2</v>
      </c>
      <c r="B61" s="3" t="s">
        <v>21</v>
      </c>
      <c r="C61" s="3">
        <v>2669</v>
      </c>
      <c r="D61" s="3">
        <v>2719</v>
      </c>
      <c r="E61" s="3">
        <v>2653</v>
      </c>
      <c r="F61" s="14">
        <v>2893</v>
      </c>
      <c r="G61" s="18">
        <v>3031</v>
      </c>
      <c r="H61" s="3">
        <v>2423</v>
      </c>
      <c r="I61" s="18">
        <v>2194</v>
      </c>
      <c r="J61" s="3">
        <v>1944</v>
      </c>
      <c r="K61" s="18">
        <v>1578</v>
      </c>
      <c r="L61" s="3">
        <v>1206</v>
      </c>
    </row>
    <row r="62" spans="1:12" x14ac:dyDescent="0.25">
      <c r="A62" s="3" t="s">
        <v>2</v>
      </c>
      <c r="B62" s="3" t="s">
        <v>22</v>
      </c>
      <c r="C62" s="3">
        <f>C58/C60</f>
        <v>3.7057220708446864E-6</v>
      </c>
      <c r="D62" s="3">
        <f t="shared" ref="D62:L62" si="28">D58/D60</f>
        <v>3.7698412698412697E-6</v>
      </c>
      <c r="E62" s="3">
        <f t="shared" si="28"/>
        <v>3.8678964593870871E-6</v>
      </c>
      <c r="F62" s="3">
        <f t="shared" si="28"/>
        <v>4.0855410150015961E-6</v>
      </c>
      <c r="G62" s="3">
        <f t="shared" si="28"/>
        <v>3.9743589743589743E-6</v>
      </c>
      <c r="H62" s="3">
        <f t="shared" si="28"/>
        <v>4.2331714087439279E-6</v>
      </c>
      <c r="I62" s="3">
        <f t="shared" si="28"/>
        <v>4.1769041769041768E-6</v>
      </c>
      <c r="J62" s="3">
        <f t="shared" si="28"/>
        <v>5.2930883639545058E-6</v>
      </c>
      <c r="K62" s="3">
        <f t="shared" si="28"/>
        <v>7.3027090694935214E-6</v>
      </c>
      <c r="L62" s="3">
        <f t="shared" si="28"/>
        <v>9.2047128129602368E-6</v>
      </c>
    </row>
    <row r="63" spans="1:12" x14ac:dyDescent="0.25">
      <c r="A63" s="3" t="s">
        <v>2</v>
      </c>
      <c r="B63" s="3" t="s">
        <v>23</v>
      </c>
      <c r="C63" s="3">
        <f>C61/C60</f>
        <v>0.72724795640326978</v>
      </c>
      <c r="D63" s="3">
        <f t="shared" ref="D63:L63" si="29">D61/D60</f>
        <v>0.77069160997732422</v>
      </c>
      <c r="E63" s="3">
        <f t="shared" si="29"/>
        <v>0.78934840821184171</v>
      </c>
      <c r="F63" s="3">
        <f t="shared" si="29"/>
        <v>0.92339610596872013</v>
      </c>
      <c r="G63" s="3">
        <f t="shared" si="29"/>
        <v>0.97147435897435896</v>
      </c>
      <c r="H63" s="3">
        <f t="shared" si="29"/>
        <v>0.84073560027758498</v>
      </c>
      <c r="I63" s="3">
        <f t="shared" si="29"/>
        <v>0.77009477009477012</v>
      </c>
      <c r="J63" s="3">
        <f t="shared" si="29"/>
        <v>0.85039370078740162</v>
      </c>
      <c r="K63" s="3">
        <f t="shared" si="29"/>
        <v>0.92932862190812726</v>
      </c>
      <c r="L63" s="3">
        <f t="shared" si="29"/>
        <v>0.88807069219440349</v>
      </c>
    </row>
    <row r="64" spans="1:12" x14ac:dyDescent="0.25">
      <c r="A64" s="7" t="s">
        <v>2</v>
      </c>
      <c r="B64" s="3" t="s">
        <v>24</v>
      </c>
      <c r="C64" s="3">
        <f>C59/C58</f>
        <v>5339485.2941176472</v>
      </c>
      <c r="D64" s="3">
        <f t="shared" ref="D64:L64" si="30">D59/D58</f>
        <v>5928796.9924812037</v>
      </c>
      <c r="E64" s="3">
        <f t="shared" si="30"/>
        <v>6523538.461538462</v>
      </c>
      <c r="F64" s="3">
        <f t="shared" si="30"/>
        <v>6789296.875</v>
      </c>
      <c r="G64" s="3">
        <f t="shared" si="30"/>
        <v>7324838.7096774196</v>
      </c>
      <c r="H64" s="3">
        <f t="shared" si="30"/>
        <v>7378606.5573770488</v>
      </c>
      <c r="I64" s="3">
        <f t="shared" si="30"/>
        <v>7848571.4285714282</v>
      </c>
      <c r="J64" s="3">
        <f t="shared" si="30"/>
        <v>7920661.1570247933</v>
      </c>
      <c r="K64" s="3">
        <f t="shared" si="30"/>
        <v>7970564.5161290327</v>
      </c>
      <c r="L64" s="3">
        <f t="shared" si="30"/>
        <v>8132080</v>
      </c>
    </row>
    <row r="65" spans="1:12" ht="15.75" thickBot="1" x14ac:dyDescent="0.3">
      <c r="A65" s="8" t="s">
        <v>2</v>
      </c>
      <c r="B65" s="10" t="s">
        <v>25</v>
      </c>
      <c r="C65" s="10">
        <f>(C59*SUM($C$59:$L$59)/(C61*SUM($C$61:$L$61)))</f>
        <v>1043.1902289807872</v>
      </c>
      <c r="D65" s="10">
        <f t="shared" ref="D65:L65" si="31">(D59*SUM($C$59:$L$59)/(D61*SUM($C$61:$L$61)))</f>
        <v>1111.943689867559</v>
      </c>
      <c r="E65" s="10">
        <f t="shared" si="31"/>
        <v>1225.6405212492662</v>
      </c>
      <c r="F65" s="10">
        <f t="shared" si="31"/>
        <v>1151.755027705598</v>
      </c>
      <c r="G65" s="10">
        <f t="shared" si="31"/>
        <v>1148.9671082214797</v>
      </c>
      <c r="H65" s="10">
        <f t="shared" si="31"/>
        <v>1424.4740805306219</v>
      </c>
      <c r="I65" s="10">
        <f t="shared" si="31"/>
        <v>1632.2051149990987</v>
      </c>
      <c r="J65" s="10">
        <f t="shared" si="31"/>
        <v>1890.272106321489</v>
      </c>
      <c r="K65" s="10">
        <f t="shared" si="31"/>
        <v>2401.4721198656562</v>
      </c>
      <c r="L65" s="10">
        <f t="shared" si="31"/>
        <v>3231.7527637801268</v>
      </c>
    </row>
    <row r="66" spans="1:12" x14ac:dyDescent="0.25">
      <c r="A66" s="11" t="s">
        <v>3</v>
      </c>
      <c r="B66" s="6" t="s">
        <v>19</v>
      </c>
      <c r="C66" s="6">
        <v>2.7199999999999998E-2</v>
      </c>
      <c r="D66" s="6">
        <v>2.75E-2</v>
      </c>
      <c r="E66" s="6">
        <v>2.6800000000000001E-2</v>
      </c>
      <c r="F66" s="13">
        <v>2.7099999999999999E-2</v>
      </c>
      <c r="G66" s="17">
        <v>2.7199999999999998E-2</v>
      </c>
      <c r="H66" s="6">
        <v>2.7199999999999998E-2</v>
      </c>
      <c r="I66" s="17">
        <v>2.76E-2</v>
      </c>
      <c r="J66" s="6">
        <v>2.81E-2</v>
      </c>
      <c r="K66" s="17">
        <v>2.8299999999999999E-2</v>
      </c>
      <c r="L66" s="6">
        <v>2.7444444444444445E-2</v>
      </c>
    </row>
    <row r="67" spans="1:12" x14ac:dyDescent="0.25">
      <c r="A67" s="7" t="s">
        <v>3</v>
      </c>
      <c r="B67" s="3" t="s">
        <v>20</v>
      </c>
      <c r="C67" s="3">
        <v>601456</v>
      </c>
      <c r="D67" s="3">
        <v>623400</v>
      </c>
      <c r="E67" s="3">
        <v>665043</v>
      </c>
      <c r="F67" s="14">
        <v>679461</v>
      </c>
      <c r="G67" s="18">
        <v>673281</v>
      </c>
      <c r="H67" s="3">
        <v>685929</v>
      </c>
      <c r="I67" s="18">
        <v>689947</v>
      </c>
      <c r="J67" s="3">
        <v>704007</v>
      </c>
      <c r="K67" s="18">
        <v>709842</v>
      </c>
      <c r="L67" s="3">
        <v>696457</v>
      </c>
    </row>
    <row r="68" spans="1:12" x14ac:dyDescent="0.25">
      <c r="A68" s="7" t="s">
        <v>3</v>
      </c>
      <c r="B68" s="3" t="s">
        <v>7</v>
      </c>
      <c r="C68" s="3">
        <v>490226</v>
      </c>
      <c r="D68" s="3">
        <v>503582</v>
      </c>
      <c r="E68" s="3">
        <v>542815</v>
      </c>
      <c r="F68" s="14">
        <v>571612</v>
      </c>
      <c r="G68" s="18">
        <v>578802</v>
      </c>
      <c r="H68" s="3">
        <v>589410</v>
      </c>
      <c r="I68" s="18">
        <v>605571</v>
      </c>
      <c r="J68" s="3">
        <v>606956</v>
      </c>
      <c r="K68" s="18">
        <v>597141</v>
      </c>
      <c r="L68" s="3">
        <v>621453</v>
      </c>
    </row>
    <row r="69" spans="1:12" x14ac:dyDescent="0.25">
      <c r="A69" s="7" t="s">
        <v>3</v>
      </c>
      <c r="B69" s="3" t="s">
        <v>21</v>
      </c>
      <c r="C69" s="3">
        <v>219614</v>
      </c>
      <c r="D69" s="3">
        <v>224505</v>
      </c>
      <c r="E69" s="3">
        <v>253155</v>
      </c>
      <c r="F69" s="14">
        <v>277835</v>
      </c>
      <c r="G69" s="18">
        <v>300678</v>
      </c>
      <c r="H69" s="3">
        <v>298408</v>
      </c>
      <c r="I69" s="18">
        <v>303049</v>
      </c>
      <c r="J69" s="3">
        <v>318828</v>
      </c>
      <c r="K69" s="18">
        <v>307759</v>
      </c>
      <c r="L69" s="3">
        <v>354430</v>
      </c>
    </row>
    <row r="70" spans="1:12" x14ac:dyDescent="0.25">
      <c r="A70" s="7" t="s">
        <v>3</v>
      </c>
      <c r="B70" s="3" t="s">
        <v>22</v>
      </c>
      <c r="C70" s="3">
        <f>C66/C68</f>
        <v>5.5484613219209099E-8</v>
      </c>
      <c r="D70" s="3">
        <f t="shared" ref="D70:L70" si="32">D66/D68</f>
        <v>5.4608782680874219E-8</v>
      </c>
      <c r="E70" s="3">
        <f t="shared" si="32"/>
        <v>4.9372253898657923E-8</v>
      </c>
      <c r="F70" s="3">
        <f t="shared" si="32"/>
        <v>4.7409781460151289E-8</v>
      </c>
      <c r="G70" s="3">
        <f t="shared" si="32"/>
        <v>4.6993617852046122E-8</v>
      </c>
      <c r="H70" s="3">
        <f t="shared" si="32"/>
        <v>4.6147842758012246E-8</v>
      </c>
      <c r="I70" s="3">
        <f t="shared" si="32"/>
        <v>4.5576819233417713E-8</v>
      </c>
      <c r="J70" s="3">
        <f t="shared" si="32"/>
        <v>4.6296601401090028E-8</v>
      </c>
      <c r="K70" s="3">
        <f t="shared" si="32"/>
        <v>4.7392491890525018E-8</v>
      </c>
      <c r="L70" s="3">
        <f t="shared" si="32"/>
        <v>4.4161737805504915E-8</v>
      </c>
    </row>
    <row r="71" spans="1:12" x14ac:dyDescent="0.25">
      <c r="A71" s="7" t="s">
        <v>3</v>
      </c>
      <c r="B71" s="3" t="s">
        <v>23</v>
      </c>
      <c r="C71" s="3">
        <f>C69/C68</f>
        <v>0.44798521498247745</v>
      </c>
      <c r="D71" s="3">
        <f t="shared" ref="D71:L71" si="33">D69/D68</f>
        <v>0.44581617293707876</v>
      </c>
      <c r="E71" s="3">
        <f t="shared" si="33"/>
        <v>0.4663743632729383</v>
      </c>
      <c r="F71" s="3">
        <f t="shared" si="33"/>
        <v>0.48605522627236658</v>
      </c>
      <c r="G71" s="3">
        <f t="shared" si="33"/>
        <v>0.51948334663667373</v>
      </c>
      <c r="H71" s="3">
        <f t="shared" si="33"/>
        <v>0.50628255374018083</v>
      </c>
      <c r="I71" s="3">
        <f t="shared" si="33"/>
        <v>0.50043512651695676</v>
      </c>
      <c r="J71" s="3">
        <f t="shared" si="33"/>
        <v>0.52529013635255273</v>
      </c>
      <c r="K71" s="3">
        <f t="shared" si="33"/>
        <v>0.51538748804721168</v>
      </c>
      <c r="L71" s="3">
        <f t="shared" si="33"/>
        <v>0.57032470677589453</v>
      </c>
    </row>
    <row r="72" spans="1:12" x14ac:dyDescent="0.25">
      <c r="A72" s="7" t="s">
        <v>3</v>
      </c>
      <c r="B72" s="3" t="s">
        <v>24</v>
      </c>
      <c r="C72" s="3">
        <f>C67/C66</f>
        <v>22112352.94117647</v>
      </c>
      <c r="D72" s="3">
        <f t="shared" ref="D72:L72" si="34">D67/D66</f>
        <v>22669090.90909091</v>
      </c>
      <c r="E72" s="3">
        <f t="shared" si="34"/>
        <v>24815037.313432835</v>
      </c>
      <c r="F72" s="3">
        <f t="shared" si="34"/>
        <v>25072361.623616237</v>
      </c>
      <c r="G72" s="3">
        <f t="shared" si="34"/>
        <v>24752977.94117647</v>
      </c>
      <c r="H72" s="3">
        <f t="shared" si="34"/>
        <v>25217977.94117647</v>
      </c>
      <c r="I72" s="3">
        <f t="shared" si="34"/>
        <v>24998079.71014493</v>
      </c>
      <c r="J72" s="3">
        <f t="shared" si="34"/>
        <v>25053629.893238433</v>
      </c>
      <c r="K72" s="3">
        <f t="shared" si="34"/>
        <v>25082756.183745585</v>
      </c>
      <c r="L72" s="3">
        <f t="shared" si="34"/>
        <v>25376975.708502024</v>
      </c>
    </row>
    <row r="73" spans="1:12" ht="15.75" thickBot="1" x14ac:dyDescent="0.3">
      <c r="A73" s="8" t="s">
        <v>3</v>
      </c>
      <c r="B73" s="10" t="s">
        <v>25</v>
      </c>
      <c r="C73" s="10">
        <f>(C67*SUM($C$67:$L$67)/(C69*SUM($C$69:$L$69)))</f>
        <v>6.4473472314587319</v>
      </c>
      <c r="D73" s="10">
        <f t="shared" ref="D73:L73" si="35">(D67*SUM($C$67:$L$67)/(D69*SUM($C$69:$L$69)))</f>
        <v>6.5369927172326427</v>
      </c>
      <c r="E73" s="10">
        <f t="shared" si="35"/>
        <v>6.1844408201343972</v>
      </c>
      <c r="F73" s="10">
        <f t="shared" si="35"/>
        <v>5.7572461784048619</v>
      </c>
      <c r="G73" s="10">
        <f t="shared" si="35"/>
        <v>5.2714722775913803</v>
      </c>
      <c r="H73" s="10">
        <f t="shared" si="35"/>
        <v>5.4113537254219031</v>
      </c>
      <c r="I73" s="10">
        <f t="shared" si="35"/>
        <v>5.3596952456022526</v>
      </c>
      <c r="J73" s="10">
        <f t="shared" si="35"/>
        <v>5.1982569565569472</v>
      </c>
      <c r="K73" s="10">
        <f t="shared" si="35"/>
        <v>5.4298539828663692</v>
      </c>
      <c r="L73" s="10">
        <f t="shared" si="35"/>
        <v>4.6259512738946169</v>
      </c>
    </row>
    <row r="74" spans="1:12" x14ac:dyDescent="0.25">
      <c r="A74" s="11" t="s">
        <v>15</v>
      </c>
      <c r="B74" s="6" t="s">
        <v>19</v>
      </c>
      <c r="C74" s="6">
        <v>4.0000000000000002E-4</v>
      </c>
      <c r="D74" s="6">
        <v>5.0000000000000001E-4</v>
      </c>
      <c r="E74" s="6">
        <v>5.0000000000000001E-4</v>
      </c>
      <c r="F74" s="13">
        <v>4.0000000000000002E-4</v>
      </c>
      <c r="G74" s="17">
        <v>2.9999999999999997E-4</v>
      </c>
      <c r="H74" s="6">
        <v>2.9999999999999997E-4</v>
      </c>
      <c r="I74" s="17">
        <v>2.0000000000000001E-4</v>
      </c>
      <c r="J74" s="6">
        <v>2.9999999999999997E-4</v>
      </c>
      <c r="K74" s="17">
        <v>2.9999999999999997E-4</v>
      </c>
      <c r="L74" s="6">
        <v>2.9999999999999997E-4</v>
      </c>
    </row>
    <row r="75" spans="1:12" x14ac:dyDescent="0.25">
      <c r="A75" s="3" t="s">
        <v>15</v>
      </c>
      <c r="B75" s="3" t="s">
        <v>20</v>
      </c>
      <c r="C75" s="3">
        <v>147</v>
      </c>
      <c r="D75" s="3">
        <v>145</v>
      </c>
      <c r="E75" s="3">
        <v>218</v>
      </c>
      <c r="F75" s="14">
        <v>232</v>
      </c>
      <c r="G75" s="18">
        <v>218</v>
      </c>
      <c r="H75" s="3">
        <v>281</v>
      </c>
      <c r="I75" s="18">
        <v>283</v>
      </c>
      <c r="J75" s="3">
        <v>326</v>
      </c>
      <c r="K75" s="18">
        <v>310</v>
      </c>
      <c r="L75" s="3">
        <v>357</v>
      </c>
    </row>
    <row r="76" spans="1:12" x14ac:dyDescent="0.25">
      <c r="A76" s="3" t="s">
        <v>15</v>
      </c>
      <c r="B76" s="12" t="s">
        <v>7</v>
      </c>
      <c r="C76" s="3">
        <v>383</v>
      </c>
      <c r="D76" s="3">
        <v>331</v>
      </c>
      <c r="E76" s="3">
        <v>357</v>
      </c>
      <c r="F76" s="14">
        <v>333</v>
      </c>
      <c r="G76" s="18">
        <v>300</v>
      </c>
      <c r="H76" s="3">
        <v>354</v>
      </c>
      <c r="I76" s="18">
        <v>282</v>
      </c>
      <c r="J76" s="3">
        <v>290</v>
      </c>
      <c r="K76" s="18">
        <v>274</v>
      </c>
      <c r="L76" s="3">
        <v>254</v>
      </c>
    </row>
    <row r="77" spans="1:12" x14ac:dyDescent="0.25">
      <c r="A77" s="3" t="s">
        <v>15</v>
      </c>
      <c r="B77" s="3" t="s">
        <v>21</v>
      </c>
      <c r="C77" s="3">
        <v>168</v>
      </c>
      <c r="D77" s="3">
        <v>48</v>
      </c>
      <c r="E77" s="3">
        <v>45</v>
      </c>
      <c r="F77" s="14">
        <v>68</v>
      </c>
      <c r="G77" s="18">
        <v>104</v>
      </c>
      <c r="H77" s="3">
        <v>125</v>
      </c>
      <c r="I77" s="18">
        <v>38</v>
      </c>
      <c r="J77" s="3">
        <v>46</v>
      </c>
      <c r="K77" s="18">
        <v>24</v>
      </c>
      <c r="L77" s="3">
        <v>29</v>
      </c>
    </row>
    <row r="78" spans="1:12" x14ac:dyDescent="0.25">
      <c r="A78" s="7" t="s">
        <v>15</v>
      </c>
      <c r="B78" s="3" t="s">
        <v>22</v>
      </c>
      <c r="C78" s="3">
        <f>C74/C76</f>
        <v>1.0443864229765013E-6</v>
      </c>
      <c r="D78" s="3">
        <f t="shared" ref="D78:L78" si="36">D74/D76</f>
        <v>1.5105740181268883E-6</v>
      </c>
      <c r="E78" s="3">
        <f t="shared" si="36"/>
        <v>1.4005602240896359E-6</v>
      </c>
      <c r="F78" s="3">
        <f t="shared" si="36"/>
        <v>1.2012012012012013E-6</v>
      </c>
      <c r="G78" s="3">
        <f t="shared" si="36"/>
        <v>9.9999999999999995E-7</v>
      </c>
      <c r="H78" s="3">
        <f t="shared" si="36"/>
        <v>8.4745762711864397E-7</v>
      </c>
      <c r="I78" s="3">
        <f t="shared" si="36"/>
        <v>7.092198581560284E-7</v>
      </c>
      <c r="J78" s="3">
        <f t="shared" si="36"/>
        <v>1.0344827586206896E-6</v>
      </c>
      <c r="K78" s="3">
        <f t="shared" si="36"/>
        <v>1.0948905109489049E-6</v>
      </c>
      <c r="L78" s="3">
        <f t="shared" si="36"/>
        <v>1.1811023622047244E-6</v>
      </c>
    </row>
    <row r="79" spans="1:12" x14ac:dyDescent="0.25">
      <c r="A79" s="7" t="s">
        <v>15</v>
      </c>
      <c r="B79" s="3" t="s">
        <v>23</v>
      </c>
      <c r="C79" s="3">
        <f>C77/C76</f>
        <v>0.43864229765013057</v>
      </c>
      <c r="D79" s="3">
        <f t="shared" ref="D79:L79" si="37">D77/D76</f>
        <v>0.14501510574018128</v>
      </c>
      <c r="E79" s="3">
        <f t="shared" si="37"/>
        <v>0.12605042016806722</v>
      </c>
      <c r="F79" s="3">
        <f t="shared" si="37"/>
        <v>0.20420420420420421</v>
      </c>
      <c r="G79" s="3">
        <f t="shared" si="37"/>
        <v>0.34666666666666668</v>
      </c>
      <c r="H79" s="3">
        <f t="shared" si="37"/>
        <v>0.35310734463276838</v>
      </c>
      <c r="I79" s="3">
        <f t="shared" si="37"/>
        <v>0.13475177304964539</v>
      </c>
      <c r="J79" s="3">
        <f t="shared" si="37"/>
        <v>0.15862068965517243</v>
      </c>
      <c r="K79" s="3">
        <f t="shared" si="37"/>
        <v>8.7591240875912413E-2</v>
      </c>
      <c r="L79" s="3">
        <f t="shared" si="37"/>
        <v>0.1141732283464567</v>
      </c>
    </row>
    <row r="80" spans="1:12" x14ac:dyDescent="0.25">
      <c r="A80" s="7" t="s">
        <v>15</v>
      </c>
      <c r="B80" s="3" t="s">
        <v>24</v>
      </c>
      <c r="C80" s="3">
        <f>C75/C74</f>
        <v>367500</v>
      </c>
      <c r="D80" s="3">
        <f t="shared" ref="D80:L80" si="38">D75/D74</f>
        <v>290000</v>
      </c>
      <c r="E80" s="3">
        <f t="shared" si="38"/>
        <v>436000</v>
      </c>
      <c r="F80" s="3">
        <f t="shared" si="38"/>
        <v>580000</v>
      </c>
      <c r="G80" s="3">
        <f t="shared" si="38"/>
        <v>726666.66666666674</v>
      </c>
      <c r="H80" s="3">
        <f t="shared" si="38"/>
        <v>936666.66666666674</v>
      </c>
      <c r="I80" s="3">
        <f t="shared" si="38"/>
        <v>1415000</v>
      </c>
      <c r="J80" s="3">
        <f t="shared" si="38"/>
        <v>1086666.6666666667</v>
      </c>
      <c r="K80" s="3">
        <f t="shared" si="38"/>
        <v>1033333.3333333334</v>
      </c>
      <c r="L80" s="3">
        <f t="shared" si="38"/>
        <v>1190000</v>
      </c>
    </row>
    <row r="81" spans="1:12" ht="15.75" thickBot="1" x14ac:dyDescent="0.3">
      <c r="A81" s="8" t="s">
        <v>15</v>
      </c>
      <c r="B81" s="10" t="s">
        <v>25</v>
      </c>
      <c r="C81" s="10">
        <f>(C75*SUM($C$75:$L$75)/(C77*SUM($C$77:$L$77)))</f>
        <v>3.1688848920863308</v>
      </c>
      <c r="D81" s="10">
        <f t="shared" ref="D81:L81" si="39">(D75*SUM($C$75:$L$75)/(D77*SUM($C$77:$L$77)))</f>
        <v>10.940197841726619</v>
      </c>
      <c r="E81" s="10">
        <f t="shared" si="39"/>
        <v>17.544556354916068</v>
      </c>
      <c r="F81" s="10">
        <f t="shared" si="39"/>
        <v>12.355988150655946</v>
      </c>
      <c r="G81" s="10">
        <f t="shared" si="39"/>
        <v>7.5913945766463753</v>
      </c>
      <c r="H81" s="10">
        <f t="shared" si="39"/>
        <v>8.1413179856115114</v>
      </c>
      <c r="I81" s="10">
        <f t="shared" si="39"/>
        <v>26.97126088602802</v>
      </c>
      <c r="J81" s="10">
        <f t="shared" si="39"/>
        <v>25.665999374413513</v>
      </c>
      <c r="K81" s="10">
        <f t="shared" si="39"/>
        <v>46.77877697841727</v>
      </c>
      <c r="L81" s="10">
        <f t="shared" si="39"/>
        <v>44.582932274869762</v>
      </c>
    </row>
    <row r="82" spans="1:12" x14ac:dyDescent="0.25">
      <c r="A82" s="11" t="s">
        <v>4</v>
      </c>
      <c r="B82" s="6" t="s">
        <v>19</v>
      </c>
      <c r="C82" s="6">
        <v>4.8999999999999998E-3</v>
      </c>
      <c r="D82" s="6">
        <v>4.7000000000000002E-3</v>
      </c>
      <c r="E82" s="6">
        <v>4.1999999999999997E-3</v>
      </c>
      <c r="F82" s="13">
        <v>4.3E-3</v>
      </c>
      <c r="G82" s="17">
        <v>4.4000000000000003E-3</v>
      </c>
      <c r="H82" s="6">
        <v>4.3E-3</v>
      </c>
      <c r="I82" s="17">
        <v>3.8999999999999998E-3</v>
      </c>
      <c r="J82" s="6">
        <v>3.3E-3</v>
      </c>
      <c r="K82" s="17">
        <v>3.0999999999999999E-3</v>
      </c>
      <c r="L82" s="6">
        <v>2.8E-3</v>
      </c>
    </row>
    <row r="83" spans="1:12" x14ac:dyDescent="0.25">
      <c r="A83" s="3" t="s">
        <v>4</v>
      </c>
      <c r="B83" s="3" t="s">
        <v>20</v>
      </c>
      <c r="C83" s="3">
        <v>16006</v>
      </c>
      <c r="D83" s="3">
        <v>17116</v>
      </c>
      <c r="E83" s="3">
        <v>18352</v>
      </c>
      <c r="F83" s="14">
        <v>19553</v>
      </c>
      <c r="G83" s="18">
        <v>21379</v>
      </c>
      <c r="H83" s="3">
        <v>21618</v>
      </c>
      <c r="I83" s="18">
        <v>23041</v>
      </c>
      <c r="J83" s="3">
        <v>24899</v>
      </c>
      <c r="K83" s="18">
        <v>26517</v>
      </c>
      <c r="L83" s="3">
        <v>28833</v>
      </c>
    </row>
    <row r="84" spans="1:12" x14ac:dyDescent="0.25">
      <c r="A84" s="3" t="s">
        <v>4</v>
      </c>
      <c r="B84" s="3" t="s">
        <v>7</v>
      </c>
      <c r="C84" s="3">
        <v>14576</v>
      </c>
      <c r="D84" s="3">
        <v>14055</v>
      </c>
      <c r="E84" s="3">
        <v>15314</v>
      </c>
      <c r="F84" s="14">
        <v>15444</v>
      </c>
      <c r="G84" s="18">
        <v>16135</v>
      </c>
      <c r="H84" s="3">
        <v>18071</v>
      </c>
      <c r="I84" s="18">
        <v>17413</v>
      </c>
      <c r="J84" s="3">
        <v>17184</v>
      </c>
      <c r="K84" s="18">
        <v>16424</v>
      </c>
      <c r="L84" s="3">
        <v>15941</v>
      </c>
    </row>
    <row r="85" spans="1:12" x14ac:dyDescent="0.25">
      <c r="A85" s="3" t="s">
        <v>4</v>
      </c>
      <c r="B85" s="3" t="s">
        <v>21</v>
      </c>
      <c r="C85" s="3">
        <v>9399</v>
      </c>
      <c r="D85" s="3">
        <v>11485</v>
      </c>
      <c r="E85" s="3">
        <v>12330</v>
      </c>
      <c r="F85" s="14">
        <v>10343</v>
      </c>
      <c r="G85" s="18">
        <v>9819</v>
      </c>
      <c r="H85" s="3">
        <v>9338</v>
      </c>
      <c r="I85" s="18">
        <v>8657</v>
      </c>
      <c r="J85" s="3">
        <v>8510</v>
      </c>
      <c r="K85" s="18">
        <v>8921</v>
      </c>
      <c r="L85" s="3">
        <v>8702</v>
      </c>
    </row>
    <row r="86" spans="1:12" x14ac:dyDescent="0.25">
      <c r="A86" s="7" t="s">
        <v>4</v>
      </c>
      <c r="B86" s="3" t="s">
        <v>22</v>
      </c>
      <c r="C86" s="3">
        <f>C82/C84</f>
        <v>3.3616904500548846E-7</v>
      </c>
      <c r="D86" s="3">
        <f t="shared" ref="D86:L86" si="40">D82/D84</f>
        <v>3.344005691924582E-7</v>
      </c>
      <c r="E86" s="3">
        <f t="shared" si="40"/>
        <v>2.7425884811283789E-7</v>
      </c>
      <c r="F86" s="3">
        <f t="shared" si="40"/>
        <v>2.7842527842527842E-7</v>
      </c>
      <c r="G86" s="3">
        <f t="shared" si="40"/>
        <v>2.7269910133250699E-7</v>
      </c>
      <c r="H86" s="3">
        <f t="shared" si="40"/>
        <v>2.3795030712190804E-7</v>
      </c>
      <c r="I86" s="3">
        <f t="shared" si="40"/>
        <v>2.239705966806409E-7</v>
      </c>
      <c r="J86" s="3">
        <f t="shared" si="40"/>
        <v>1.9203910614525138E-7</v>
      </c>
      <c r="K86" s="3">
        <f t="shared" si="40"/>
        <v>1.887481734047735E-7</v>
      </c>
      <c r="L86" s="3">
        <f t="shared" si="40"/>
        <v>1.756477008970579E-7</v>
      </c>
    </row>
    <row r="87" spans="1:12" x14ac:dyDescent="0.25">
      <c r="A87" s="7" t="s">
        <v>4</v>
      </c>
      <c r="B87" s="3" t="s">
        <v>23</v>
      </c>
      <c r="C87" s="3">
        <f>C85/C84</f>
        <v>0.64482711306256857</v>
      </c>
      <c r="D87" s="3">
        <f t="shared" ref="D87:L87" si="41">D85/D84</f>
        <v>0.81714692280327283</v>
      </c>
      <c r="E87" s="3">
        <f t="shared" si="41"/>
        <v>0.80514561838840282</v>
      </c>
      <c r="F87" s="3">
        <f t="shared" si="41"/>
        <v>0.66970991970991967</v>
      </c>
      <c r="G87" s="3">
        <f t="shared" si="41"/>
        <v>0.60855283545088312</v>
      </c>
      <c r="H87" s="3">
        <f t="shared" si="41"/>
        <v>0.51673952741962259</v>
      </c>
      <c r="I87" s="3">
        <f t="shared" si="41"/>
        <v>0.49715729627289956</v>
      </c>
      <c r="J87" s="3">
        <f t="shared" si="41"/>
        <v>0.49522811918063314</v>
      </c>
      <c r="K87" s="3">
        <f t="shared" si="41"/>
        <v>0.54316853385289821</v>
      </c>
      <c r="L87" s="3">
        <f t="shared" si="41"/>
        <v>0.5458879618593564</v>
      </c>
    </row>
    <row r="88" spans="1:12" x14ac:dyDescent="0.25">
      <c r="A88" s="7" t="s">
        <v>4</v>
      </c>
      <c r="B88" s="3" t="s">
        <v>24</v>
      </c>
      <c r="C88" s="3">
        <f>C83/C82</f>
        <v>3266530.612244898</v>
      </c>
      <c r="D88" s="3">
        <f t="shared" ref="D88:L88" si="42">D83/D82</f>
        <v>3641702.1276595742</v>
      </c>
      <c r="E88" s="3">
        <f t="shared" si="42"/>
        <v>4369523.8095238097</v>
      </c>
      <c r="F88" s="3">
        <f t="shared" si="42"/>
        <v>4547209.3023255812</v>
      </c>
      <c r="G88" s="3">
        <f t="shared" si="42"/>
        <v>4858863.6363636358</v>
      </c>
      <c r="H88" s="3">
        <f t="shared" si="42"/>
        <v>5027441.8604651159</v>
      </c>
      <c r="I88" s="3">
        <f t="shared" si="42"/>
        <v>5907948.717948718</v>
      </c>
      <c r="J88" s="3">
        <f t="shared" si="42"/>
        <v>7545151.5151515156</v>
      </c>
      <c r="K88" s="3">
        <f t="shared" si="42"/>
        <v>8553870.9677419364</v>
      </c>
      <c r="L88" s="3">
        <f t="shared" si="42"/>
        <v>10297500</v>
      </c>
    </row>
    <row r="89" spans="1:12" ht="15.75" thickBot="1" x14ac:dyDescent="0.3">
      <c r="A89" s="8" t="s">
        <v>4</v>
      </c>
      <c r="B89" s="10" t="s">
        <v>25</v>
      </c>
      <c r="C89" s="10">
        <f>(C83*SUM($C$83:$L$83)/(C85*SUM($C$85:$L$85)))</f>
        <v>3.7954776304331408</v>
      </c>
      <c r="D89" s="10">
        <f t="shared" ref="D89:L89" si="43">(D83*SUM($C$83:$L$83)/(D85*SUM($C$85:$L$85)))</f>
        <v>3.3215175499670737</v>
      </c>
      <c r="E89" s="10">
        <f t="shared" si="43"/>
        <v>3.3173064807073609</v>
      </c>
      <c r="F89" s="10">
        <f t="shared" si="43"/>
        <v>4.2133947403375034</v>
      </c>
      <c r="G89" s="10">
        <f t="shared" si="43"/>
        <v>4.852721866288519</v>
      </c>
      <c r="H89" s="10">
        <f t="shared" si="43"/>
        <v>5.1597292845794271</v>
      </c>
      <c r="I89" s="10">
        <f t="shared" si="43"/>
        <v>5.9319731909642925</v>
      </c>
      <c r="J89" s="10">
        <f t="shared" si="43"/>
        <v>6.5210513235264056</v>
      </c>
      <c r="K89" s="10">
        <f t="shared" si="43"/>
        <v>6.6248511139809541</v>
      </c>
      <c r="L89" s="10">
        <f t="shared" si="43"/>
        <v>7.3847538891579614</v>
      </c>
    </row>
    <row r="90" spans="1:12" x14ac:dyDescent="0.25">
      <c r="A90" s="11" t="s">
        <v>12</v>
      </c>
      <c r="B90" s="6" t="s">
        <v>19</v>
      </c>
      <c r="C90" s="6">
        <v>1.5E-3</v>
      </c>
      <c r="D90" s="6">
        <v>1.6999999999999999E-3</v>
      </c>
      <c r="E90" s="6">
        <v>8.0000000000000004E-4</v>
      </c>
      <c r="F90" s="13">
        <v>5.9999999999999995E-4</v>
      </c>
      <c r="G90" s="17">
        <v>1.4E-3</v>
      </c>
      <c r="H90" s="6">
        <v>1.1999999999999999E-3</v>
      </c>
      <c r="I90" s="17">
        <v>1.4E-3</v>
      </c>
      <c r="J90" s="6">
        <v>1.5E-3</v>
      </c>
      <c r="K90" s="17">
        <v>1.2625E-3</v>
      </c>
      <c r="L90" s="6">
        <v>1.2625E-3</v>
      </c>
    </row>
    <row r="91" spans="1:12" x14ac:dyDescent="0.25">
      <c r="A91" s="3" t="s">
        <v>12</v>
      </c>
      <c r="B91" s="3" t="s">
        <v>20</v>
      </c>
      <c r="C91" s="3">
        <v>374</v>
      </c>
      <c r="D91" s="3">
        <v>395</v>
      </c>
      <c r="E91" s="3">
        <v>492</v>
      </c>
      <c r="F91" s="14">
        <v>502</v>
      </c>
      <c r="G91" s="18">
        <v>509</v>
      </c>
      <c r="H91" s="3">
        <v>533</v>
      </c>
      <c r="I91" s="18">
        <v>555</v>
      </c>
      <c r="J91" s="3">
        <v>616</v>
      </c>
      <c r="K91" s="18">
        <v>670</v>
      </c>
      <c r="L91" s="3">
        <v>820</v>
      </c>
    </row>
    <row r="92" spans="1:12" x14ac:dyDescent="0.25">
      <c r="A92" s="3" t="s">
        <v>12</v>
      </c>
      <c r="B92" s="3" t="s">
        <v>7</v>
      </c>
      <c r="C92" s="3">
        <v>468</v>
      </c>
      <c r="D92" s="3">
        <v>441</v>
      </c>
      <c r="E92" s="3">
        <v>234</v>
      </c>
      <c r="F92" s="14">
        <v>87</v>
      </c>
      <c r="G92" s="18">
        <v>287</v>
      </c>
      <c r="H92" s="3">
        <v>403</v>
      </c>
      <c r="I92" s="18">
        <v>417</v>
      </c>
      <c r="J92" s="3">
        <v>409</v>
      </c>
      <c r="K92" s="18">
        <v>497</v>
      </c>
      <c r="L92" s="3">
        <v>362</v>
      </c>
    </row>
    <row r="93" spans="1:12" x14ac:dyDescent="0.25">
      <c r="A93" s="3" t="s">
        <v>12</v>
      </c>
      <c r="B93" s="3" t="s">
        <v>21</v>
      </c>
      <c r="C93" s="3">
        <v>266</v>
      </c>
      <c r="D93" s="3">
        <v>321</v>
      </c>
      <c r="E93" s="3">
        <v>325</v>
      </c>
      <c r="F93" s="14">
        <v>266</v>
      </c>
      <c r="G93" s="18">
        <v>166</v>
      </c>
      <c r="H93" s="3">
        <v>80</v>
      </c>
      <c r="I93" s="18">
        <v>13</v>
      </c>
      <c r="J93" s="3">
        <v>4</v>
      </c>
      <c r="K93" s="18">
        <v>147</v>
      </c>
      <c r="L93" s="3">
        <v>133</v>
      </c>
    </row>
    <row r="94" spans="1:12" x14ac:dyDescent="0.25">
      <c r="A94" s="7" t="s">
        <v>12</v>
      </c>
      <c r="B94" s="3" t="s">
        <v>22</v>
      </c>
      <c r="C94" s="3">
        <f>C90/C92</f>
        <v>3.2051282051282054E-6</v>
      </c>
      <c r="D94" s="3">
        <f t="shared" ref="D94:L94" si="44">D90/D92</f>
        <v>3.854875283446712E-6</v>
      </c>
      <c r="E94" s="3">
        <f t="shared" si="44"/>
        <v>3.4188034188034189E-6</v>
      </c>
      <c r="F94" s="3">
        <f t="shared" si="44"/>
        <v>6.8965517241379308E-6</v>
      </c>
      <c r="G94" s="3">
        <f t="shared" si="44"/>
        <v>4.8780487804878046E-6</v>
      </c>
      <c r="H94" s="3">
        <f t="shared" si="44"/>
        <v>2.9776674937965257E-6</v>
      </c>
      <c r="I94" s="3">
        <f t="shared" si="44"/>
        <v>3.3573141486810552E-6</v>
      </c>
      <c r="J94" s="3">
        <f t="shared" si="44"/>
        <v>3.667481662591687E-6</v>
      </c>
      <c r="K94" s="3">
        <f t="shared" si="44"/>
        <v>2.5402414486921528E-6</v>
      </c>
      <c r="L94" s="3">
        <f t="shared" si="44"/>
        <v>3.4875690607734807E-6</v>
      </c>
    </row>
    <row r="95" spans="1:12" x14ac:dyDescent="0.25">
      <c r="A95" s="7" t="s">
        <v>12</v>
      </c>
      <c r="B95" s="3" t="s">
        <v>23</v>
      </c>
      <c r="C95" s="3">
        <f>C93/C92</f>
        <v>0.56837606837606836</v>
      </c>
      <c r="D95" s="3">
        <f t="shared" ref="D95:L95" si="45">D93/D92</f>
        <v>0.72789115646258506</v>
      </c>
      <c r="E95" s="3">
        <f t="shared" si="45"/>
        <v>1.3888888888888888</v>
      </c>
      <c r="F95" s="3">
        <f t="shared" si="45"/>
        <v>3.0574712643678161</v>
      </c>
      <c r="G95" s="3">
        <f t="shared" si="45"/>
        <v>0.57839721254355403</v>
      </c>
      <c r="H95" s="3">
        <f t="shared" si="45"/>
        <v>0.19851116625310175</v>
      </c>
      <c r="I95" s="3">
        <f t="shared" si="45"/>
        <v>3.117505995203837E-2</v>
      </c>
      <c r="J95" s="3">
        <f t="shared" si="45"/>
        <v>9.7799511002444987E-3</v>
      </c>
      <c r="K95" s="3">
        <f t="shared" si="45"/>
        <v>0.29577464788732394</v>
      </c>
      <c r="L95" s="3">
        <f t="shared" si="45"/>
        <v>0.36740331491712708</v>
      </c>
    </row>
    <row r="96" spans="1:12" x14ac:dyDescent="0.25">
      <c r="A96" s="7" t="s">
        <v>12</v>
      </c>
      <c r="B96" s="3" t="s">
        <v>24</v>
      </c>
      <c r="C96" s="3">
        <f>C91/C90</f>
        <v>249333.33333333331</v>
      </c>
      <c r="D96" s="3">
        <f t="shared" ref="D96:L96" si="46">D91/D90</f>
        <v>232352.9411764706</v>
      </c>
      <c r="E96" s="3">
        <f t="shared" si="46"/>
        <v>615000</v>
      </c>
      <c r="F96" s="3">
        <f t="shared" si="46"/>
        <v>836666.66666666674</v>
      </c>
      <c r="G96" s="3">
        <f t="shared" si="46"/>
        <v>363571.42857142858</v>
      </c>
      <c r="H96" s="3">
        <f t="shared" si="46"/>
        <v>444166.66666666669</v>
      </c>
      <c r="I96" s="3">
        <f t="shared" si="46"/>
        <v>396428.57142857142</v>
      </c>
      <c r="J96" s="3">
        <f t="shared" si="46"/>
        <v>410666.66666666669</v>
      </c>
      <c r="K96" s="3">
        <f t="shared" si="46"/>
        <v>530693.06930693076</v>
      </c>
      <c r="L96" s="3">
        <f t="shared" si="46"/>
        <v>649504.95049504947</v>
      </c>
    </row>
    <row r="97" spans="1:12" ht="15.75" thickBot="1" x14ac:dyDescent="0.3">
      <c r="A97" s="8" t="s">
        <v>12</v>
      </c>
      <c r="B97" s="10" t="s">
        <v>25</v>
      </c>
      <c r="C97" s="10">
        <f>(C91*SUM($C$91:$L$91)/(C93*SUM($C$93:$L$93)))</f>
        <v>4.4655887248627089</v>
      </c>
      <c r="D97" s="10">
        <f t="shared" ref="D97:L97" si="47">(D91*SUM($C$91:$L$91)/(D93*SUM($C$93:$L$93)))</f>
        <v>3.9082363546514469</v>
      </c>
      <c r="E97" s="10">
        <f t="shared" si="47"/>
        <v>4.8080668663120729</v>
      </c>
      <c r="F97" s="10">
        <f t="shared" si="47"/>
        <v>5.9939185558317645</v>
      </c>
      <c r="G97" s="10">
        <f t="shared" si="47"/>
        <v>9.7386431256694408</v>
      </c>
      <c r="H97" s="10">
        <f t="shared" si="47"/>
        <v>21.160502614758862</v>
      </c>
      <c r="I97" s="10">
        <f t="shared" si="47"/>
        <v>135.59334912617888</v>
      </c>
      <c r="J97" s="10">
        <f t="shared" si="47"/>
        <v>489.11330621731554</v>
      </c>
      <c r="K97" s="10">
        <f t="shared" si="47"/>
        <v>14.475921687675651</v>
      </c>
      <c r="L97" s="10">
        <f t="shared" si="47"/>
        <v>19.581725959291024</v>
      </c>
    </row>
    <row r="98" spans="1:12" x14ac:dyDescent="0.25">
      <c r="A98" s="11" t="s">
        <v>16</v>
      </c>
      <c r="B98" s="6" t="s">
        <v>19</v>
      </c>
      <c r="C98" s="6">
        <v>4.0000000000000002E-4</v>
      </c>
      <c r="D98" s="6">
        <v>4.0000000000000002E-4</v>
      </c>
      <c r="E98" s="6">
        <v>6.9999999999999999E-4</v>
      </c>
      <c r="F98" s="13">
        <v>6.9999999999999999E-4</v>
      </c>
      <c r="G98" s="17">
        <v>8.0000000000000004E-4</v>
      </c>
      <c r="H98" s="6">
        <v>1E-3</v>
      </c>
      <c r="I98" s="17">
        <v>1.1999999999999999E-3</v>
      </c>
      <c r="J98" s="6">
        <v>1.5E-3</v>
      </c>
      <c r="K98" s="17">
        <v>1.5E-3</v>
      </c>
      <c r="L98" s="6">
        <v>1.4E-3</v>
      </c>
    </row>
    <row r="99" spans="1:12" x14ac:dyDescent="0.25">
      <c r="A99" s="3" t="s">
        <v>16</v>
      </c>
      <c r="B99" s="3" t="s">
        <v>20</v>
      </c>
      <c r="C99" s="3">
        <v>99</v>
      </c>
      <c r="D99" s="3">
        <v>122</v>
      </c>
      <c r="E99" s="3">
        <v>145</v>
      </c>
      <c r="F99" s="14">
        <v>157</v>
      </c>
      <c r="G99" s="18">
        <v>169</v>
      </c>
      <c r="H99" s="3">
        <v>228</v>
      </c>
      <c r="I99" s="18">
        <v>249</v>
      </c>
      <c r="J99" s="3">
        <v>324</v>
      </c>
      <c r="K99" s="18">
        <v>268</v>
      </c>
      <c r="L99" s="3">
        <v>409</v>
      </c>
    </row>
    <row r="100" spans="1:12" x14ac:dyDescent="0.25">
      <c r="A100" s="3" t="s">
        <v>16</v>
      </c>
      <c r="B100" s="3" t="s">
        <v>7</v>
      </c>
      <c r="C100" s="3">
        <v>310</v>
      </c>
      <c r="D100" s="3">
        <v>355</v>
      </c>
      <c r="E100" s="3">
        <v>390</v>
      </c>
      <c r="F100" s="14">
        <v>451</v>
      </c>
      <c r="G100" s="18">
        <v>406</v>
      </c>
      <c r="H100" s="3">
        <v>339</v>
      </c>
      <c r="I100" s="18">
        <v>317</v>
      </c>
      <c r="J100" s="3">
        <v>316</v>
      </c>
      <c r="K100" s="18">
        <v>350</v>
      </c>
      <c r="L100" s="3">
        <v>354</v>
      </c>
    </row>
    <row r="101" spans="1:12" x14ac:dyDescent="0.25">
      <c r="A101" s="3" t="s">
        <v>16</v>
      </c>
      <c r="B101" s="3" t="s">
        <v>21</v>
      </c>
      <c r="C101" s="3">
        <v>4</v>
      </c>
      <c r="D101" s="3">
        <v>4</v>
      </c>
      <c r="E101" s="3">
        <v>5</v>
      </c>
      <c r="F101" s="14">
        <v>7</v>
      </c>
      <c r="G101" s="18">
        <v>10</v>
      </c>
      <c r="H101" s="3">
        <v>10</v>
      </c>
      <c r="I101" s="18">
        <v>13</v>
      </c>
      <c r="J101" s="3">
        <v>12</v>
      </c>
      <c r="K101" s="18">
        <v>13</v>
      </c>
      <c r="L101" s="3">
        <v>28</v>
      </c>
    </row>
    <row r="102" spans="1:12" x14ac:dyDescent="0.25">
      <c r="A102" s="7" t="s">
        <v>16</v>
      </c>
      <c r="B102" s="3" t="s">
        <v>22</v>
      </c>
      <c r="C102" s="3">
        <f>C98/C100</f>
        <v>1.2903225806451614E-6</v>
      </c>
      <c r="D102" s="3">
        <f t="shared" ref="D102:L102" si="48">D98/D100</f>
        <v>1.1267605633802817E-6</v>
      </c>
      <c r="E102" s="3">
        <f t="shared" si="48"/>
        <v>1.7948717948717948E-6</v>
      </c>
      <c r="F102" s="3">
        <f t="shared" si="48"/>
        <v>1.5521064301552107E-6</v>
      </c>
      <c r="G102" s="3">
        <f t="shared" si="48"/>
        <v>1.9704433497536948E-6</v>
      </c>
      <c r="H102" s="3">
        <f t="shared" si="48"/>
        <v>2.9498525073746313E-6</v>
      </c>
      <c r="I102" s="3">
        <f t="shared" si="48"/>
        <v>3.785488958990536E-6</v>
      </c>
      <c r="J102" s="3">
        <f t="shared" si="48"/>
        <v>4.746835443037975E-6</v>
      </c>
      <c r="K102" s="3">
        <f t="shared" si="48"/>
        <v>4.2857142857142855E-6</v>
      </c>
      <c r="L102" s="3">
        <f t="shared" si="48"/>
        <v>3.9548022598870058E-6</v>
      </c>
    </row>
    <row r="103" spans="1:12" x14ac:dyDescent="0.25">
      <c r="A103" s="7" t="s">
        <v>16</v>
      </c>
      <c r="B103" s="3" t="s">
        <v>23</v>
      </c>
      <c r="C103" s="3">
        <f>C101/C100</f>
        <v>1.2903225806451613E-2</v>
      </c>
      <c r="D103" s="3">
        <f t="shared" ref="D103:L103" si="49">D101/D100</f>
        <v>1.1267605633802818E-2</v>
      </c>
      <c r="E103" s="3">
        <f t="shared" si="49"/>
        <v>1.282051282051282E-2</v>
      </c>
      <c r="F103" s="3">
        <f t="shared" si="49"/>
        <v>1.5521064301552107E-2</v>
      </c>
      <c r="G103" s="3">
        <f t="shared" si="49"/>
        <v>2.4630541871921183E-2</v>
      </c>
      <c r="H103" s="3">
        <f t="shared" si="49"/>
        <v>2.9498525073746312E-2</v>
      </c>
      <c r="I103" s="3">
        <f t="shared" si="49"/>
        <v>4.1009463722397478E-2</v>
      </c>
      <c r="J103" s="3">
        <f t="shared" si="49"/>
        <v>3.7974683544303799E-2</v>
      </c>
      <c r="K103" s="3">
        <f t="shared" si="49"/>
        <v>3.7142857142857144E-2</v>
      </c>
      <c r="L103" s="3">
        <f t="shared" si="49"/>
        <v>7.909604519774012E-2</v>
      </c>
    </row>
    <row r="104" spans="1:12" x14ac:dyDescent="0.25">
      <c r="A104" s="7" t="s">
        <v>16</v>
      </c>
      <c r="B104" s="3" t="s">
        <v>24</v>
      </c>
      <c r="C104" s="3">
        <f>C99/C98</f>
        <v>247500</v>
      </c>
      <c r="D104" s="3">
        <f t="shared" ref="D104:L104" si="50">D99/D98</f>
        <v>305000</v>
      </c>
      <c r="E104" s="3">
        <f t="shared" si="50"/>
        <v>207142.85714285716</v>
      </c>
      <c r="F104" s="3">
        <f t="shared" si="50"/>
        <v>224285.71428571429</v>
      </c>
      <c r="G104" s="3">
        <f t="shared" si="50"/>
        <v>211250</v>
      </c>
      <c r="H104" s="3">
        <f t="shared" si="50"/>
        <v>228000</v>
      </c>
      <c r="I104" s="3">
        <f t="shared" si="50"/>
        <v>207500.00000000003</v>
      </c>
      <c r="J104" s="3">
        <f t="shared" si="50"/>
        <v>216000</v>
      </c>
      <c r="K104" s="3">
        <f t="shared" si="50"/>
        <v>178666.66666666666</v>
      </c>
      <c r="L104" s="3">
        <f t="shared" si="50"/>
        <v>292142.85714285716</v>
      </c>
    </row>
    <row r="105" spans="1:12" ht="15.75" thickBot="1" x14ac:dyDescent="0.3">
      <c r="A105" s="8" t="s">
        <v>16</v>
      </c>
      <c r="B105" s="10" t="s">
        <v>25</v>
      </c>
      <c r="C105" s="10">
        <f>(C99*SUM($C$99:$L$99)/(C101*SUM($C$101:$L$101)))</f>
        <v>506.67452830188677</v>
      </c>
      <c r="D105" s="10">
        <f t="shared" ref="D105:L105" si="51">(D99*SUM($C$99:$L$99)/(D101*SUM($C$101:$L$101)))</f>
        <v>624.38679245283015</v>
      </c>
      <c r="E105" s="10">
        <f t="shared" si="51"/>
        <v>593.67924528301887</v>
      </c>
      <c r="F105" s="10">
        <f t="shared" si="51"/>
        <v>459.15094339622641</v>
      </c>
      <c r="G105" s="10">
        <f t="shared" si="51"/>
        <v>345.97169811320754</v>
      </c>
      <c r="H105" s="10">
        <f t="shared" si="51"/>
        <v>466.75471698113205</v>
      </c>
      <c r="I105" s="10">
        <f t="shared" si="51"/>
        <v>392.11175616835993</v>
      </c>
      <c r="J105" s="10">
        <f t="shared" si="51"/>
        <v>552.7358490566038</v>
      </c>
      <c r="K105" s="10">
        <f t="shared" si="51"/>
        <v>422.03193033381712</v>
      </c>
      <c r="L105" s="10">
        <f t="shared" si="51"/>
        <v>299.03301886792451</v>
      </c>
    </row>
    <row r="106" spans="1:12" x14ac:dyDescent="0.25">
      <c r="A106" s="11" t="s">
        <v>17</v>
      </c>
      <c r="B106" s="6" t="s">
        <v>19</v>
      </c>
      <c r="C106" s="6">
        <v>7.0000000000000001E-3</v>
      </c>
      <c r="D106" s="6">
        <v>8.0000000000000004E-4</v>
      </c>
      <c r="E106" s="6">
        <v>5.9999999999999995E-4</v>
      </c>
      <c r="F106" s="13">
        <v>8.0000000000000004E-4</v>
      </c>
      <c r="G106" s="17">
        <v>1.1000000000000001E-3</v>
      </c>
      <c r="H106" s="6">
        <v>1.1999999999999999E-3</v>
      </c>
      <c r="I106" s="17">
        <v>1.1999999999999999E-3</v>
      </c>
      <c r="J106" s="6">
        <v>1.1999999999999999E-3</v>
      </c>
      <c r="K106" s="17">
        <v>1.2999999999999999E-3</v>
      </c>
      <c r="L106" s="6">
        <v>1.6000000000000001E-3</v>
      </c>
    </row>
    <row r="107" spans="1:12" x14ac:dyDescent="0.25">
      <c r="A107" s="3" t="s">
        <v>29</v>
      </c>
      <c r="B107" s="3" t="s">
        <v>20</v>
      </c>
      <c r="C107" s="3">
        <v>1090</v>
      </c>
      <c r="D107" s="3">
        <v>1283</v>
      </c>
      <c r="E107" s="3">
        <v>1376</v>
      </c>
      <c r="F107" s="14">
        <v>1535</v>
      </c>
      <c r="G107" s="18">
        <v>1773</v>
      </c>
      <c r="H107" s="3">
        <v>2103</v>
      </c>
      <c r="I107" s="18">
        <v>2473</v>
      </c>
      <c r="J107" s="3">
        <v>2983</v>
      </c>
      <c r="K107" s="18">
        <v>3520</v>
      </c>
      <c r="L107" s="3">
        <v>4463</v>
      </c>
    </row>
    <row r="108" spans="1:12" x14ac:dyDescent="0.25">
      <c r="A108" s="3" t="s">
        <v>29</v>
      </c>
      <c r="B108" s="3" t="s">
        <v>7</v>
      </c>
      <c r="C108" s="3">
        <v>365</v>
      </c>
      <c r="D108" s="3">
        <v>1169</v>
      </c>
      <c r="E108" s="3">
        <v>1190</v>
      </c>
      <c r="F108" s="14">
        <v>1266</v>
      </c>
      <c r="G108" s="18">
        <v>1287</v>
      </c>
      <c r="H108" s="3">
        <v>1249</v>
      </c>
      <c r="I108" s="18">
        <v>1163</v>
      </c>
      <c r="J108" s="3">
        <v>1219</v>
      </c>
      <c r="K108" s="18">
        <v>1222</v>
      </c>
      <c r="L108" s="3">
        <v>1259</v>
      </c>
    </row>
    <row r="109" spans="1:12" x14ac:dyDescent="0.25">
      <c r="A109" s="3" t="s">
        <v>29</v>
      </c>
      <c r="B109" s="3" t="s">
        <v>21</v>
      </c>
      <c r="C109" s="3">
        <v>300</v>
      </c>
      <c r="D109" s="3">
        <v>385</v>
      </c>
      <c r="E109" s="3">
        <v>270</v>
      </c>
      <c r="F109" s="14">
        <v>287</v>
      </c>
      <c r="G109" s="18">
        <v>332</v>
      </c>
      <c r="H109" s="3">
        <v>362</v>
      </c>
      <c r="I109" s="18">
        <v>400</v>
      </c>
      <c r="J109" s="3">
        <v>509</v>
      </c>
      <c r="K109" s="18">
        <v>625</v>
      </c>
      <c r="L109" s="3">
        <v>713</v>
      </c>
    </row>
    <row r="110" spans="1:12" x14ac:dyDescent="0.25">
      <c r="A110" s="7" t="s">
        <v>17</v>
      </c>
      <c r="B110" s="3" t="s">
        <v>22</v>
      </c>
      <c r="C110" s="3">
        <f>C106/C108</f>
        <v>1.9178082191780822E-5</v>
      </c>
      <c r="D110" s="3">
        <f t="shared" ref="D110:L110" si="52">D106/D108</f>
        <v>6.8434559452523525E-7</v>
      </c>
      <c r="E110" s="3">
        <f t="shared" si="52"/>
        <v>5.0420168067226891E-7</v>
      </c>
      <c r="F110" s="3">
        <f t="shared" si="52"/>
        <v>6.3191153238546611E-7</v>
      </c>
      <c r="G110" s="3">
        <f t="shared" si="52"/>
        <v>8.5470085470085473E-7</v>
      </c>
      <c r="H110" s="3">
        <f t="shared" si="52"/>
        <v>9.6076861489191346E-7</v>
      </c>
      <c r="I110" s="3">
        <f t="shared" si="52"/>
        <v>1.0318142734307823E-6</v>
      </c>
      <c r="J110" s="3">
        <f t="shared" si="52"/>
        <v>9.8441345365053321E-7</v>
      </c>
      <c r="K110" s="3">
        <f t="shared" si="52"/>
        <v>1.0638297872340424E-6</v>
      </c>
      <c r="L110" s="3">
        <f t="shared" si="52"/>
        <v>1.2708498808578238E-6</v>
      </c>
    </row>
    <row r="111" spans="1:12" x14ac:dyDescent="0.25">
      <c r="A111" s="7" t="s">
        <v>17</v>
      </c>
      <c r="B111" s="3" t="s">
        <v>23</v>
      </c>
      <c r="C111" s="3">
        <f>C109/C108</f>
        <v>0.82191780821917804</v>
      </c>
      <c r="D111" s="3">
        <f t="shared" ref="D111:L111" si="53">D109/D108</f>
        <v>0.32934131736526945</v>
      </c>
      <c r="E111" s="3">
        <f t="shared" si="53"/>
        <v>0.22689075630252101</v>
      </c>
      <c r="F111" s="3">
        <f t="shared" si="53"/>
        <v>0.22669826224328593</v>
      </c>
      <c r="G111" s="3">
        <f t="shared" si="53"/>
        <v>0.25796425796425798</v>
      </c>
      <c r="H111" s="3">
        <f t="shared" si="53"/>
        <v>0.28983186549239393</v>
      </c>
      <c r="I111" s="3">
        <f t="shared" si="53"/>
        <v>0.34393809114359414</v>
      </c>
      <c r="J111" s="3">
        <f t="shared" si="53"/>
        <v>0.41755537325676784</v>
      </c>
      <c r="K111" s="3">
        <f t="shared" si="53"/>
        <v>0.51145662847790507</v>
      </c>
      <c r="L111" s="3">
        <f t="shared" si="53"/>
        <v>0.56632247815726766</v>
      </c>
    </row>
    <row r="112" spans="1:12" x14ac:dyDescent="0.25">
      <c r="A112" s="7" t="s">
        <v>17</v>
      </c>
      <c r="B112" s="3" t="s">
        <v>24</v>
      </c>
      <c r="C112" s="3">
        <f>C107/C106</f>
        <v>155714.28571428571</v>
      </c>
      <c r="D112" s="3">
        <f t="shared" ref="D112:L112" si="54">D107/D106</f>
        <v>1603750</v>
      </c>
      <c r="E112" s="3">
        <f t="shared" si="54"/>
        <v>2293333.3333333335</v>
      </c>
      <c r="F112" s="3">
        <f t="shared" si="54"/>
        <v>1918750</v>
      </c>
      <c r="G112" s="3">
        <f t="shared" si="54"/>
        <v>1611818.1818181816</v>
      </c>
      <c r="H112" s="3">
        <f t="shared" si="54"/>
        <v>1752500.0000000002</v>
      </c>
      <c r="I112" s="3">
        <f t="shared" si="54"/>
        <v>2060833.3333333335</v>
      </c>
      <c r="J112" s="3">
        <f t="shared" si="54"/>
        <v>2485833.3333333335</v>
      </c>
      <c r="K112" s="3">
        <f t="shared" si="54"/>
        <v>2707692.307692308</v>
      </c>
      <c r="L112" s="3">
        <f t="shared" si="54"/>
        <v>2789375</v>
      </c>
    </row>
    <row r="113" spans="1:12" ht="15.75" thickBot="1" x14ac:dyDescent="0.3">
      <c r="A113" s="8" t="s">
        <v>17</v>
      </c>
      <c r="B113" s="10" t="s">
        <v>25</v>
      </c>
      <c r="C113" s="10">
        <f>(C107*SUM($C$107:$L$107)/(C109*SUM($C$109:$L$109)))</f>
        <v>19.629380827157544</v>
      </c>
      <c r="D113" s="10">
        <f t="shared" ref="D113:L113" si="55">(D107*SUM($C$107:$L$107)/(D109*SUM($C$109:$L$109)))</f>
        <v>18.003928703378858</v>
      </c>
      <c r="E113" s="10">
        <f t="shared" si="55"/>
        <v>27.533158020559409</v>
      </c>
      <c r="F113" s="10">
        <f t="shared" si="55"/>
        <v>28.895342105635802</v>
      </c>
      <c r="G113" s="10">
        <f t="shared" si="55"/>
        <v>28.851739974480758</v>
      </c>
      <c r="H113" s="10">
        <f t="shared" si="55"/>
        <v>31.385717380135063</v>
      </c>
      <c r="I113" s="10">
        <f t="shared" si="55"/>
        <v>33.401462467128852</v>
      </c>
      <c r="J113" s="10">
        <f t="shared" si="55"/>
        <v>31.661889479683648</v>
      </c>
      <c r="K113" s="10">
        <f t="shared" si="55"/>
        <v>30.427341142720536</v>
      </c>
      <c r="L113" s="10">
        <f t="shared" si="55"/>
        <v>33.817283206352833</v>
      </c>
    </row>
    <row r="114" spans="1:12" x14ac:dyDescent="0.25">
      <c r="A114" s="11" t="s">
        <v>5</v>
      </c>
      <c r="B114" s="6" t="s">
        <v>19</v>
      </c>
      <c r="C114" s="6">
        <v>1.54E-2</v>
      </c>
      <c r="D114" s="6">
        <v>1.46E-2</v>
      </c>
      <c r="E114" s="6">
        <v>1.38E-2</v>
      </c>
      <c r="F114" s="13">
        <v>1.32E-2</v>
      </c>
      <c r="G114" s="17">
        <v>1.29E-2</v>
      </c>
      <c r="H114" s="6">
        <v>1.24E-2</v>
      </c>
      <c r="I114" s="17">
        <v>1.2800000000000001E-2</v>
      </c>
      <c r="J114" s="6">
        <v>1.32E-2</v>
      </c>
      <c r="K114" s="17">
        <v>1.35E-2</v>
      </c>
      <c r="L114" s="6">
        <v>1.4E-2</v>
      </c>
    </row>
    <row r="115" spans="1:12" x14ac:dyDescent="0.25">
      <c r="A115" s="3" t="s">
        <v>5</v>
      </c>
      <c r="B115" s="3" t="s">
        <v>20</v>
      </c>
      <c r="C115" s="3">
        <v>15791</v>
      </c>
      <c r="D115" s="3">
        <v>18311</v>
      </c>
      <c r="E115" s="3">
        <v>20375</v>
      </c>
      <c r="F115" s="14">
        <v>22424</v>
      </c>
      <c r="G115" s="18">
        <v>23466</v>
      </c>
      <c r="H115" s="3">
        <v>24449</v>
      </c>
      <c r="I115" s="18">
        <v>25358</v>
      </c>
      <c r="J115" s="3">
        <v>26040</v>
      </c>
      <c r="K115" s="18">
        <v>27493</v>
      </c>
      <c r="L115" s="3">
        <v>29605</v>
      </c>
    </row>
    <row r="116" spans="1:12" x14ac:dyDescent="0.25">
      <c r="A116" s="3" t="s">
        <v>5</v>
      </c>
      <c r="B116" s="3" t="s">
        <v>7</v>
      </c>
      <c r="C116" s="3">
        <v>626</v>
      </c>
      <c r="D116" s="3">
        <v>723</v>
      </c>
      <c r="E116" s="3">
        <v>722</v>
      </c>
      <c r="F116" s="14">
        <v>763</v>
      </c>
      <c r="G116" s="18">
        <v>852</v>
      </c>
      <c r="H116" s="3">
        <v>1083</v>
      </c>
      <c r="I116" s="18">
        <v>907</v>
      </c>
      <c r="J116" s="3">
        <v>829</v>
      </c>
      <c r="K116" s="18">
        <v>911</v>
      </c>
      <c r="L116" s="3">
        <v>1079</v>
      </c>
    </row>
    <row r="117" spans="1:12" x14ac:dyDescent="0.25">
      <c r="A117" s="3" t="s">
        <v>5</v>
      </c>
      <c r="B117" s="3" t="s">
        <v>21</v>
      </c>
      <c r="C117" s="3">
        <v>169</v>
      </c>
      <c r="D117" s="3">
        <v>171</v>
      </c>
      <c r="E117" s="3">
        <v>142</v>
      </c>
      <c r="F117" s="14">
        <v>156</v>
      </c>
      <c r="G117" s="18">
        <v>119</v>
      </c>
      <c r="H117" s="3">
        <v>122</v>
      </c>
      <c r="I117" s="18">
        <v>97</v>
      </c>
      <c r="J117" s="3">
        <v>124</v>
      </c>
      <c r="K117" s="18">
        <v>159</v>
      </c>
      <c r="L117" s="3">
        <v>190</v>
      </c>
    </row>
    <row r="118" spans="1:12" x14ac:dyDescent="0.25">
      <c r="A118" s="7" t="s">
        <v>5</v>
      </c>
      <c r="B118" s="3" t="s">
        <v>22</v>
      </c>
      <c r="C118" s="3">
        <f>C114/C116</f>
        <v>2.4600638977635782E-5</v>
      </c>
      <c r="D118" s="3">
        <f t="shared" ref="D118:L118" si="56">D114/D116</f>
        <v>2.0193637621023514E-5</v>
      </c>
      <c r="E118" s="3">
        <f t="shared" si="56"/>
        <v>1.9113573407202215E-5</v>
      </c>
      <c r="F118" s="3">
        <f t="shared" si="56"/>
        <v>1.7300131061598952E-5</v>
      </c>
      <c r="G118" s="3">
        <f t="shared" si="56"/>
        <v>1.5140845070422535E-5</v>
      </c>
      <c r="H118" s="3">
        <f t="shared" si="56"/>
        <v>1.1449676823638042E-5</v>
      </c>
      <c r="I118" s="3">
        <f t="shared" si="56"/>
        <v>1.4112458654906286E-5</v>
      </c>
      <c r="J118" s="3">
        <f t="shared" si="56"/>
        <v>1.592279855247286E-5</v>
      </c>
      <c r="K118" s="3">
        <f t="shared" si="56"/>
        <v>1.4818880351262349E-5</v>
      </c>
      <c r="L118" s="3">
        <f t="shared" si="56"/>
        <v>1.2974976830398517E-5</v>
      </c>
    </row>
    <row r="119" spans="1:12" x14ac:dyDescent="0.25">
      <c r="A119" s="7" t="s">
        <v>5</v>
      </c>
      <c r="B119" s="3" t="s">
        <v>23</v>
      </c>
      <c r="C119" s="3">
        <f>C117/C116</f>
        <v>0.26996805111821087</v>
      </c>
      <c r="D119" s="3">
        <f t="shared" ref="D119:L119" si="57">D117/D116</f>
        <v>0.23651452282157676</v>
      </c>
      <c r="E119" s="3">
        <f t="shared" si="57"/>
        <v>0.19667590027700832</v>
      </c>
      <c r="F119" s="3">
        <f t="shared" si="57"/>
        <v>0.20445609436435125</v>
      </c>
      <c r="G119" s="3">
        <f t="shared" si="57"/>
        <v>0.13967136150234741</v>
      </c>
      <c r="H119" s="3">
        <f t="shared" si="57"/>
        <v>0.11265004616805172</v>
      </c>
      <c r="I119" s="3">
        <f t="shared" si="57"/>
        <v>0.10694597574421169</v>
      </c>
      <c r="J119" s="3">
        <f t="shared" si="57"/>
        <v>0.14957780458383596</v>
      </c>
      <c r="K119" s="3">
        <f t="shared" si="57"/>
        <v>0.17453347969264543</v>
      </c>
      <c r="L119" s="3">
        <f t="shared" si="57"/>
        <v>0.17608897126969417</v>
      </c>
    </row>
    <row r="120" spans="1:12" x14ac:dyDescent="0.25">
      <c r="A120" s="7" t="s">
        <v>5</v>
      </c>
      <c r="B120" s="3" t="s">
        <v>24</v>
      </c>
      <c r="C120" s="3">
        <f>C115/C114</f>
        <v>1025389.6103896104</v>
      </c>
      <c r="D120" s="3">
        <f t="shared" ref="D120:K120" si="58">D115/D114</f>
        <v>1254178.0821917809</v>
      </c>
      <c r="E120" s="3">
        <f t="shared" si="58"/>
        <v>1476449.2753623188</v>
      </c>
      <c r="F120" s="3">
        <f t="shared" si="58"/>
        <v>1698787.8787878789</v>
      </c>
      <c r="G120" s="3">
        <f t="shared" si="58"/>
        <v>1819069.7674418604</v>
      </c>
      <c r="H120" s="3">
        <f t="shared" si="58"/>
        <v>1971693.5483870967</v>
      </c>
      <c r="I120" s="3">
        <f t="shared" si="58"/>
        <v>1981093.75</v>
      </c>
      <c r="J120" s="3">
        <f t="shared" si="58"/>
        <v>1972727.2727272727</v>
      </c>
      <c r="K120" s="3">
        <f t="shared" si="58"/>
        <v>2036518.5185185187</v>
      </c>
      <c r="L120" s="3">
        <f>L115/L114</f>
        <v>2114642.8571428573</v>
      </c>
    </row>
    <row r="121" spans="1:12" ht="15.75" thickBot="1" x14ac:dyDescent="0.3">
      <c r="A121" s="8" t="s">
        <v>5</v>
      </c>
      <c r="B121" s="10" t="s">
        <v>25</v>
      </c>
      <c r="C121" s="10">
        <f>(C115*SUM($C$115:$L$115)/(C117*SUM($C$117:$L$117)))</f>
        <v>15044.980182210951</v>
      </c>
      <c r="D121" s="10">
        <f t="shared" ref="D121:L121" si="59">(D115*SUM($C$115:$L$115)/(D117*SUM($C$117:$L$117)))</f>
        <v>17241.88099879328</v>
      </c>
      <c r="E121" s="10">
        <f t="shared" si="59"/>
        <v>23103.509948580369</v>
      </c>
      <c r="F121" s="10">
        <f t="shared" si="59"/>
        <v>23144.999592999593</v>
      </c>
      <c r="G121" s="10">
        <f t="shared" si="59"/>
        <v>31751.247699079631</v>
      </c>
      <c r="H121" s="10">
        <f t="shared" si="59"/>
        <v>32267.844912828521</v>
      </c>
      <c r="I121" s="10">
        <f t="shared" si="59"/>
        <v>42093.201112747505</v>
      </c>
      <c r="J121" s="10">
        <f t="shared" si="59"/>
        <v>33813.333333333336</v>
      </c>
      <c r="K121" s="10">
        <f t="shared" si="59"/>
        <v>27841.56853349306</v>
      </c>
      <c r="L121" s="10">
        <f t="shared" si="59"/>
        <v>25088.815371762739</v>
      </c>
    </row>
    <row r="122" spans="1:12" x14ac:dyDescent="0.25">
      <c r="A122" s="11" t="s">
        <v>13</v>
      </c>
      <c r="B122" s="6" t="s">
        <v>19</v>
      </c>
      <c r="C122" s="6">
        <v>3.3999999999999998E-3</v>
      </c>
      <c r="D122" s="6">
        <v>3.5000000000000001E-3</v>
      </c>
      <c r="E122" s="6">
        <v>3.3E-3</v>
      </c>
      <c r="F122" s="13">
        <v>3.2000000000000002E-3</v>
      </c>
      <c r="G122" s="17">
        <v>3.3999999999999998E-3</v>
      </c>
      <c r="H122" s="6">
        <v>3.5999999999999999E-3</v>
      </c>
      <c r="I122" s="17">
        <v>4.1000000000000003E-3</v>
      </c>
      <c r="J122" s="6">
        <v>4.8999999999999998E-3</v>
      </c>
      <c r="K122" s="17">
        <v>4.1999999999999997E-3</v>
      </c>
      <c r="L122" s="6">
        <v>5.3E-3</v>
      </c>
    </row>
    <row r="123" spans="1:12" x14ac:dyDescent="0.25">
      <c r="A123" s="3" t="s">
        <v>13</v>
      </c>
      <c r="B123" s="3" t="s">
        <v>20</v>
      </c>
      <c r="C123" s="3">
        <v>927</v>
      </c>
      <c r="D123" s="3">
        <v>1088</v>
      </c>
      <c r="E123" s="3">
        <v>1106</v>
      </c>
      <c r="F123" s="14">
        <v>1170</v>
      </c>
      <c r="G123" s="18">
        <v>1469</v>
      </c>
      <c r="H123" s="3">
        <v>1377</v>
      </c>
      <c r="I123" s="18">
        <v>1614</v>
      </c>
      <c r="J123" s="3">
        <v>1604</v>
      </c>
      <c r="K123" s="18">
        <v>1856</v>
      </c>
      <c r="L123" s="3">
        <v>1943</v>
      </c>
    </row>
    <row r="124" spans="1:12" x14ac:dyDescent="0.25">
      <c r="A124" s="3" t="s">
        <v>13</v>
      </c>
      <c r="B124" s="3" t="s">
        <v>7</v>
      </c>
      <c r="C124" s="3">
        <v>786</v>
      </c>
      <c r="D124" s="3">
        <v>708</v>
      </c>
      <c r="E124" s="3">
        <v>707</v>
      </c>
      <c r="F124" s="14">
        <v>697</v>
      </c>
      <c r="G124" s="18">
        <v>685</v>
      </c>
      <c r="H124" s="3">
        <v>560</v>
      </c>
      <c r="I124" s="18">
        <v>551</v>
      </c>
      <c r="J124" s="3">
        <v>495</v>
      </c>
      <c r="K124" s="18">
        <v>620</v>
      </c>
      <c r="L124" s="3">
        <v>466</v>
      </c>
    </row>
    <row r="125" spans="1:12" x14ac:dyDescent="0.25">
      <c r="A125" s="3" t="s">
        <v>13</v>
      </c>
      <c r="B125" s="3" t="s">
        <v>21</v>
      </c>
      <c r="C125" s="3">
        <v>29</v>
      </c>
      <c r="D125" s="3">
        <v>11</v>
      </c>
      <c r="E125" s="3">
        <v>23</v>
      </c>
      <c r="F125" s="14">
        <v>13</v>
      </c>
      <c r="G125" s="18">
        <v>30</v>
      </c>
      <c r="H125" s="3">
        <v>21</v>
      </c>
      <c r="I125" s="18">
        <v>13</v>
      </c>
      <c r="J125" s="3">
        <v>23</v>
      </c>
      <c r="K125" s="18">
        <v>130</v>
      </c>
      <c r="L125" s="3">
        <v>58</v>
      </c>
    </row>
    <row r="126" spans="1:12" x14ac:dyDescent="0.25">
      <c r="A126" s="7" t="s">
        <v>13</v>
      </c>
      <c r="B126" s="3" t="s">
        <v>22</v>
      </c>
      <c r="C126" s="3">
        <f>C122/C124</f>
        <v>4.3256997455470733E-6</v>
      </c>
      <c r="D126" s="3">
        <f t="shared" ref="D126:L126" si="60">D122/D124</f>
        <v>4.943502824858757E-6</v>
      </c>
      <c r="E126" s="3">
        <f t="shared" si="60"/>
        <v>4.6676096181046678E-6</v>
      </c>
      <c r="F126" s="3">
        <f t="shared" si="60"/>
        <v>4.5911047345767579E-6</v>
      </c>
      <c r="G126" s="3">
        <f t="shared" si="60"/>
        <v>4.9635036496350358E-6</v>
      </c>
      <c r="H126" s="3">
        <f t="shared" si="60"/>
        <v>6.4285714285714286E-6</v>
      </c>
      <c r="I126" s="3">
        <f t="shared" si="60"/>
        <v>7.4410163339382942E-6</v>
      </c>
      <c r="J126" s="3">
        <f t="shared" si="60"/>
        <v>9.8989898989898986E-6</v>
      </c>
      <c r="K126" s="3">
        <f t="shared" si="60"/>
        <v>6.7741935483870959E-6</v>
      </c>
      <c r="L126" s="3">
        <f t="shared" si="60"/>
        <v>1.1373390557939914E-5</v>
      </c>
    </row>
    <row r="127" spans="1:12" x14ac:dyDescent="0.25">
      <c r="A127" s="7" t="s">
        <v>13</v>
      </c>
      <c r="B127" s="3" t="s">
        <v>23</v>
      </c>
      <c r="C127" s="3">
        <f>C125/C124</f>
        <v>3.689567430025445E-2</v>
      </c>
      <c r="D127" s="3">
        <f t="shared" ref="D127:L127" si="61">D125/D124</f>
        <v>1.5536723163841809E-2</v>
      </c>
      <c r="E127" s="3">
        <f t="shared" si="61"/>
        <v>3.2531824611032531E-2</v>
      </c>
      <c r="F127" s="3">
        <f t="shared" si="61"/>
        <v>1.8651362984218076E-2</v>
      </c>
      <c r="G127" s="3">
        <f t="shared" si="61"/>
        <v>4.3795620437956206E-2</v>
      </c>
      <c r="H127" s="3">
        <f t="shared" si="61"/>
        <v>3.7499999999999999E-2</v>
      </c>
      <c r="I127" s="3">
        <f t="shared" si="61"/>
        <v>2.3593466424682397E-2</v>
      </c>
      <c r="J127" s="3">
        <f t="shared" si="61"/>
        <v>4.6464646464646465E-2</v>
      </c>
      <c r="K127" s="3">
        <f t="shared" si="61"/>
        <v>0.20967741935483872</v>
      </c>
      <c r="L127" s="3">
        <f t="shared" si="61"/>
        <v>0.12446351931330472</v>
      </c>
    </row>
    <row r="128" spans="1:12" x14ac:dyDescent="0.25">
      <c r="A128" s="7" t="s">
        <v>13</v>
      </c>
      <c r="B128" s="3" t="s">
        <v>24</v>
      </c>
      <c r="C128" s="3">
        <f>C123/C122</f>
        <v>272647.0588235294</v>
      </c>
      <c r="D128" s="3">
        <f t="shared" ref="D128:L128" si="62">D123/D122</f>
        <v>310857.14285714284</v>
      </c>
      <c r="E128" s="3">
        <f t="shared" si="62"/>
        <v>335151.51515151514</v>
      </c>
      <c r="F128" s="3">
        <f t="shared" si="62"/>
        <v>365625</v>
      </c>
      <c r="G128" s="3">
        <f t="shared" si="62"/>
        <v>432058.82352941181</v>
      </c>
      <c r="H128" s="3">
        <f t="shared" si="62"/>
        <v>382500</v>
      </c>
      <c r="I128" s="3">
        <f t="shared" si="62"/>
        <v>393658.53658536583</v>
      </c>
      <c r="J128" s="3">
        <f t="shared" si="62"/>
        <v>327346.93877551024</v>
      </c>
      <c r="K128" s="3">
        <f t="shared" si="62"/>
        <v>441904.76190476195</v>
      </c>
      <c r="L128" s="3">
        <f t="shared" si="62"/>
        <v>366603.77358490566</v>
      </c>
    </row>
    <row r="129" spans="1:12" ht="15.75" thickBot="1" x14ac:dyDescent="0.3">
      <c r="A129" s="8" t="s">
        <v>13</v>
      </c>
      <c r="B129" s="10" t="s">
        <v>25</v>
      </c>
      <c r="C129" s="10">
        <f>(C123*SUM($C$123:$L$123)/(C125*SUM($C$125:$L$125)))</f>
        <v>1289.0026525198939</v>
      </c>
      <c r="D129" s="10">
        <f t="shared" ref="D129:L129" si="63">(D123*SUM($C$123:$L$123)/(D125*SUM($C$125:$L$125)))</f>
        <v>3988.4879564879566</v>
      </c>
      <c r="E129" s="10">
        <f t="shared" si="63"/>
        <v>1939.0962467484208</v>
      </c>
      <c r="F129" s="10">
        <f t="shared" si="63"/>
        <v>3629.2307692307691</v>
      </c>
      <c r="G129" s="10">
        <f t="shared" si="63"/>
        <v>1974.5703703703705</v>
      </c>
      <c r="H129" s="10">
        <f t="shared" si="63"/>
        <v>2644.1538461538462</v>
      </c>
      <c r="I129" s="10">
        <f t="shared" si="63"/>
        <v>5006.4773175542405</v>
      </c>
      <c r="J129" s="10">
        <f t="shared" si="63"/>
        <v>2812.2155332590114</v>
      </c>
      <c r="K129" s="10">
        <f t="shared" si="63"/>
        <v>575.71387245233404</v>
      </c>
      <c r="L129" s="10">
        <f t="shared" si="63"/>
        <v>1350.8803418803418</v>
      </c>
    </row>
    <row r="130" spans="1:12" x14ac:dyDescent="0.25">
      <c r="A130" s="11" t="s">
        <v>18</v>
      </c>
      <c r="B130" s="6" t="s">
        <v>19</v>
      </c>
      <c r="C130" s="6">
        <v>7.9000000000000008E-3</v>
      </c>
      <c r="D130" s="6">
        <v>7.6E-3</v>
      </c>
      <c r="E130" s="6">
        <v>7.4000000000000003E-3</v>
      </c>
      <c r="F130" s="13">
        <v>7.6E-3</v>
      </c>
      <c r="G130" s="17">
        <v>7.7999999999999996E-3</v>
      </c>
      <c r="H130" s="6">
        <v>7.9000000000000008E-3</v>
      </c>
      <c r="I130" s="17">
        <v>7.4999999999999997E-3</v>
      </c>
      <c r="J130" s="6">
        <v>7.0000000000000001E-3</v>
      </c>
      <c r="K130" s="17">
        <v>7.1000000000000004E-3</v>
      </c>
      <c r="L130" s="6">
        <v>7.0000000000000001E-3</v>
      </c>
    </row>
    <row r="131" spans="1:12" x14ac:dyDescent="0.25">
      <c r="A131" s="7" t="s">
        <v>18</v>
      </c>
      <c r="B131" s="3" t="s">
        <v>20</v>
      </c>
      <c r="C131" s="3">
        <v>175154</v>
      </c>
      <c r="D131" s="3">
        <v>190417</v>
      </c>
      <c r="E131" s="3">
        <v>206524</v>
      </c>
      <c r="F131" s="14">
        <v>215939</v>
      </c>
      <c r="G131" s="18">
        <v>230086</v>
      </c>
      <c r="H131" s="3">
        <v>232209</v>
      </c>
      <c r="I131" s="18">
        <v>244605</v>
      </c>
      <c r="J131" s="3">
        <v>257293</v>
      </c>
      <c r="K131" s="18">
        <v>269906</v>
      </c>
      <c r="L131" s="3">
        <v>281723</v>
      </c>
    </row>
    <row r="132" spans="1:12" x14ac:dyDescent="0.25">
      <c r="A132" s="7" t="s">
        <v>18</v>
      </c>
      <c r="B132" s="3" t="s">
        <v>7</v>
      </c>
      <c r="C132" s="3">
        <v>62284.145400000001</v>
      </c>
      <c r="D132" s="3">
        <v>67706.784599999999</v>
      </c>
      <c r="E132" s="3">
        <v>70516.407500000001</v>
      </c>
      <c r="F132" s="14">
        <v>70568.850000000006</v>
      </c>
      <c r="G132" s="18">
        <v>70201</v>
      </c>
      <c r="H132" s="3">
        <v>71316</v>
      </c>
      <c r="I132" s="18">
        <v>66868.05</v>
      </c>
      <c r="J132" s="3">
        <v>63319.697500000002</v>
      </c>
      <c r="K132" s="18">
        <v>60852.192600000002</v>
      </c>
      <c r="L132" s="3">
        <v>60405.728799999997</v>
      </c>
    </row>
    <row r="133" spans="1:12" x14ac:dyDescent="0.25">
      <c r="A133" s="7" t="s">
        <v>18</v>
      </c>
      <c r="B133" s="3" t="s">
        <v>21</v>
      </c>
      <c r="C133" s="3">
        <v>20627.375899999999</v>
      </c>
      <c r="D133" s="3">
        <v>22713.084900000002</v>
      </c>
      <c r="E133" s="3">
        <v>23311.296600000001</v>
      </c>
      <c r="F133" s="14">
        <v>22744.2441</v>
      </c>
      <c r="G133" s="18">
        <v>21806.483400000001</v>
      </c>
      <c r="H133" s="3">
        <v>21151.6348</v>
      </c>
      <c r="I133" s="18">
        <v>21874.184000000001</v>
      </c>
      <c r="J133" s="3">
        <v>22795.3848</v>
      </c>
      <c r="K133" s="18">
        <v>23812.9136</v>
      </c>
      <c r="L133" s="3">
        <v>23965.5353</v>
      </c>
    </row>
    <row r="134" spans="1:12" x14ac:dyDescent="0.25">
      <c r="A134" s="7" t="s">
        <v>18</v>
      </c>
      <c r="B134" s="3" t="s">
        <v>22</v>
      </c>
      <c r="C134" s="3">
        <f>C130/C132</f>
        <v>1.2683805724979892E-7</v>
      </c>
      <c r="D134" s="3">
        <f t="shared" ref="D134:L134" si="64">D130/D132</f>
        <v>1.1224872137850718E-7</v>
      </c>
      <c r="E134" s="3">
        <f t="shared" si="64"/>
        <v>1.0494011624174133E-7</v>
      </c>
      <c r="F134" s="3">
        <f t="shared" si="64"/>
        <v>1.0769624274733114E-7</v>
      </c>
      <c r="G134" s="3">
        <f t="shared" si="64"/>
        <v>1.1110952835429694E-7</v>
      </c>
      <c r="H134" s="3">
        <f t="shared" si="64"/>
        <v>1.1077458073924506E-7</v>
      </c>
      <c r="I134" s="3">
        <f t="shared" si="64"/>
        <v>1.1216118908806222E-7</v>
      </c>
      <c r="J134" s="3">
        <f t="shared" si="64"/>
        <v>1.1055011752069725E-7</v>
      </c>
      <c r="K134" s="3">
        <f t="shared" si="64"/>
        <v>1.1667615736823919E-7</v>
      </c>
      <c r="L134" s="3">
        <f t="shared" si="64"/>
        <v>1.1588304849655255E-7</v>
      </c>
    </row>
    <row r="135" spans="1:12" x14ac:dyDescent="0.25">
      <c r="A135" s="7" t="s">
        <v>18</v>
      </c>
      <c r="B135" s="3" t="s">
        <v>23</v>
      </c>
      <c r="C135" s="3">
        <f>C133/C132</f>
        <v>0.33118180826801547</v>
      </c>
      <c r="D135" s="3">
        <f t="shared" ref="D135:L135" si="65">D133/D132</f>
        <v>0.33546246560348403</v>
      </c>
      <c r="E135" s="3">
        <f t="shared" si="65"/>
        <v>0.33057975337158235</v>
      </c>
      <c r="F135" s="3">
        <f t="shared" si="65"/>
        <v>0.32229863601291503</v>
      </c>
      <c r="G135" s="3">
        <f t="shared" si="65"/>
        <v>0.31062924174869305</v>
      </c>
      <c r="H135" s="3">
        <f t="shared" si="65"/>
        <v>0.29659031353412979</v>
      </c>
      <c r="I135" s="3">
        <f t="shared" si="65"/>
        <v>0.32712459836947538</v>
      </c>
      <c r="J135" s="3">
        <f t="shared" si="65"/>
        <v>0.36000463836707369</v>
      </c>
      <c r="K135" s="3">
        <f t="shared" si="65"/>
        <v>0.39132383867463139</v>
      </c>
      <c r="L135" s="3">
        <f t="shared" si="65"/>
        <v>0.39674275563082023</v>
      </c>
    </row>
    <row r="136" spans="1:12" x14ac:dyDescent="0.25">
      <c r="A136" s="7" t="s">
        <v>18</v>
      </c>
      <c r="B136" s="3" t="s">
        <v>24</v>
      </c>
      <c r="C136" s="3">
        <f>C131/C130</f>
        <v>22171392.40506329</v>
      </c>
      <c r="D136" s="3">
        <f t="shared" ref="D136:L136" si="66">D131/D130</f>
        <v>25054868.421052631</v>
      </c>
      <c r="E136" s="3">
        <f t="shared" si="66"/>
        <v>27908648.648648646</v>
      </c>
      <c r="F136" s="3">
        <f t="shared" si="66"/>
        <v>28413026.315789472</v>
      </c>
      <c r="G136" s="3">
        <f t="shared" si="66"/>
        <v>29498205.128205128</v>
      </c>
      <c r="H136" s="3">
        <f t="shared" si="66"/>
        <v>29393544.303797465</v>
      </c>
      <c r="I136" s="3">
        <f t="shared" si="66"/>
        <v>32614000</v>
      </c>
      <c r="J136" s="3">
        <f t="shared" si="66"/>
        <v>36756142.857142858</v>
      </c>
      <c r="K136" s="3">
        <f t="shared" si="66"/>
        <v>38014929.577464789</v>
      </c>
      <c r="L136" s="3">
        <f t="shared" si="66"/>
        <v>40246142.857142858</v>
      </c>
    </row>
    <row r="137" spans="1:12" ht="15.75" thickBot="1" x14ac:dyDescent="0.3">
      <c r="A137" s="8" t="s">
        <v>18</v>
      </c>
      <c r="B137" s="10" t="s">
        <v>25</v>
      </c>
      <c r="C137" s="10">
        <f>(C131*SUM($C$131:$L$131)/(C133*SUM($C$133:$L$133)))</f>
        <v>87.022382883994226</v>
      </c>
      <c r="D137" s="10">
        <f t="shared" ref="D137:L137" si="67">(D131*SUM($C$131:$L$131)/(D133*SUM($C$133:$L$133)))</f>
        <v>85.918065230259018</v>
      </c>
      <c r="E137" s="10">
        <f t="shared" si="67"/>
        <v>90.79438519110046</v>
      </c>
      <c r="F137" s="10">
        <f t="shared" si="67"/>
        <v>97.300365682251126</v>
      </c>
      <c r="G137" s="10">
        <f t="shared" si="67"/>
        <v>108.13329906994304</v>
      </c>
      <c r="H137" s="10">
        <f t="shared" si="67"/>
        <v>112.50970944187146</v>
      </c>
      <c r="I137" s="10">
        <f t="shared" si="67"/>
        <v>114.60098848553942</v>
      </c>
      <c r="J137" s="10">
        <f t="shared" si="67"/>
        <v>115.67404892304684</v>
      </c>
      <c r="K137" s="10">
        <f t="shared" si="67"/>
        <v>116.15954363988405</v>
      </c>
      <c r="L137" s="10">
        <f t="shared" si="67"/>
        <v>120.47309421421109</v>
      </c>
    </row>
    <row r="138" spans="1:12" x14ac:dyDescent="0.25">
      <c r="A138" s="11" t="s">
        <v>6</v>
      </c>
      <c r="B138" s="6" t="s">
        <v>19</v>
      </c>
      <c r="C138" s="6">
        <v>6.4999999999999997E-3</v>
      </c>
      <c r="D138" s="6">
        <v>6.3E-3</v>
      </c>
      <c r="E138" s="6">
        <v>6.1999999999999998E-3</v>
      </c>
      <c r="F138" s="13">
        <v>6.4999999999999997E-3</v>
      </c>
      <c r="G138" s="17">
        <v>6.7999999999999996E-3</v>
      </c>
      <c r="H138" s="6">
        <v>6.8999999999999999E-3</v>
      </c>
      <c r="I138" s="17">
        <v>6.4000000000000003E-3</v>
      </c>
      <c r="J138" s="6">
        <v>5.7999999999999996E-3</v>
      </c>
      <c r="K138" s="17">
        <v>5.7999999999999996E-3</v>
      </c>
      <c r="L138" s="6">
        <v>5.5999999999999999E-3</v>
      </c>
    </row>
    <row r="139" spans="1:12" x14ac:dyDescent="0.25">
      <c r="A139" s="7" t="s">
        <v>6</v>
      </c>
      <c r="B139" s="3" t="s">
        <v>20</v>
      </c>
      <c r="C139" s="3">
        <v>94881</v>
      </c>
      <c r="D139" s="3">
        <v>102706</v>
      </c>
      <c r="E139" s="3">
        <v>112090</v>
      </c>
      <c r="F139" s="14">
        <v>118043</v>
      </c>
      <c r="G139" s="18">
        <v>128529</v>
      </c>
      <c r="H139" s="3">
        <v>131668</v>
      </c>
      <c r="I139" s="18">
        <v>141656</v>
      </c>
      <c r="J139" s="3">
        <v>151494</v>
      </c>
      <c r="K139" s="18">
        <v>161854</v>
      </c>
      <c r="L139" s="3">
        <v>169740</v>
      </c>
    </row>
    <row r="140" spans="1:12" x14ac:dyDescent="0.25">
      <c r="A140" s="7" t="s">
        <v>6</v>
      </c>
      <c r="B140" s="3" t="s">
        <v>7</v>
      </c>
      <c r="C140" s="3">
        <v>58410.7454</v>
      </c>
      <c r="D140" s="3">
        <v>63769.784599999999</v>
      </c>
      <c r="E140" s="3">
        <v>66788.407500000001</v>
      </c>
      <c r="F140" s="14">
        <v>66996.649999999994</v>
      </c>
      <c r="G140" s="18">
        <v>66701</v>
      </c>
      <c r="H140" s="3">
        <v>67622.899999999994</v>
      </c>
      <c r="I140" s="18">
        <v>63360.06</v>
      </c>
      <c r="J140" s="3">
        <v>60458.006500000003</v>
      </c>
      <c r="K140" s="18">
        <v>58616.970699999998</v>
      </c>
      <c r="L140" s="3">
        <v>58179.231299999999</v>
      </c>
    </row>
    <row r="141" spans="1:12" x14ac:dyDescent="0.25">
      <c r="A141" s="7" t="s">
        <v>6</v>
      </c>
      <c r="B141" s="3" t="s">
        <v>21</v>
      </c>
      <c r="C141" s="3">
        <v>17868.375899999999</v>
      </c>
      <c r="D141" s="3">
        <v>19918.084900000002</v>
      </c>
      <c r="E141" s="3">
        <v>20598.296600000001</v>
      </c>
      <c r="F141" s="14">
        <v>19782.2441</v>
      </c>
      <c r="G141" s="18">
        <v>18675.483400000001</v>
      </c>
      <c r="H141" s="3">
        <v>18756.6348</v>
      </c>
      <c r="I141" s="18">
        <v>19716.184000000001</v>
      </c>
      <c r="J141" s="3">
        <v>20905.3848</v>
      </c>
      <c r="K141" s="18">
        <v>22034.9136</v>
      </c>
      <c r="L141" s="3">
        <v>22661.095300000001</v>
      </c>
    </row>
    <row r="142" spans="1:12" x14ac:dyDescent="0.25">
      <c r="A142" s="7" t="s">
        <v>6</v>
      </c>
      <c r="B142" s="3" t="s">
        <v>22</v>
      </c>
      <c r="C142" s="3">
        <f>C138/C140</f>
        <v>1.112808945595137E-7</v>
      </c>
      <c r="D142" s="3">
        <f t="shared" ref="D142:L142" si="68">D138/D140</f>
        <v>9.8792869374064034E-8</v>
      </c>
      <c r="E142" s="3">
        <f t="shared" si="68"/>
        <v>9.2830481098085769E-8</v>
      </c>
      <c r="F142" s="3">
        <f t="shared" si="68"/>
        <v>9.7019776361952424E-8</v>
      </c>
      <c r="G142" s="3">
        <f t="shared" si="68"/>
        <v>1.0194749703902489E-7</v>
      </c>
      <c r="H142" s="3">
        <f t="shared" si="68"/>
        <v>1.0203644031829454E-7</v>
      </c>
      <c r="I142" s="3">
        <f t="shared" si="68"/>
        <v>1.0101000535668685E-7</v>
      </c>
      <c r="J142" s="3">
        <f t="shared" si="68"/>
        <v>9.5934357346036532E-8</v>
      </c>
      <c r="K142" s="3">
        <f t="shared" si="68"/>
        <v>9.8947453796004501E-8</v>
      </c>
      <c r="L142" s="3">
        <f t="shared" si="68"/>
        <v>9.625427966079023E-8</v>
      </c>
    </row>
    <row r="143" spans="1:12" x14ac:dyDescent="0.25">
      <c r="A143" s="7" t="s">
        <v>6</v>
      </c>
      <c r="B143" s="3" t="s">
        <v>23</v>
      </c>
      <c r="C143" s="3">
        <f>C141/C140</f>
        <v>0.30590905453502393</v>
      </c>
      <c r="D143" s="3">
        <f t="shared" ref="D143:L143" si="69">D141/D140</f>
        <v>0.31234361265193927</v>
      </c>
      <c r="E143" s="3">
        <f t="shared" si="69"/>
        <v>0.30841125535146202</v>
      </c>
      <c r="F143" s="3">
        <f t="shared" si="69"/>
        <v>0.2952721382337774</v>
      </c>
      <c r="G143" s="3">
        <f t="shared" si="69"/>
        <v>0.27998805715056746</v>
      </c>
      <c r="H143" s="3">
        <f t="shared" si="69"/>
        <v>0.27737105033945603</v>
      </c>
      <c r="I143" s="3">
        <f t="shared" si="69"/>
        <v>0.31117685178959748</v>
      </c>
      <c r="J143" s="3">
        <f t="shared" si="69"/>
        <v>0.34578356135510352</v>
      </c>
      <c r="K143" s="3">
        <f t="shared" si="69"/>
        <v>0.37591355091981921</v>
      </c>
      <c r="L143" s="3">
        <f t="shared" si="69"/>
        <v>0.3895048936475034</v>
      </c>
    </row>
    <row r="144" spans="1:12" x14ac:dyDescent="0.25">
      <c r="A144" s="7" t="s">
        <v>6</v>
      </c>
      <c r="B144" s="3" t="s">
        <v>24</v>
      </c>
      <c r="C144" s="3">
        <f>C139/C138</f>
        <v>14597076.923076924</v>
      </c>
      <c r="D144" s="3">
        <f t="shared" ref="D144:L144" si="70">D139/D138</f>
        <v>16302539.682539683</v>
      </c>
      <c r="E144" s="3">
        <f t="shared" si="70"/>
        <v>18079032.258064516</v>
      </c>
      <c r="F144" s="3">
        <f t="shared" si="70"/>
        <v>18160461.53846154</v>
      </c>
      <c r="G144" s="3">
        <f t="shared" si="70"/>
        <v>18901323.529411767</v>
      </c>
      <c r="H144" s="3">
        <f t="shared" si="70"/>
        <v>19082318.840579711</v>
      </c>
      <c r="I144" s="3">
        <f t="shared" si="70"/>
        <v>22133750</v>
      </c>
      <c r="J144" s="3">
        <f t="shared" si="70"/>
        <v>26119655.172413796</v>
      </c>
      <c r="K144" s="3">
        <f t="shared" si="70"/>
        <v>27905862.068965521</v>
      </c>
      <c r="L144" s="3">
        <f t="shared" si="70"/>
        <v>30310714.285714287</v>
      </c>
    </row>
    <row r="145" spans="1:12" ht="15.75" thickBot="1" x14ac:dyDescent="0.3">
      <c r="A145" s="8" t="s">
        <v>6</v>
      </c>
      <c r="B145" s="10" t="s">
        <v>25</v>
      </c>
      <c r="C145" s="10">
        <f>(C139*SUM($C$139:$L$139)/(C141*SUM($C$141:$L$141)))</f>
        <v>34.69211078469808</v>
      </c>
      <c r="D145" s="10">
        <f t="shared" ref="D145:L145" si="71">(D139*SUM($C$139:$L$139)/(D141*SUM($C$141:$L$141)))</f>
        <v>33.688741522567298</v>
      </c>
      <c r="E145" s="10">
        <f t="shared" si="71"/>
        <v>35.55266112297484</v>
      </c>
      <c r="F145" s="10">
        <f t="shared" si="71"/>
        <v>38.985331670681646</v>
      </c>
      <c r="G145" s="10">
        <f t="shared" si="71"/>
        <v>44.964092036974968</v>
      </c>
      <c r="H145" s="10">
        <f t="shared" si="71"/>
        <v>45.862937507829209</v>
      </c>
      <c r="I145" s="10">
        <f t="shared" si="71"/>
        <v>46.940602892332656</v>
      </c>
      <c r="J145" s="10">
        <f t="shared" si="71"/>
        <v>47.34496701481212</v>
      </c>
      <c r="K145" s="10">
        <f t="shared" si="71"/>
        <v>47.989766454234633</v>
      </c>
      <c r="L145" s="10">
        <f t="shared" si="71"/>
        <v>48.937282832212034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 Estandarizados</vt:lpstr>
      <vt:lpstr>Indices</vt:lpstr>
      <vt:lpstr>Crudos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2021-12-05T22:21:39Z</dcterms:created>
  <dcterms:modified xsi:type="dcterms:W3CDTF">2021-12-07T23:58:28Z</dcterms:modified>
</cp:coreProperties>
</file>