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cursos_excel\cap04\"/>
    </mc:Choice>
  </mc:AlternateContent>
  <bookViews>
    <workbookView xWindow="0" yWindow="0" windowWidth="20490" windowHeight="7755" firstSheet="9" activeTab="14"/>
  </bookViews>
  <sheets>
    <sheet name="Exemplo 62" sheetId="1" r:id="rId1"/>
    <sheet name="Exemplo 63" sheetId="2" r:id="rId2"/>
    <sheet name="Exemplo 64" sheetId="3" r:id="rId3"/>
    <sheet name="Exemplo 65" sheetId="4" r:id="rId4"/>
    <sheet name="Exemplo 66" sheetId="5" r:id="rId5"/>
    <sheet name="Exemplo 67" sheetId="7" r:id="rId6"/>
    <sheet name="Exemplo 68" sheetId="8" r:id="rId7"/>
    <sheet name="Exemplo 69" sheetId="9" r:id="rId8"/>
    <sheet name="Exemplo 70" sheetId="10" r:id="rId9"/>
    <sheet name="Exemplo 71" sheetId="11" r:id="rId10"/>
    <sheet name="Exemplo 72" sheetId="12" r:id="rId11"/>
    <sheet name="Exemplo 73" sheetId="14" r:id="rId12"/>
    <sheet name="Exemplo 74" sheetId="15" r:id="rId13"/>
    <sheet name="Exemplo 75" sheetId="16" r:id="rId14"/>
    <sheet name="Exemplo 76" sheetId="17" r:id="rId15"/>
  </sheets>
  <definedNames>
    <definedName name="MinhasPlanilhas">'Exemplo 72:Exemplo 75'!$I$14</definedName>
    <definedName name="MinhasPlanilhasTexte">'Exemplo 75'!$I$14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17" l="1"/>
  <c r="I23" i="17"/>
  <c r="I24" i="17"/>
  <c r="I25" i="17"/>
  <c r="I26" i="17"/>
  <c r="I27" i="17"/>
  <c r="I28" i="17"/>
  <c r="I29" i="17"/>
  <c r="I22" i="17"/>
  <c r="I13" i="17"/>
  <c r="I10" i="17"/>
  <c r="I11" i="17"/>
  <c r="I12" i="17"/>
  <c r="I9" i="17"/>
  <c r="I14" i="16"/>
  <c r="I13" i="16"/>
  <c r="I8" i="16"/>
  <c r="I7" i="16"/>
  <c r="J7" i="15"/>
  <c r="G16" i="14"/>
  <c r="I8" i="14"/>
  <c r="I9" i="14"/>
  <c r="I10" i="14"/>
  <c r="I11" i="14"/>
  <c r="I7" i="14"/>
  <c r="F12" i="12"/>
  <c r="F11" i="12"/>
  <c r="F10" i="12"/>
  <c r="F9" i="12"/>
  <c r="F8" i="12"/>
  <c r="F7" i="12"/>
  <c r="F6" i="12"/>
  <c r="H8" i="11"/>
  <c r="H7" i="11"/>
  <c r="F11" i="10"/>
  <c r="H6" i="10"/>
  <c r="G12" i="9"/>
  <c r="I7" i="9"/>
  <c r="I6" i="9"/>
  <c r="H12" i="8"/>
  <c r="J7" i="8"/>
  <c r="J6" i="8"/>
  <c r="G16" i="7"/>
  <c r="G17" i="7"/>
  <c r="H7" i="7"/>
  <c r="H8" i="7"/>
  <c r="H9" i="7"/>
  <c r="H10" i="7"/>
  <c r="H11" i="7"/>
  <c r="H12" i="7"/>
  <c r="H6" i="7"/>
  <c r="M10" i="5"/>
  <c r="M11" i="5" s="1"/>
  <c r="H9" i="5"/>
  <c r="H10" i="5"/>
  <c r="H11" i="5"/>
  <c r="H12" i="5"/>
  <c r="H13" i="5"/>
  <c r="H14" i="5"/>
  <c r="H8" i="5"/>
  <c r="F11" i="4"/>
  <c r="H7" i="4"/>
  <c r="F15" i="3"/>
  <c r="F12" i="3"/>
  <c r="H9" i="3"/>
  <c r="H8" i="3"/>
  <c r="H7" i="3"/>
  <c r="H6" i="3"/>
  <c r="G21" i="2"/>
  <c r="J8" i="2"/>
  <c r="J11" i="2"/>
  <c r="M13" i="5" l="1"/>
  <c r="F28" i="1"/>
  <c r="F27" i="1"/>
  <c r="F26" i="1"/>
  <c r="F25" i="1"/>
  <c r="F24" i="1"/>
  <c r="F23" i="1"/>
  <c r="F22" i="1"/>
  <c r="F21" i="1"/>
  <c r="F20" i="1"/>
  <c r="F19" i="1"/>
  <c r="E13" i="1"/>
  <c r="F9" i="1"/>
  <c r="F10" i="1"/>
  <c r="F8" i="1"/>
  <c r="E58" i="1"/>
  <c r="F29" i="1"/>
  <c r="G11" i="17" l="1"/>
  <c r="F16" i="15"/>
  <c r="F11" i="15"/>
  <c r="H7" i="16"/>
  <c r="I7" i="15"/>
  <c r="H13" i="16"/>
  <c r="G10" i="14" l="1"/>
  <c r="G11" i="9"/>
  <c r="G12" i="7"/>
  <c r="G10" i="7"/>
  <c r="G9" i="7"/>
  <c r="G8" i="7"/>
  <c r="G6" i="7"/>
  <c r="G8" i="5"/>
  <c r="E8" i="1"/>
  <c r="G12" i="17" l="1"/>
  <c r="H10" i="14"/>
  <c r="H28" i="17"/>
  <c r="H7" i="14"/>
  <c r="H8" i="14"/>
  <c r="H13" i="17"/>
  <c r="H12" i="17"/>
  <c r="H9" i="17"/>
  <c r="H26" i="17"/>
  <c r="H9" i="14"/>
  <c r="H25" i="17"/>
  <c r="H29" i="17"/>
  <c r="H8" i="16"/>
  <c r="H22" i="17"/>
  <c r="H11" i="14"/>
  <c r="H10" i="17"/>
  <c r="H27" i="17"/>
  <c r="H24" i="17"/>
  <c r="H23" i="17"/>
  <c r="H11" i="17"/>
  <c r="H14" i="16"/>
  <c r="G6" i="9" l="1"/>
  <c r="G7" i="9"/>
  <c r="E6" i="12"/>
  <c r="G11" i="5"/>
  <c r="E11" i="12"/>
  <c r="E12" i="12"/>
  <c r="G10" i="5"/>
  <c r="G8" i="11"/>
  <c r="H12" i="3"/>
  <c r="H11" i="4"/>
  <c r="E29" i="1"/>
  <c r="E27" i="1"/>
  <c r="E22" i="1"/>
  <c r="G7" i="11"/>
  <c r="G12" i="5"/>
  <c r="J7" i="9"/>
  <c r="G13" i="5"/>
  <c r="G9" i="5"/>
  <c r="E9" i="12"/>
  <c r="H15" i="3"/>
  <c r="G8" i="3"/>
  <c r="E21" i="1"/>
  <c r="E9" i="1"/>
  <c r="E23" i="1"/>
  <c r="H6" i="9"/>
  <c r="J6" i="9"/>
  <c r="H7" i="9"/>
  <c r="E8" i="12"/>
  <c r="G14" i="5"/>
  <c r="G7" i="4"/>
  <c r="G6" i="3"/>
  <c r="E28" i="1"/>
  <c r="E25" i="1"/>
  <c r="E26" i="1"/>
  <c r="E19" i="1"/>
  <c r="E10" i="12"/>
  <c r="E7" i="12"/>
  <c r="K6" i="8"/>
  <c r="K7" i="8"/>
  <c r="G6" i="10"/>
  <c r="G9" i="3"/>
  <c r="G7" i="3"/>
  <c r="E24" i="1"/>
  <c r="E20" i="1"/>
  <c r="E10" i="1"/>
</calcChain>
</file>

<file path=xl/sharedStrings.xml><?xml version="1.0" encoding="utf-8"?>
<sst xmlns="http://schemas.openxmlformats.org/spreadsheetml/2006/main" count="252" uniqueCount="174">
  <si>
    <t>Exemplo 62 - Função CÉL()</t>
  </si>
  <si>
    <t>Exemplo 63 - Função É.NÃO.DISP()</t>
  </si>
  <si>
    <t>Exemplo 65 - Função ÉCÉL.VAZIA()</t>
  </si>
  <si>
    <t>Informação</t>
  </si>
  <si>
    <t>Descrição</t>
  </si>
  <si>
    <t>Resultado</t>
  </si>
  <si>
    <t>Fórmula</t>
  </si>
  <si>
    <r>
      <t xml:space="preserve">A função CÉL retorna informações sobre a formatação, o local ou o conteúdo de uma célula. Por exemplo, se você deseja verificar se uma célula contém um valor numérico em vez de texto antes de realizar um cálculo nela, use a seguinte fórmula: </t>
    </r>
    <r>
      <rPr>
        <b/>
        <i/>
        <sz val="11"/>
        <color theme="1"/>
        <rFont val="Calibri"/>
        <family val="2"/>
        <scheme val="minor"/>
      </rPr>
      <t xml:space="preserve">=SE(CÉL("tipo"; A1) = "v"; A1 * 2; 0) </t>
    </r>
  </si>
  <si>
    <t>Olá, mundo!</t>
  </si>
  <si>
    <t>Informações</t>
  </si>
  <si>
    <t>Número de coluna da célula em referência.</t>
  </si>
  <si>
    <t>Número de linha da célula em referência.</t>
  </si>
  <si>
    <t>Valor da célula superior esquerda na referência, não uma fórmula.</t>
  </si>
  <si>
    <t>O valor 1 se a célula for formatada em cores para valores negativos; caso contrário, retorna 0.</t>
  </si>
  <si>
    <t>Um tipo de dados de "v" indica a referência possui um valor.</t>
  </si>
  <si>
    <t>Um tipo de dados de "I" indica a referência possui um texto.</t>
  </si>
  <si>
    <t>Um tipo de dados de "b" indica a referência é vazia.</t>
  </si>
  <si>
    <t>Outros Tipos de Informações</t>
  </si>
  <si>
    <t>Argumento: Tipo</t>
  </si>
  <si>
    <t>Referência da primeira célula em referência, como texto.</t>
  </si>
  <si>
    <t>A largura de coluna da célula arredondada para um inteiro. Cada unidade de largura de coluna é igual à largura de um caractere do tamanho de fonte padrão.</t>
  </si>
  <si>
    <t>Nome do arquivo (incluindo nome completo do caminho) para o arquivo que contém referência, como texto. Retorna o texto vazio ("") se a planilha que contiver referência ainda não tiver sido salva.</t>
  </si>
  <si>
    <t>O valor 1 se a célula for formatada com parênteses para os valores positivos ou todos os valores; caso contrário, retorna 0.</t>
  </si>
  <si>
    <t>O valor do texto correspondente ao "prefixo de título" da célula. Retorna apóstrofo (') se a célula contiver texto alinhado à esquerda, aspas (") se a célula contiver texto alinhado à direita, acento circunflexo (^) se a célula contiver texto centralizado, barra invertida (\) se a célula contiver texto alinhado por preenchimento, e texto vazio ("") para outros conteúdos.</t>
  </si>
  <si>
    <t>O valor 0 se a célula não estiver bloqueada; caso contrário, retorna 1 se a célula estiver bloqueada.</t>
  </si>
  <si>
    <t>Geral</t>
  </si>
  <si>
    <t>"G"</t>
  </si>
  <si>
    <t>"F0"</t>
  </si>
  <si>
    <t>#.##0</t>
  </si>
  <si>
    <t>".0"</t>
  </si>
  <si>
    <t>"F2"</t>
  </si>
  <si>
    <t>#.##0,00</t>
  </si>
  <si>
    <t>".2"</t>
  </si>
  <si>
    <t>R$ #.##0_);(R$ #.##0)</t>
  </si>
  <si>
    <t>"C0"</t>
  </si>
  <si>
    <t>R$ #.##0_);[Vermelho](R$ #.##0)</t>
  </si>
  <si>
    <t>"C0-"</t>
  </si>
  <si>
    <t>R$ #.##0,00_);(R$ #.##0,00)</t>
  </si>
  <si>
    <t>"C2"</t>
  </si>
  <si>
    <t>R$ #.##0,00_);[Vermelho](R$ #.##0,00)</t>
  </si>
  <si>
    <t>"C2-"</t>
  </si>
  <si>
    <t>"P0"</t>
  </si>
  <si>
    <t>"P2"</t>
  </si>
  <si>
    <t>"S2"</t>
  </si>
  <si>
    <t># ?/? ou # ??/??</t>
  </si>
  <si>
    <t>d/m/aa ou d/m/aa h:mm ou dd/mm/aa</t>
  </si>
  <si>
    <t>"D4"</t>
  </si>
  <si>
    <t>d-mmm-aa ou dd-mmm-aa</t>
  </si>
  <si>
    <t>"D1"</t>
  </si>
  <si>
    <t>d-mmm ou dd-mmm</t>
  </si>
  <si>
    <t>"D2"</t>
  </si>
  <si>
    <t>mmm-aa</t>
  </si>
  <si>
    <t>"D3"</t>
  </si>
  <si>
    <t>dd/mm</t>
  </si>
  <si>
    <t>"D5"</t>
  </si>
  <si>
    <t>h:mm AM/PM</t>
  </si>
  <si>
    <t>"D7"</t>
  </si>
  <si>
    <t>h:mm:ss AM/PM</t>
  </si>
  <si>
    <t>"D6"</t>
  </si>
  <si>
    <t>h:mm</t>
  </si>
  <si>
    <t>"D9"</t>
  </si>
  <si>
    <t>h:mm:ss</t>
  </si>
  <si>
    <t>"D8"</t>
  </si>
  <si>
    <t>Se o formato do Excel for</t>
  </si>
  <si>
    <t>A função CÉL retorna</t>
  </si>
  <si>
    <t>Valor do texto correspondente ao formato de número da célula. Os valores de texto para os vários formatos são apresentados na tabela a seguir. Retorna "-" ao final do valor do texto se a célula for formatada em cores para valores negativos. Retorna "()" ao final do valor do texto se a célula for formatada com parênteses para os valores positivos ou todos os valores.</t>
  </si>
  <si>
    <t>Nome</t>
  </si>
  <si>
    <t>Email</t>
  </si>
  <si>
    <t>Maria</t>
  </si>
  <si>
    <t>João</t>
  </si>
  <si>
    <t>Marcos</t>
  </si>
  <si>
    <t>José</t>
  </si>
  <si>
    <t>Sebastião</t>
  </si>
  <si>
    <t>Aline</t>
  </si>
  <si>
    <t>Michele</t>
  </si>
  <si>
    <t>Rodrigo</t>
  </si>
  <si>
    <t>Bruno</t>
  </si>
  <si>
    <t>Carlos</t>
  </si>
  <si>
    <t>E-mail</t>
  </si>
  <si>
    <t>mariadasdores@hotmail.com</t>
  </si>
  <si>
    <t>joao_arantes@gmail.com</t>
  </si>
  <si>
    <t>marcossilva@ibest.com</t>
  </si>
  <si>
    <t>josefelix@yahoo.com.br</t>
  </si>
  <si>
    <t>tiao1977@hotmail.com</t>
  </si>
  <si>
    <t>aline_alonso@gmail.com</t>
  </si>
  <si>
    <t>michelescarpin@itau.com.br</t>
  </si>
  <si>
    <t>rodrigoarantes@bb.com.br</t>
  </si>
  <si>
    <t>bruno-costa121@hotmail.com</t>
  </si>
  <si>
    <t>carlos.silva@gmail.com</t>
  </si>
  <si>
    <t>Consulta</t>
  </si>
  <si>
    <t>Inexistente?</t>
  </si>
  <si>
    <t>Validando Erro</t>
  </si>
  <si>
    <t>Consulta com validação</t>
  </si>
  <si>
    <t>Exemplo 64 - Função ÉTEXTO() e É.NÃO.TEXTO()</t>
  </si>
  <si>
    <t>Valores</t>
  </si>
  <si>
    <t>Digite um texto</t>
  </si>
  <si>
    <t>Exemplo 66 - Função ÉERRO() e ÉERROS()</t>
  </si>
  <si>
    <t>Exemplo 67 - Função ÉFÓRMULA()</t>
  </si>
  <si>
    <t>Exemplo 68 - Função ÉIMPAR() e ÉPAR()</t>
  </si>
  <si>
    <t>Exemplo 69 - Função ÉLÓGICO()</t>
  </si>
  <si>
    <t>Exemplo 70 - Função ÉNÚM()</t>
  </si>
  <si>
    <t>Exemplo 71 - Função ÉREF()</t>
  </si>
  <si>
    <t>Exemplo 72 - Função INFORMAÇÃO()</t>
  </si>
  <si>
    <t>Exemplo 73 - Função N()</t>
  </si>
  <si>
    <t>Exemplo 74 - Função NÃO.DISP()</t>
  </si>
  <si>
    <t>Exemplo 75 - Função PLAN() e PLANS()</t>
  </si>
  <si>
    <t>Exemplo 76 - Função TIPO() e TIPO.ERRO()</t>
  </si>
  <si>
    <t>Tipos de Erros</t>
  </si>
  <si>
    <t>Aparece quando a informação que você quer utilizar para executar um cálculo não está disponível</t>
  </si>
  <si>
    <t>Aparece quando a fórmula ou função não está correta de acordo com o argumento necessário. Por exemplo, se você utiliza uma fórmula matemática que divida um número por uma palavra terá esse tipo de erro.</t>
  </si>
  <si>
    <t>Aparece quando você apagou células que faziam parte da célula.</t>
  </si>
  <si>
    <t>Aparece quando você tenta dividir um número por zero ou por uma célula em branco.</t>
  </si>
  <si>
    <t>Aparece quando você tenta utilizar um argumento que não é válido para a função.</t>
  </si>
  <si>
    <t>Aparece quando você tenta utilizar um nome de função que não existe ou um texto sem as aspas dentro de uma fórmula.</t>
  </si>
  <si>
    <t>Aparece quando você tenta utilizar um operador de intervalos ou referência de célula incorretos.</t>
  </si>
  <si>
    <r>
      <t>A diferença entre</t>
    </r>
    <r>
      <rPr>
        <b/>
        <i/>
        <sz val="11"/>
        <color theme="1"/>
        <rFont val="Calibri"/>
        <family val="2"/>
        <scheme val="minor"/>
      </rPr>
      <t xml:space="preserve"> ÉERRO e ÉERROS</t>
    </r>
    <r>
      <rPr>
        <i/>
        <sz val="11"/>
        <color theme="1"/>
        <rFont val="Calibri"/>
        <family val="2"/>
        <scheme val="minor"/>
      </rPr>
      <t xml:space="preserve"> é que o </t>
    </r>
    <r>
      <rPr>
        <b/>
        <i/>
        <sz val="11"/>
        <color theme="1"/>
        <rFont val="Calibri"/>
        <family val="2"/>
        <scheme val="minor"/>
      </rPr>
      <t>ÉERRO</t>
    </r>
    <r>
      <rPr>
        <i/>
        <sz val="11"/>
        <color theme="1"/>
        <rFont val="Calibri"/>
        <family val="2"/>
        <scheme val="minor"/>
      </rPr>
      <t xml:space="preserve"> verifica se um valor é um erro (#VALOR!, #REF!, #DIV/0!, #NÚM!, #NOME? ou #NULO!) excluindo-se #N/D e retorna VERDADEIRO ou FALSO. Já o </t>
    </r>
    <r>
      <rPr>
        <b/>
        <i/>
        <sz val="11"/>
        <color theme="1"/>
        <rFont val="Calibri"/>
        <family val="2"/>
        <scheme val="minor"/>
      </rPr>
      <t>ÉERROS</t>
    </r>
    <r>
      <rPr>
        <i/>
        <sz val="11"/>
        <color theme="1"/>
        <rFont val="Calibri"/>
        <family val="2"/>
        <scheme val="minor"/>
      </rPr>
      <t xml:space="preserve"> verifica todos os erros do Excel.</t>
    </r>
  </si>
  <si>
    <t>Dados</t>
  </si>
  <si>
    <t>Dividendo</t>
  </si>
  <si>
    <t>Divisor</t>
  </si>
  <si>
    <t>Erro</t>
  </si>
  <si>
    <t>Possuí Erros?</t>
  </si>
  <si>
    <t>Tratar erro</t>
  </si>
  <si>
    <t>Digite abaixo uma fórmula qualquer</t>
  </si>
  <si>
    <t>É PAR?</t>
  </si>
  <si>
    <t>É ÍMPAR?</t>
  </si>
  <si>
    <t>Valor</t>
  </si>
  <si>
    <t>Descobrindo se o número digitado é Par ou Ímpar</t>
  </si>
  <si>
    <t>Digite abaixo algo lógico</t>
  </si>
  <si>
    <t>Descobrindo se o valor digitado é número ou não</t>
  </si>
  <si>
    <r>
      <rPr>
        <b/>
        <i/>
        <sz val="11"/>
        <color theme="1"/>
        <rFont val="Calibri"/>
        <family val="2"/>
        <scheme val="minor"/>
      </rPr>
      <t>ÉREF</t>
    </r>
    <r>
      <rPr>
        <i/>
        <sz val="11"/>
        <color theme="1"/>
        <rFont val="Calibri"/>
        <family val="2"/>
        <scheme val="minor"/>
      </rPr>
      <t xml:space="preserve"> verifica se um valor é uma referência e retorna </t>
    </r>
    <r>
      <rPr>
        <b/>
        <i/>
        <sz val="11"/>
        <color theme="1"/>
        <rFont val="Calibri"/>
        <family val="2"/>
        <scheme val="minor"/>
      </rPr>
      <t>VERDADEIRO</t>
    </r>
    <r>
      <rPr>
        <i/>
        <sz val="11"/>
        <color theme="1"/>
        <rFont val="Calibri"/>
        <family val="2"/>
        <scheme val="minor"/>
      </rPr>
      <t xml:space="preserve"> ou </t>
    </r>
    <r>
      <rPr>
        <b/>
        <i/>
        <sz val="11"/>
        <color theme="1"/>
        <rFont val="Calibri"/>
        <family val="2"/>
        <scheme val="minor"/>
      </rPr>
      <t>FALSO.</t>
    </r>
  </si>
  <si>
    <t>Caminho do diretório ou pasta atual.</t>
  </si>
  <si>
    <t>O número de planilhas ativas nas pastas de trabalho abertas.</t>
  </si>
  <si>
    <r>
      <t xml:space="preserve">Retorna a referência da célula absoluta e superior da esquerda visível na janela com base na posição de rolagem atual, como o texto precedido por "$A:". Esse valor é destino à compatibilidade com o Lótus 1-2-3 versão 3.x. O valor real retornado depende da configuração de estilo da referência atual. Utilizando D9 como um exemplo, o valor de retorno será:                           </t>
    </r>
    <r>
      <rPr>
        <b/>
        <sz val="10"/>
        <color theme="1"/>
        <rFont val="Calibri"/>
        <family val="2"/>
        <scheme val="minor"/>
      </rPr>
      <t xml:space="preserve">Estilo de referência A1 </t>
    </r>
    <r>
      <rPr>
        <sz val="10"/>
        <color theme="1"/>
        <rFont val="Calibri"/>
        <family val="2"/>
        <scheme val="minor"/>
      </rPr>
      <t xml:space="preserve">    "$A:$D$9". 
</t>
    </r>
    <r>
      <rPr>
        <b/>
        <sz val="10"/>
        <color theme="1"/>
        <rFont val="Calibri"/>
        <family val="2"/>
        <scheme val="minor"/>
      </rPr>
      <t>Estilo de referência L1C1</t>
    </r>
    <r>
      <rPr>
        <sz val="10"/>
        <color theme="1"/>
        <rFont val="Calibri"/>
        <family val="2"/>
        <scheme val="minor"/>
      </rPr>
      <t xml:space="preserve">    "$A:R9C4"</t>
    </r>
  </si>
  <si>
    <t>Versão do sistema operacional atual na forma de texto.</t>
  </si>
  <si>
    <t>Modo atual de refazer o cálculo; retorna "Automático" ou "Manual".</t>
  </si>
  <si>
    <t>Versão do Microsoft Excel na forma de texto.</t>
  </si>
  <si>
    <r>
      <t xml:space="preserve">Nome do ambiente operacional: 
</t>
    </r>
    <r>
      <rPr>
        <b/>
        <sz val="10"/>
        <color theme="1"/>
        <rFont val="Calibri"/>
        <family val="2"/>
        <scheme val="minor"/>
      </rPr>
      <t>Macintosh</t>
    </r>
    <r>
      <rPr>
        <sz val="10"/>
        <color theme="1"/>
        <rFont val="Calibri"/>
        <family val="2"/>
        <scheme val="minor"/>
      </rPr>
      <t xml:space="preserve"> = "mac"
</t>
    </r>
    <r>
      <rPr>
        <b/>
        <sz val="10"/>
        <color theme="1"/>
        <rFont val="Calibri"/>
        <family val="2"/>
        <scheme val="minor"/>
      </rPr>
      <t>Windows</t>
    </r>
    <r>
      <rPr>
        <sz val="10"/>
        <color theme="1"/>
        <rFont val="Calibri"/>
        <family val="2"/>
        <scheme val="minor"/>
      </rPr>
      <t xml:space="preserve"> = "pcdos"</t>
    </r>
  </si>
  <si>
    <r>
      <t xml:space="preserve">Converte um valor </t>
    </r>
    <r>
      <rPr>
        <b/>
        <i/>
        <sz val="11"/>
        <color theme="1"/>
        <rFont val="Calibri"/>
        <family val="2"/>
        <scheme val="minor"/>
      </rPr>
      <t>não numérico</t>
    </r>
    <r>
      <rPr>
        <i/>
        <sz val="11"/>
        <color theme="1"/>
        <rFont val="Calibri"/>
        <family val="2"/>
        <scheme val="minor"/>
      </rPr>
      <t xml:space="preserve"> em um número, datas em números de série, VERDADEIRO em 1 e qualquer outro valor em 0 (zero).</t>
    </r>
  </si>
  <si>
    <t>Olá</t>
  </si>
  <si>
    <r>
      <t>Retorna o valor de erro #N/D. #N/D é o valor de erro que significa "</t>
    </r>
    <r>
      <rPr>
        <b/>
        <i/>
        <sz val="11"/>
        <color theme="1"/>
        <rFont val="Calibri"/>
        <family val="2"/>
        <scheme val="minor"/>
      </rPr>
      <t>não há nenhum valor disponível</t>
    </r>
    <r>
      <rPr>
        <i/>
        <sz val="11"/>
        <color theme="1"/>
        <rFont val="Calibri"/>
        <family val="2"/>
        <scheme val="minor"/>
      </rPr>
      <t>." Use NÃO.DISP para marcar células vazias. Ao inserir #N/D nas células onde estão faltando informações, você pode evitar o problema de incluir, não intencionalmente, células vazias nos seus cálculos. Quando uma fórmula se refere a uma célula que contém #N/D, a fórmula retornará o valor de erro #N/D.</t>
    </r>
  </si>
  <si>
    <t>Mês</t>
  </si>
  <si>
    <t>Vendas</t>
  </si>
  <si>
    <t>Jan</t>
  </si>
  <si>
    <t>Fev</t>
  </si>
  <si>
    <t>Mar</t>
  </si>
  <si>
    <t>Abr</t>
  </si>
  <si>
    <t>Mai</t>
  </si>
  <si>
    <t>Jun</t>
  </si>
  <si>
    <t>Jul</t>
  </si>
  <si>
    <t>Ago</t>
  </si>
  <si>
    <t>Set</t>
  </si>
  <si>
    <t>Out</t>
  </si>
  <si>
    <t>Nov</t>
  </si>
  <si>
    <t>Dez</t>
  </si>
  <si>
    <t>Função Plan</t>
  </si>
  <si>
    <t>Nº da planilha ativa</t>
  </si>
  <si>
    <t>Nº de uma planilha referenciada</t>
  </si>
  <si>
    <t>Função Plans</t>
  </si>
  <si>
    <t>Total de Planilhas</t>
  </si>
  <si>
    <r>
      <t xml:space="preserve">A função </t>
    </r>
    <r>
      <rPr>
        <b/>
        <i/>
        <sz val="11"/>
        <color theme="1"/>
        <rFont val="Calibri"/>
        <family val="2"/>
        <scheme val="minor"/>
      </rPr>
      <t>TIPO</t>
    </r>
    <r>
      <rPr>
        <i/>
        <sz val="11"/>
        <color theme="1"/>
        <rFont val="Calibri"/>
        <family val="2"/>
        <scheme val="minor"/>
      </rPr>
      <t xml:space="preserve"> retorna um número inteiro que indica o tipo de dado de um valor: </t>
    </r>
    <r>
      <rPr>
        <b/>
        <i/>
        <sz val="11"/>
        <color theme="1"/>
        <rFont val="Calibri"/>
        <family val="2"/>
        <scheme val="minor"/>
      </rPr>
      <t>número</t>
    </r>
    <r>
      <rPr>
        <i/>
        <sz val="11"/>
        <color theme="1"/>
        <rFont val="Calibri"/>
        <family val="2"/>
        <scheme val="minor"/>
      </rPr>
      <t xml:space="preserve"> = 1, </t>
    </r>
    <r>
      <rPr>
        <b/>
        <i/>
        <sz val="11"/>
        <color theme="1"/>
        <rFont val="Calibri"/>
        <family val="2"/>
        <scheme val="minor"/>
      </rPr>
      <t>texto</t>
    </r>
    <r>
      <rPr>
        <i/>
        <sz val="11"/>
        <color theme="1"/>
        <rFont val="Calibri"/>
        <family val="2"/>
        <scheme val="minor"/>
      </rPr>
      <t xml:space="preserve"> = 2, </t>
    </r>
    <r>
      <rPr>
        <b/>
        <i/>
        <sz val="11"/>
        <color theme="1"/>
        <rFont val="Calibri"/>
        <family val="2"/>
        <scheme val="minor"/>
      </rPr>
      <t>valor lógico</t>
    </r>
    <r>
      <rPr>
        <i/>
        <sz val="11"/>
        <color theme="1"/>
        <rFont val="Calibri"/>
        <family val="2"/>
        <scheme val="minor"/>
      </rPr>
      <t xml:space="preserve"> = 4, </t>
    </r>
    <r>
      <rPr>
        <b/>
        <i/>
        <sz val="11"/>
        <color theme="1"/>
        <rFont val="Calibri"/>
        <family val="2"/>
        <scheme val="minor"/>
      </rPr>
      <t>valor de erro</t>
    </r>
    <r>
      <rPr>
        <i/>
        <sz val="11"/>
        <color theme="1"/>
        <rFont val="Calibri"/>
        <family val="2"/>
        <scheme val="minor"/>
      </rPr>
      <t xml:space="preserve"> = 16, </t>
    </r>
    <r>
      <rPr>
        <b/>
        <i/>
        <sz val="11"/>
        <color theme="1"/>
        <rFont val="Calibri"/>
        <family val="2"/>
        <scheme val="minor"/>
      </rPr>
      <t>matriz</t>
    </r>
    <r>
      <rPr>
        <i/>
        <sz val="11"/>
        <color theme="1"/>
        <rFont val="Calibri"/>
        <family val="2"/>
        <scheme val="minor"/>
      </rPr>
      <t xml:space="preserve"> = 64.</t>
    </r>
  </si>
  <si>
    <t>Tipos</t>
  </si>
  <si>
    <t>Função TIPO.ERRO</t>
  </si>
  <si>
    <t>Função TIPO</t>
  </si>
  <si>
    <t>Retorna um número que corresponde a um dos valores de erro do Microsoft Excel ou retorna o erro #N/D se não houver erro. Você pode usar TIPO.ERRO em uma função SE para testar um valor de erro e retornar uma cadeia de texto, como uma mensagem, em vez de um valor de erro.</t>
  </si>
  <si>
    <t>#GETTING_DATA</t>
  </si>
  <si>
    <t>Apresentando erros de forma amigável</t>
  </si>
  <si>
    <t>Digite um valor</t>
  </si>
  <si>
    <t>Digite um horário no formato h:mm:ss</t>
  </si>
  <si>
    <r>
      <t xml:space="preserve">Verifica se um valor é </t>
    </r>
    <r>
      <rPr>
        <b/>
        <i/>
        <sz val="11"/>
        <color theme="1"/>
        <rFont val="Calibri"/>
        <family val="2"/>
        <scheme val="minor"/>
      </rPr>
      <t xml:space="preserve">#N/D </t>
    </r>
    <r>
      <rPr>
        <i/>
        <sz val="11"/>
        <color theme="1"/>
        <rFont val="Calibri"/>
        <family val="2"/>
        <scheme val="minor"/>
      </rPr>
      <t xml:space="preserve">e retorna </t>
    </r>
    <r>
      <rPr>
        <b/>
        <i/>
        <sz val="11"/>
        <color theme="1"/>
        <rFont val="Calibri"/>
        <family val="2"/>
        <scheme val="minor"/>
      </rPr>
      <t>VERDADEIRO</t>
    </r>
    <r>
      <rPr>
        <i/>
        <sz val="11"/>
        <color theme="1"/>
        <rFont val="Calibri"/>
        <family val="2"/>
        <scheme val="minor"/>
      </rPr>
      <t xml:space="preserve"> ou </t>
    </r>
    <r>
      <rPr>
        <b/>
        <i/>
        <sz val="11"/>
        <color theme="1"/>
        <rFont val="Calibri"/>
        <family val="2"/>
        <scheme val="minor"/>
      </rPr>
      <t>Falso.</t>
    </r>
  </si>
  <si>
    <r>
      <t xml:space="preserve">Verifica se uma referência está sendo feita a uma célula </t>
    </r>
    <r>
      <rPr>
        <b/>
        <i/>
        <sz val="11"/>
        <color theme="1"/>
        <rFont val="Calibri"/>
        <family val="2"/>
        <scheme val="minor"/>
      </rPr>
      <t>vazia</t>
    </r>
    <r>
      <rPr>
        <i/>
        <sz val="11"/>
        <color theme="1"/>
        <rFont val="Calibri"/>
        <family val="2"/>
        <scheme val="minor"/>
      </rPr>
      <t xml:space="preserve"> e retorna </t>
    </r>
    <r>
      <rPr>
        <b/>
        <i/>
        <sz val="11"/>
        <color theme="1"/>
        <rFont val="Calibri"/>
        <family val="2"/>
        <scheme val="minor"/>
      </rPr>
      <t>VERDADEIRO</t>
    </r>
    <r>
      <rPr>
        <i/>
        <sz val="11"/>
        <color theme="1"/>
        <rFont val="Calibri"/>
        <family val="2"/>
        <scheme val="minor"/>
      </rPr>
      <t xml:space="preserve"> ou </t>
    </r>
    <r>
      <rPr>
        <b/>
        <i/>
        <sz val="11"/>
        <color theme="1"/>
        <rFont val="Calibri"/>
        <family val="2"/>
        <scheme val="minor"/>
      </rPr>
      <t>FALSO.</t>
    </r>
  </si>
  <si>
    <t>Texto</t>
  </si>
  <si>
    <t>Nº de planilhas referenciadas</t>
  </si>
  <si>
    <t>joão</t>
  </si>
  <si>
    <t>josué</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</si>
</sst>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0_ ;[Red]\-0.00\ "/>
    <numFmt numFmtId="165" formatCode="[$-F400]h:mm:ss\ AM/PM"/>
  </numFmts>
  <fonts count="12">
    <font>
      <sz val="11"/>
      <color theme="1"/>
      <name val="Calibri"/>
      <family val="2"/>
      <scheme val="minor"/>
    </font>
    <font>
      <sz val="11"/>
      <color theme="1"/>
      <name val="Calibri"/>
      <family val="2"/>
      <scheme val="minor"/>
    </font>
    <font>
      <sz val="18"/>
      <color theme="0"/>
      <name val="Adobe Fangsong Std R"/>
      <family val="1"/>
      <charset val="128"/>
    </font>
    <font>
      <sz val="28"/>
      <color theme="0" tint="-0.14999847407452621"/>
      <name val="Adobe Fangsong Std R"/>
      <family val="1"/>
      <charset val="128"/>
    </font>
    <font>
      <sz val="14"/>
      <color theme="0"/>
      <name val="Calibri"/>
      <family val="2"/>
      <scheme val="minor"/>
    </font>
    <font>
      <sz val="14"/>
      <color theme="1"/>
      <name val="Calibri"/>
      <family val="2"/>
      <scheme val="minor"/>
    </font>
    <font>
      <i/>
      <sz val="11"/>
      <color theme="1"/>
      <name val="Calibri"/>
      <family val="2"/>
      <scheme val="minor"/>
    </font>
    <font>
      <b/>
      <sz val="14"/>
      <color theme="0"/>
      <name val="Calibri"/>
      <family val="2"/>
      <scheme val="minor"/>
    </font>
    <font>
      <b/>
      <i/>
      <sz val="11"/>
      <color theme="1"/>
      <name val="Calibri"/>
      <family val="2"/>
      <scheme val="minor"/>
    </font>
    <font>
      <sz val="10"/>
      <color theme="1"/>
      <name val="Calibri"/>
      <family val="2"/>
      <scheme val="minor"/>
    </font>
    <font>
      <sz val="8"/>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8"/>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74">
    <xf numFmtId="0" fontId="0" fillId="0" borderId="0" xfId="0"/>
    <xf numFmtId="0" fontId="2" fillId="2" borderId="0" xfId="0" applyFont="1" applyFill="1" applyAlignment="1">
      <alignment horizontal="left" vertical="center" indent="1"/>
    </xf>
    <xf numFmtId="0" fontId="0" fillId="2" borderId="0" xfId="0" applyFill="1"/>
    <xf numFmtId="0" fontId="3" fillId="2" borderId="0" xfId="0" applyFont="1" applyFill="1" applyAlignment="1">
      <alignment vertical="center"/>
    </xf>
    <xf numFmtId="0" fontId="3" fillId="3" borderId="0" xfId="0" applyFont="1" applyFill="1" applyAlignment="1">
      <alignment vertical="center"/>
    </xf>
    <xf numFmtId="0" fontId="0" fillId="3" borderId="0" xfId="0" applyFill="1"/>
    <xf numFmtId="0" fontId="4" fillId="4" borderId="1" xfId="0" applyFont="1" applyFill="1" applyBorder="1" applyAlignment="1">
      <alignment horizontal="center" vertical="center"/>
    </xf>
    <xf numFmtId="0" fontId="5" fillId="0" borderId="1" xfId="0" applyNumberFormat="1" applyFont="1" applyBorder="1" applyAlignment="1">
      <alignment horizontal="center" vertical="center"/>
    </xf>
    <xf numFmtId="14" fontId="0" fillId="0" borderId="0" xfId="0" applyNumberFormat="1"/>
    <xf numFmtId="0" fontId="4" fillId="4" borderId="1" xfId="0" applyFont="1" applyFill="1" applyBorder="1" applyAlignment="1">
      <alignment horizontal="center" vertical="center"/>
    </xf>
    <xf numFmtId="0" fontId="5" fillId="0" borderId="1" xfId="1" applyNumberFormat="1" applyFont="1" applyBorder="1" applyAlignment="1">
      <alignment horizontal="center" vertical="center"/>
    </xf>
    <xf numFmtId="2" fontId="5" fillId="0" borderId="1" xfId="1" applyNumberFormat="1" applyFont="1" applyBorder="1" applyAlignment="1">
      <alignment horizontal="center" vertical="center"/>
    </xf>
    <xf numFmtId="0" fontId="5" fillId="0" borderId="1" xfId="1" quotePrefix="1" applyNumberFormat="1" applyFont="1" applyBorder="1" applyAlignment="1">
      <alignment horizontal="center" vertical="center"/>
    </xf>
    <xf numFmtId="14" fontId="5" fillId="0" borderId="1" xfId="0" applyNumberFormat="1" applyFont="1" applyBorder="1" applyAlignment="1">
      <alignment horizontal="left" vertical="center" indent="1"/>
    </xf>
    <xf numFmtId="164" fontId="5" fillId="0" borderId="1" xfId="1" applyNumberFormat="1" applyFont="1" applyBorder="1" applyAlignment="1">
      <alignment horizontal="center" vertical="center"/>
    </xf>
    <xf numFmtId="2" fontId="5" fillId="0" borderId="1" xfId="1" applyNumberFormat="1" applyFont="1" applyBorder="1" applyAlignment="1" applyProtection="1">
      <alignment horizontal="center" vertical="center"/>
    </xf>
    <xf numFmtId="2" fontId="5" fillId="0" borderId="1" xfId="1" applyNumberFormat="1" applyFont="1" applyBorder="1" applyAlignment="1" applyProtection="1">
      <alignment horizontal="left" vertical="center" indent="1"/>
    </xf>
    <xf numFmtId="14" fontId="5" fillId="6" borderId="1" xfId="0" applyNumberFormat="1" applyFont="1" applyFill="1" applyBorder="1" applyAlignment="1">
      <alignment horizontal="center" vertical="center"/>
    </xf>
    <xf numFmtId="0" fontId="5" fillId="6" borderId="1" xfId="0" applyNumberFormat="1" applyFont="1" applyFill="1" applyBorder="1" applyAlignment="1">
      <alignment horizontal="center" vertical="center"/>
    </xf>
    <xf numFmtId="0" fontId="10" fillId="6" borderId="1" xfId="0" applyNumberFormat="1" applyFont="1" applyFill="1" applyBorder="1" applyAlignment="1">
      <alignment horizontal="center" vertical="center" wrapText="1"/>
    </xf>
    <xf numFmtId="14" fontId="5" fillId="0" borderId="1" xfId="0" applyNumberFormat="1" applyFont="1" applyBorder="1" applyAlignment="1">
      <alignment horizontal="left" indent="1"/>
    </xf>
    <xf numFmtId="0" fontId="5" fillId="0" borderId="1" xfId="0" applyFont="1" applyBorder="1" applyAlignment="1">
      <alignment horizontal="left" indent="1"/>
    </xf>
    <xf numFmtId="14" fontId="5" fillId="6" borderId="1" xfId="0" applyNumberFormat="1" applyFont="1" applyFill="1" applyBorder="1" applyAlignment="1">
      <alignment horizontal="left" indent="1"/>
    </xf>
    <xf numFmtId="0" fontId="5" fillId="0" borderId="1" xfId="0" applyNumberFormat="1" applyFont="1" applyBorder="1" applyAlignment="1">
      <alignment horizontal="left" indent="1"/>
    </xf>
    <xf numFmtId="0" fontId="5" fillId="0" borderId="1" xfId="0" applyFont="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center" vertical="center"/>
    </xf>
    <xf numFmtId="0" fontId="5" fillId="6" borderId="1" xfId="0" applyFont="1" applyFill="1" applyBorder="1" applyAlignment="1">
      <alignment horizontal="center" vertical="center"/>
    </xf>
    <xf numFmtId="0" fontId="4" fillId="4" borderId="1" xfId="0" applyFont="1" applyFill="1" applyBorder="1" applyAlignment="1">
      <alignment horizontal="left" vertical="center"/>
    </xf>
    <xf numFmtId="0" fontId="5" fillId="0" borderId="1" xfId="0" quotePrefix="1" applyFont="1" applyBorder="1" applyAlignment="1">
      <alignment horizontal="center" vertical="center"/>
    </xf>
    <xf numFmtId="0" fontId="4" fillId="4" borderId="1" xfId="0" applyFont="1" applyFill="1" applyBorder="1" applyAlignment="1">
      <alignment horizontal="center" vertical="center"/>
    </xf>
    <xf numFmtId="14" fontId="5" fillId="0" borderId="1" xfId="0" applyNumberFormat="1" applyFont="1" applyBorder="1" applyAlignment="1">
      <alignment horizontal="center" vertical="center"/>
    </xf>
    <xf numFmtId="165" fontId="5" fillId="0" borderId="1" xfId="0" applyNumberFormat="1" applyFont="1" applyBorder="1" applyAlignment="1">
      <alignment horizontal="center" vertical="center"/>
    </xf>
    <xf numFmtId="0" fontId="5" fillId="0" borderId="1" xfId="0" applyNumberFormat="1" applyFont="1" applyBorder="1" applyAlignment="1">
      <alignment horizontal="center" vertical="center" wrapText="1"/>
    </xf>
    <xf numFmtId="0" fontId="5" fillId="0" borderId="1" xfId="0" applyNumberFormat="1" applyFont="1" applyFill="1" applyBorder="1" applyAlignment="1">
      <alignment horizontal="center" vertical="center"/>
    </xf>
    <xf numFmtId="0" fontId="5" fillId="0" borderId="0" xfId="1" quotePrefix="1" applyNumberFormat="1" applyFont="1" applyBorder="1" applyAlignment="1">
      <alignment horizontal="center" vertical="center"/>
    </xf>
    <xf numFmtId="14" fontId="5" fillId="0" borderId="0" xfId="0" applyNumberFormat="1" applyFont="1" applyBorder="1" applyAlignment="1">
      <alignment horizontal="left" vertical="center" indent="1"/>
    </xf>
    <xf numFmtId="0" fontId="9" fillId="0" borderId="0" xfId="0" applyNumberFormat="1" applyFont="1" applyBorder="1" applyAlignment="1">
      <alignment horizontal="left" vertical="center"/>
    </xf>
    <xf numFmtId="0" fontId="5" fillId="0" borderId="1" xfId="0" applyFont="1" applyBorder="1" applyAlignment="1">
      <alignment horizontal="center" vertical="center"/>
    </xf>
    <xf numFmtId="14" fontId="5" fillId="0" borderId="1" xfId="0" applyNumberFormat="1" applyFont="1" applyBorder="1" applyAlignment="1">
      <alignment horizontal="center" vertical="center"/>
    </xf>
    <xf numFmtId="4" fontId="5" fillId="0" borderId="1" xfId="1" applyNumberFormat="1" applyFont="1" applyBorder="1" applyAlignment="1">
      <alignment horizontal="center" vertical="center"/>
    </xf>
    <xf numFmtId="0" fontId="4" fillId="4"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1" applyNumberFormat="1" applyFont="1" applyBorder="1" applyAlignment="1" applyProtection="1">
      <alignment horizontal="center" vertical="center"/>
    </xf>
    <xf numFmtId="0" fontId="5" fillId="6" borderId="1" xfId="0" applyFont="1" applyFill="1" applyBorder="1"/>
    <xf numFmtId="49" fontId="5" fillId="0" borderId="1" xfId="0" applyNumberFormat="1" applyFont="1" applyBorder="1" applyAlignment="1">
      <alignment horizontal="center" vertical="center"/>
    </xf>
    <xf numFmtId="49" fontId="0" fillId="0" borderId="0" xfId="0" applyNumberFormat="1"/>
    <xf numFmtId="21" fontId="5" fillId="0" borderId="1" xfId="0" applyNumberFormat="1" applyFont="1" applyBorder="1" applyAlignment="1">
      <alignment horizontal="center" vertical="center"/>
    </xf>
    <xf numFmtId="0" fontId="5" fillId="6" borderId="2" xfId="0" applyFont="1" applyFill="1" applyBorder="1" applyAlignment="1">
      <alignment horizontal="center" vertical="center"/>
    </xf>
    <xf numFmtId="0" fontId="5" fillId="6" borderId="4" xfId="0" applyFont="1" applyFill="1" applyBorder="1" applyAlignment="1">
      <alignment horizontal="center" vertical="center"/>
    </xf>
    <xf numFmtId="0" fontId="9" fillId="0" borderId="1" xfId="0" applyNumberFormat="1" applyFont="1" applyBorder="1" applyAlignment="1">
      <alignment horizontal="left" vertical="center" wrapText="1"/>
    </xf>
    <xf numFmtId="0" fontId="9" fillId="0" borderId="1" xfId="0" applyNumberFormat="1" applyFont="1" applyBorder="1" applyAlignment="1">
      <alignment horizontal="left" vertical="center"/>
    </xf>
    <xf numFmtId="0" fontId="7"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6" fillId="5" borderId="0" xfId="0" applyFont="1" applyFill="1" applyAlignment="1">
      <alignment horizontal="center" vertical="center" wrapText="1"/>
    </xf>
    <xf numFmtId="0" fontId="3" fillId="3" borderId="0" xfId="0" applyFont="1" applyFill="1" applyAlignment="1">
      <alignment horizontal="center" vertical="center"/>
    </xf>
    <xf numFmtId="0" fontId="0" fillId="0" borderId="1" xfId="0" applyFont="1" applyBorder="1" applyAlignment="1">
      <alignment horizontal="left" vertical="center" wrapText="1"/>
    </xf>
    <xf numFmtId="0" fontId="4" fillId="4" borderId="2" xfId="0" applyFont="1" applyFill="1" applyBorder="1" applyAlignment="1">
      <alignment horizontal="center" vertical="center"/>
    </xf>
    <xf numFmtId="0" fontId="4" fillId="4" borderId="4" xfId="0" applyFont="1" applyFill="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6" borderId="3" xfId="0" applyFont="1" applyFill="1" applyBorder="1" applyAlignment="1">
      <alignment horizontal="center" vertical="center"/>
    </xf>
    <xf numFmtId="0" fontId="9" fillId="0" borderId="2" xfId="0" applyNumberFormat="1" applyFont="1" applyBorder="1" applyAlignment="1">
      <alignment horizontal="left" vertical="center" wrapText="1"/>
    </xf>
    <xf numFmtId="0" fontId="9" fillId="0" borderId="3" xfId="0" applyNumberFormat="1" applyFont="1" applyBorder="1" applyAlignment="1">
      <alignment horizontal="left" vertical="center" wrapText="1"/>
    </xf>
    <xf numFmtId="0" fontId="9" fillId="0" borderId="4" xfId="0" applyNumberFormat="1" applyFont="1" applyBorder="1" applyAlignment="1">
      <alignment horizontal="left" vertical="center" wrapText="1"/>
    </xf>
    <xf numFmtId="14" fontId="5" fillId="0" borderId="1" xfId="0" applyNumberFormat="1" applyFont="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5" fillId="0" borderId="1" xfId="0" applyNumberFormat="1" applyFont="1" applyBorder="1" applyAlignment="1">
      <alignment horizontal="center" vertical="center"/>
    </xf>
    <xf numFmtId="0" fontId="5" fillId="0" borderId="5" xfId="0" applyNumberFormat="1" applyFont="1" applyFill="1" applyBorder="1" applyAlignment="1">
      <alignment horizontal="center" vertical="center"/>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'Exemplo 74'!$F$7</c:f>
              <c:strCache>
                <c:ptCount val="1"/>
                <c:pt idx="0">
                  <c:v>Vendas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'Exemplo 74'!$E$8:$E$19</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'Exemplo 74'!$F$8:$F$19</c:f>
              <c:numCache>
                <c:formatCode>General</c:formatCode>
                <c:ptCount val="12"/>
                <c:pt idx="0">
                  <c:v>120</c:v>
                </c:pt>
                <c:pt idx="1">
                  <c:v>200</c:v>
                </c:pt>
                <c:pt idx="2">
                  <c:v>180</c:v>
                </c:pt>
                <c:pt idx="3">
                  <c:v>#N/A</c:v>
                </c:pt>
                <c:pt idx="4">
                  <c:v>200</c:v>
                </c:pt>
                <c:pt idx="5">
                  <c:v>123</c:v>
                </c:pt>
                <c:pt idx="6">
                  <c:v>220</c:v>
                </c:pt>
                <c:pt idx="7">
                  <c:v>160</c:v>
                </c:pt>
                <c:pt idx="8">
                  <c:v>#N/A</c:v>
                </c:pt>
                <c:pt idx="9">
                  <c:v>155</c:v>
                </c:pt>
                <c:pt idx="10">
                  <c:v>230</c:v>
                </c:pt>
                <c:pt idx="11">
                  <c:v>250</c:v>
                </c:pt>
              </c:numCache>
            </c:numRef>
          </c:val>
          <c:smooth val="0"/>
        </c:ser>
        <c:dLbls>
          <c:showLegendKey val="0"/>
          <c:showVal val="0"/>
          <c:showCatName val="0"/>
          <c:showSerName val="0"/>
          <c:showPercent val="0"/>
          <c:showBubbleSize val="0"/>
        </c:dLbls>
        <c:marker val="1"/>
        <c:smooth val="0"/>
        <c:axId val="1426287296"/>
        <c:axId val="1426296000"/>
      </c:lineChart>
      <c:catAx>
        <c:axId val="142628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26296000"/>
        <c:crosses val="autoZero"/>
        <c:auto val="1"/>
        <c:lblAlgn val="ctr"/>
        <c:lblOffset val="100"/>
        <c:noMultiLvlLbl val="0"/>
      </c:catAx>
      <c:valAx>
        <c:axId val="142629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2628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180975</xdr:colOff>
      <xdr:row>7</xdr:row>
      <xdr:rowOff>128587</xdr:rowOff>
    </xdr:from>
    <xdr:to>
      <xdr:col>11</xdr:col>
      <xdr:colOff>590550</xdr:colOff>
      <xdr:row>19</xdr:row>
      <xdr:rowOff>14287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showGridLines="0" topLeftCell="A42" workbookViewId="0">
      <selection activeCell="E58" sqref="E58:F58"/>
    </sheetView>
  </sheetViews>
  <sheetFormatPr defaultRowHeight="15"/>
  <cols>
    <col min="4" max="4" width="17" customWidth="1"/>
    <col min="5" max="5" width="46.85546875" bestFit="1" customWidth="1"/>
    <col min="6" max="6" width="27.7109375" customWidth="1"/>
    <col min="7" max="7" width="9.140625" customWidth="1"/>
    <col min="8" max="8" width="10.7109375" customWidth="1"/>
    <col min="9" max="9" width="15.140625" bestFit="1" customWidth="1"/>
    <col min="10" max="10" width="26.42578125" bestFit="1" customWidth="1"/>
    <col min="11" max="11" width="14.85546875"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0</v>
      </c>
      <c r="B2" s="55"/>
      <c r="C2" s="55"/>
      <c r="D2" s="55"/>
      <c r="E2" s="55"/>
      <c r="F2" s="55"/>
      <c r="G2" s="55"/>
      <c r="H2" s="55"/>
      <c r="I2" s="55"/>
      <c r="J2" s="55"/>
      <c r="K2" s="55"/>
      <c r="L2" s="4"/>
      <c r="M2" s="4"/>
      <c r="N2" s="4"/>
      <c r="O2" s="4"/>
      <c r="P2" s="4"/>
      <c r="Q2" s="4"/>
      <c r="R2" s="4"/>
      <c r="S2" s="4"/>
      <c r="T2" s="4"/>
      <c r="U2" s="4"/>
      <c r="V2" s="4"/>
    </row>
    <row r="4" spans="1:22" ht="44.25" customHeight="1">
      <c r="D4" s="54" t="s">
        <v>7</v>
      </c>
      <c r="E4" s="54"/>
      <c r="F4" s="54"/>
      <c r="G4" s="54"/>
      <c r="H4" s="54"/>
      <c r="I4" s="54"/>
      <c r="J4" s="54"/>
    </row>
    <row r="6" spans="1:22" ht="18.75">
      <c r="D6" s="52" t="s">
        <v>18</v>
      </c>
      <c r="E6" s="52"/>
      <c r="F6" s="52"/>
      <c r="G6" s="52"/>
      <c r="H6" s="52"/>
      <c r="I6" s="52"/>
      <c r="J6" s="52"/>
    </row>
    <row r="7" spans="1:22" ht="18.75">
      <c r="D7" s="6" t="s">
        <v>3</v>
      </c>
      <c r="E7" s="6" t="s">
        <v>6</v>
      </c>
      <c r="F7" s="6" t="s">
        <v>5</v>
      </c>
      <c r="G7" s="53" t="s">
        <v>4</v>
      </c>
      <c r="H7" s="53"/>
      <c r="I7" s="53"/>
      <c r="J7" s="53"/>
    </row>
    <row r="8" spans="1:22" ht="18.75">
      <c r="D8" s="10" t="s">
        <v>8</v>
      </c>
      <c r="E8" s="13" t="str">
        <f ca="1">_xlfn.FORMULATEXT(F8)</f>
        <v>=CÉL("tipo";D8)</v>
      </c>
      <c r="F8" s="17" t="str">
        <f ca="1">CELL("tipo",D8)</f>
        <v>l</v>
      </c>
      <c r="G8" s="51" t="s">
        <v>15</v>
      </c>
      <c r="H8" s="51"/>
      <c r="I8" s="51"/>
      <c r="J8" s="51"/>
    </row>
    <row r="9" spans="1:22" ht="18.75">
      <c r="D9" s="10">
        <v>10</v>
      </c>
      <c r="E9" s="13" t="str">
        <f t="shared" ref="E9:E10" ca="1" si="0">_xlfn.FORMULATEXT(F9)</f>
        <v>=CÉL("tipo";D9)</v>
      </c>
      <c r="F9" s="17" t="str">
        <f t="shared" ref="F9:F10" ca="1" si="1">CELL("tipo",D9)</f>
        <v>v</v>
      </c>
      <c r="G9" s="51" t="s">
        <v>14</v>
      </c>
      <c r="H9" s="51"/>
      <c r="I9" s="51"/>
      <c r="J9" s="51"/>
    </row>
    <row r="10" spans="1:22" ht="18.75">
      <c r="D10" s="12"/>
      <c r="E10" s="13" t="str">
        <f t="shared" ca="1" si="0"/>
        <v>=CÉL("tipo";D10)</v>
      </c>
      <c r="F10" s="17" t="str">
        <f t="shared" ca="1" si="1"/>
        <v>b</v>
      </c>
      <c r="G10" s="51" t="s">
        <v>16</v>
      </c>
      <c r="H10" s="51"/>
      <c r="I10" s="51"/>
      <c r="J10" s="51"/>
    </row>
    <row r="11" spans="1:22" ht="18.75">
      <c r="D11" s="35"/>
      <c r="E11" s="36"/>
      <c r="G11" s="37"/>
      <c r="H11" s="37"/>
      <c r="I11" s="37"/>
      <c r="J11" s="37"/>
    </row>
    <row r="12" spans="1:22" ht="18.75">
      <c r="D12" s="35"/>
      <c r="E12" s="30" t="s">
        <v>166</v>
      </c>
      <c r="F12" s="7">
        <v>5</v>
      </c>
      <c r="G12" s="37"/>
      <c r="H12" s="37"/>
      <c r="I12" s="37"/>
      <c r="J12" s="37"/>
    </row>
    <row r="13" spans="1:22" ht="18.75">
      <c r="E13" s="48">
        <f ca="1">IF(CELL("tipo",F12)="v",F12*2,0)</f>
        <v>10</v>
      </c>
      <c r="F13" s="49"/>
    </row>
    <row r="17" spans="4:11" ht="18.75">
      <c r="D17" s="52" t="s">
        <v>17</v>
      </c>
      <c r="E17" s="52"/>
      <c r="F17" s="52"/>
      <c r="G17" s="52"/>
      <c r="H17" s="52"/>
      <c r="I17" s="52"/>
      <c r="J17" s="52"/>
      <c r="K17" s="52"/>
    </row>
    <row r="18" spans="4:11" ht="18.75">
      <c r="D18" s="6" t="s">
        <v>3</v>
      </c>
      <c r="E18" s="6" t="s">
        <v>6</v>
      </c>
      <c r="F18" s="6" t="s">
        <v>5</v>
      </c>
      <c r="G18" s="53" t="s">
        <v>4</v>
      </c>
      <c r="H18" s="53"/>
      <c r="I18" s="53"/>
      <c r="J18" s="53"/>
      <c r="K18" s="53"/>
    </row>
    <row r="19" spans="4:11" ht="18.75">
      <c r="D19" s="10" t="s">
        <v>8</v>
      </c>
      <c r="E19" s="13" t="str">
        <f ca="1">_xlfn.FORMULATEXT(F19)</f>
        <v>=CÉL("col";D19)</v>
      </c>
      <c r="F19" s="18">
        <f ca="1">CELL("col",D19)</f>
        <v>4</v>
      </c>
      <c r="G19" s="51" t="s">
        <v>10</v>
      </c>
      <c r="H19" s="51"/>
      <c r="I19" s="51"/>
      <c r="J19" s="51"/>
      <c r="K19" s="51"/>
    </row>
    <row r="20" spans="4:11" ht="18.75">
      <c r="D20" s="10" t="s">
        <v>8</v>
      </c>
      <c r="E20" s="13" t="str">
        <f ca="1">_xlfn.FORMULATEXT(F20)</f>
        <v>=CÉL("lin";D20)</v>
      </c>
      <c r="F20" s="18">
        <f ca="1">CELL("lin",D20)</f>
        <v>20</v>
      </c>
      <c r="G20" s="51" t="s">
        <v>11</v>
      </c>
      <c r="H20" s="51"/>
      <c r="I20" s="51"/>
      <c r="J20" s="51"/>
      <c r="K20" s="51"/>
    </row>
    <row r="21" spans="4:11" ht="18.75">
      <c r="D21" s="10" t="s">
        <v>8</v>
      </c>
      <c r="E21" s="13" t="str">
        <f t="shared" ref="E21:E29" ca="1" si="2">_xlfn.FORMULATEXT(F21)</f>
        <v>=CÉL("conteúdo";D21)</v>
      </c>
      <c r="F21" s="18" t="str">
        <f ca="1">CELL("conteúdo",D21)</f>
        <v>Olá, mundo!</v>
      </c>
      <c r="G21" s="51" t="s">
        <v>12</v>
      </c>
      <c r="H21" s="51"/>
      <c r="I21" s="51"/>
      <c r="J21" s="51"/>
      <c r="K21" s="51"/>
    </row>
    <row r="22" spans="4:11" ht="18.75">
      <c r="D22" s="14">
        <v>-1</v>
      </c>
      <c r="E22" s="13" t="str">
        <f t="shared" ca="1" si="2"/>
        <v>=CÉL("cor";D22)</v>
      </c>
      <c r="F22" s="18">
        <f ca="1">CELL("cor",D22)</f>
        <v>1</v>
      </c>
      <c r="G22" s="51" t="s">
        <v>13</v>
      </c>
      <c r="H22" s="51"/>
      <c r="I22" s="51"/>
      <c r="J22" s="51"/>
      <c r="K22" s="51"/>
    </row>
    <row r="23" spans="4:11" ht="18.75">
      <c r="D23" s="10" t="s">
        <v>8</v>
      </c>
      <c r="E23" s="13" t="str">
        <f t="shared" ca="1" si="2"/>
        <v>=CÉL("endereço";D23)</v>
      </c>
      <c r="F23" s="18" t="str">
        <f ca="1">CELL("endereço",D23)</f>
        <v>$D$23</v>
      </c>
      <c r="G23" s="51" t="s">
        <v>19</v>
      </c>
      <c r="H23" s="51"/>
      <c r="I23" s="51"/>
      <c r="J23" s="51"/>
      <c r="K23" s="51"/>
    </row>
    <row r="24" spans="4:11" ht="31.5" customHeight="1">
      <c r="D24" s="10" t="s">
        <v>8</v>
      </c>
      <c r="E24" s="13" t="str">
        <f t="shared" ca="1" si="2"/>
        <v>=CÉL("largura";D24)</v>
      </c>
      <c r="F24" s="18">
        <f ca="1">CELL("largura",D24)</f>
        <v>16</v>
      </c>
      <c r="G24" s="50" t="s">
        <v>20</v>
      </c>
      <c r="H24" s="50"/>
      <c r="I24" s="50"/>
      <c r="J24" s="50"/>
      <c r="K24" s="50"/>
    </row>
    <row r="25" spans="4:11" ht="101.25" customHeight="1">
      <c r="D25" s="10" t="s">
        <v>8</v>
      </c>
      <c r="E25" s="13" t="str">
        <f t="shared" ca="1" si="2"/>
        <v>=CÉL("nome.arquivo";D25)</v>
      </c>
      <c r="F25" s="19" t="str">
        <f ca="1">CELL("nome.arquivo",D25)</f>
        <v>C:\Users\DELL\Desktop\cursos_excel\cap04\[Informações.xlsx]Exemplo 62</v>
      </c>
      <c r="G25" s="50" t="s">
        <v>21</v>
      </c>
      <c r="H25" s="50"/>
      <c r="I25" s="50"/>
      <c r="J25" s="50"/>
      <c r="K25" s="50"/>
    </row>
    <row r="26" spans="4:11" ht="31.5" customHeight="1">
      <c r="D26" s="40">
        <v>1</v>
      </c>
      <c r="E26" s="13" t="str">
        <f t="shared" ca="1" si="2"/>
        <v>=CÉL("parênteses";D26)</v>
      </c>
      <c r="F26" s="18">
        <f ca="1">CELL("parênteses",D26)</f>
        <v>0</v>
      </c>
      <c r="G26" s="50" t="s">
        <v>22</v>
      </c>
      <c r="H26" s="50"/>
      <c r="I26" s="50"/>
      <c r="J26" s="50"/>
      <c r="K26" s="50"/>
    </row>
    <row r="27" spans="4:11" ht="66.75" customHeight="1">
      <c r="D27" s="11" t="s">
        <v>8</v>
      </c>
      <c r="E27" s="13" t="str">
        <f t="shared" ca="1" si="2"/>
        <v>=CÉL("prefixo";D27)</v>
      </c>
      <c r="F27" s="18" t="str">
        <f ca="1">CELL("prefixo",D27)</f>
        <v>^</v>
      </c>
      <c r="G27" s="50" t="s">
        <v>23</v>
      </c>
      <c r="H27" s="50"/>
      <c r="I27" s="50"/>
      <c r="J27" s="50"/>
      <c r="K27" s="50"/>
    </row>
    <row r="28" spans="4:11" ht="30.75" customHeight="1">
      <c r="D28" s="15" t="s">
        <v>8</v>
      </c>
      <c r="E28" s="13" t="str">
        <f t="shared" ca="1" si="2"/>
        <v>=CÉL("proteger";D28)</v>
      </c>
      <c r="F28" s="18">
        <f ca="1">CELL("proteger",D28)</f>
        <v>1</v>
      </c>
      <c r="G28" s="50" t="s">
        <v>24</v>
      </c>
      <c r="H28" s="50"/>
      <c r="I28" s="50"/>
      <c r="J28" s="50"/>
      <c r="K28" s="50"/>
    </row>
    <row r="29" spans="4:11" ht="64.5" customHeight="1">
      <c r="D29" s="43" t="s">
        <v>8</v>
      </c>
      <c r="E29" s="13" t="str">
        <f t="shared" ca="1" si="2"/>
        <v>=CÉL("formato";D29)</v>
      </c>
      <c r="F29" s="18" t="str">
        <f ca="1">CELL("formato",D29)</f>
        <v>G</v>
      </c>
      <c r="G29" s="50" t="s">
        <v>65</v>
      </c>
      <c r="H29" s="50"/>
      <c r="I29" s="50"/>
      <c r="J29" s="50"/>
      <c r="K29" s="50"/>
    </row>
    <row r="32" spans="4:11" ht="18.75">
      <c r="E32" s="6" t="s">
        <v>63</v>
      </c>
      <c r="F32" s="6" t="s">
        <v>64</v>
      </c>
    </row>
    <row r="33" spans="5:6" ht="18.75">
      <c r="E33" s="16" t="s">
        <v>25</v>
      </c>
      <c r="F33" s="15" t="s">
        <v>26</v>
      </c>
    </row>
    <row r="34" spans="5:6" ht="18.75">
      <c r="E34" s="16">
        <v>0</v>
      </c>
      <c r="F34" s="15" t="s">
        <v>27</v>
      </c>
    </row>
    <row r="35" spans="5:6" ht="18.75">
      <c r="E35" s="16" t="s">
        <v>28</v>
      </c>
      <c r="F35" s="15" t="s">
        <v>29</v>
      </c>
    </row>
    <row r="36" spans="5:6" ht="18.75">
      <c r="E36" s="16">
        <v>0</v>
      </c>
      <c r="F36" s="15" t="s">
        <v>30</v>
      </c>
    </row>
    <row r="37" spans="5:6" ht="18.75">
      <c r="E37" s="16" t="s">
        <v>31</v>
      </c>
      <c r="F37" s="15" t="s">
        <v>32</v>
      </c>
    </row>
    <row r="38" spans="5:6" ht="18.75">
      <c r="E38" s="16" t="s">
        <v>33</v>
      </c>
      <c r="F38" s="15" t="s">
        <v>34</v>
      </c>
    </row>
    <row r="39" spans="5:6" ht="18.75">
      <c r="E39" s="16" t="s">
        <v>35</v>
      </c>
      <c r="F39" s="15" t="s">
        <v>36</v>
      </c>
    </row>
    <row r="40" spans="5:6" ht="18.75">
      <c r="E40" s="16" t="s">
        <v>37</v>
      </c>
      <c r="F40" s="15" t="s">
        <v>38</v>
      </c>
    </row>
    <row r="41" spans="5:6" ht="18.75">
      <c r="E41" s="16" t="s">
        <v>39</v>
      </c>
      <c r="F41" s="15" t="s">
        <v>40</v>
      </c>
    </row>
    <row r="42" spans="5:6" ht="18.75">
      <c r="E42" s="16">
        <v>0</v>
      </c>
      <c r="F42" s="15" t="s">
        <v>41</v>
      </c>
    </row>
    <row r="43" spans="5:6" ht="18.75">
      <c r="E43" s="16">
        <v>0</v>
      </c>
      <c r="F43" s="15" t="s">
        <v>42</v>
      </c>
    </row>
    <row r="44" spans="5:6" ht="18.75">
      <c r="E44" s="16">
        <v>0</v>
      </c>
      <c r="F44" s="15" t="s">
        <v>43</v>
      </c>
    </row>
    <row r="45" spans="5:6" ht="18.75">
      <c r="E45" s="16" t="s">
        <v>44</v>
      </c>
      <c r="F45" s="15" t="s">
        <v>26</v>
      </c>
    </row>
    <row r="46" spans="5:6" ht="18.75">
      <c r="E46" s="16" t="s">
        <v>45</v>
      </c>
      <c r="F46" s="15" t="s">
        <v>46</v>
      </c>
    </row>
    <row r="47" spans="5:6" ht="18.75">
      <c r="E47" s="16" t="s">
        <v>47</v>
      </c>
      <c r="F47" s="15" t="s">
        <v>48</v>
      </c>
    </row>
    <row r="48" spans="5:6" ht="18.75">
      <c r="E48" s="16" t="s">
        <v>49</v>
      </c>
      <c r="F48" s="15" t="s">
        <v>50</v>
      </c>
    </row>
    <row r="49" spans="5:6" ht="18.75">
      <c r="E49" s="16" t="s">
        <v>51</v>
      </c>
      <c r="F49" s="15" t="s">
        <v>52</v>
      </c>
    </row>
    <row r="50" spans="5:6" ht="18.75">
      <c r="E50" s="16" t="s">
        <v>53</v>
      </c>
      <c r="F50" s="15" t="s">
        <v>54</v>
      </c>
    </row>
    <row r="51" spans="5:6" ht="18.75">
      <c r="E51" s="16" t="s">
        <v>55</v>
      </c>
      <c r="F51" s="15" t="s">
        <v>56</v>
      </c>
    </row>
    <row r="52" spans="5:6" ht="18.75">
      <c r="E52" s="16" t="s">
        <v>57</v>
      </c>
      <c r="F52" s="15" t="s">
        <v>58</v>
      </c>
    </row>
    <row r="53" spans="5:6" ht="18.75">
      <c r="E53" s="16" t="s">
        <v>59</v>
      </c>
      <c r="F53" s="15" t="s">
        <v>60</v>
      </c>
    </row>
    <row r="54" spans="5:6" ht="18.75">
      <c r="E54" s="16" t="s">
        <v>61</v>
      </c>
      <c r="F54" s="15" t="s">
        <v>62</v>
      </c>
    </row>
    <row r="57" spans="5:6" ht="18.75">
      <c r="E57" s="30" t="s">
        <v>167</v>
      </c>
      <c r="F57" s="47">
        <v>0.35434027777777777</v>
      </c>
    </row>
    <row r="58" spans="5:6" ht="23.25" customHeight="1">
      <c r="E58" s="48" t="str">
        <f ca="1">IF(CELL("formato",F57)="D8","Parabéns! Digitou no formato certo!","Errado! Digite o formato corretamente!")</f>
        <v>Parabéns! Digitou no formato certo!</v>
      </c>
      <c r="F58" s="49"/>
    </row>
  </sheetData>
  <mergeCells count="22">
    <mergeCell ref="D6:J6"/>
    <mergeCell ref="G18:K18"/>
    <mergeCell ref="D17:K17"/>
    <mergeCell ref="D4:J4"/>
    <mergeCell ref="A2:K2"/>
    <mergeCell ref="G8:J8"/>
    <mergeCell ref="G9:J9"/>
    <mergeCell ref="G10:J10"/>
    <mergeCell ref="G7:J7"/>
    <mergeCell ref="E13:F13"/>
    <mergeCell ref="E58:F58"/>
    <mergeCell ref="G29:K29"/>
    <mergeCell ref="G19:K19"/>
    <mergeCell ref="G20:K20"/>
    <mergeCell ref="G21:K21"/>
    <mergeCell ref="G22:K22"/>
    <mergeCell ref="G23:K23"/>
    <mergeCell ref="G25:K25"/>
    <mergeCell ref="G26:K26"/>
    <mergeCell ref="G27:K27"/>
    <mergeCell ref="G28:K28"/>
    <mergeCell ref="G24:K24"/>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showGridLines="0" workbookViewId="0">
      <selection activeCell="H9" sqref="H9"/>
    </sheetView>
  </sheetViews>
  <sheetFormatPr defaultRowHeight="15"/>
  <cols>
    <col min="5" max="5" width="26.42578125" customWidth="1"/>
    <col min="6" max="6" width="18" customWidth="1"/>
    <col min="7" max="7" width="19" customWidth="1"/>
    <col min="8" max="8" width="17.85546875" customWidth="1"/>
    <col min="9" max="9" width="12.42578125"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101</v>
      </c>
      <c r="B2" s="55"/>
      <c r="C2" s="55"/>
      <c r="D2" s="55"/>
      <c r="E2" s="55"/>
      <c r="F2" s="55"/>
      <c r="G2" s="55"/>
      <c r="H2" s="55"/>
      <c r="I2" s="55"/>
      <c r="J2" s="55"/>
      <c r="K2" s="55"/>
      <c r="L2" s="55"/>
      <c r="M2" s="55"/>
      <c r="N2" s="55"/>
      <c r="O2" s="55"/>
      <c r="P2" s="55"/>
      <c r="Q2" s="4"/>
      <c r="R2" s="4"/>
      <c r="S2" s="4"/>
      <c r="T2" s="4"/>
      <c r="U2" s="4"/>
      <c r="V2" s="4"/>
    </row>
    <row r="4" spans="1:22" ht="15" customHeight="1">
      <c r="E4" s="54" t="s">
        <v>129</v>
      </c>
      <c r="F4" s="54"/>
      <c r="G4" s="54"/>
      <c r="H4" s="54"/>
      <c r="I4" s="54"/>
      <c r="J4" s="54"/>
      <c r="K4" s="54"/>
    </row>
    <row r="6" spans="1:22" ht="18.75">
      <c r="G6" s="6" t="s">
        <v>6</v>
      </c>
      <c r="H6" s="6" t="s">
        <v>5</v>
      </c>
    </row>
    <row r="7" spans="1:22" ht="18.75">
      <c r="G7" s="24" t="str">
        <f ca="1">_xlfn.FORMULATEXT(H7)</f>
        <v>=ÉREF(G7)</v>
      </c>
      <c r="H7" s="27" t="b">
        <f>ISREF(G7)</f>
        <v>1</v>
      </c>
    </row>
    <row r="8" spans="1:22" ht="18.75">
      <c r="G8" s="24" t="str">
        <f ca="1">_xlfn.FORMULATEXT(H8)</f>
        <v>=ÉREF(xyz1)</v>
      </c>
      <c r="H8" s="27" t="b">
        <f>ISREF(xyz1)</f>
        <v>0</v>
      </c>
    </row>
  </sheetData>
  <mergeCells count="2">
    <mergeCell ref="A2:P2"/>
    <mergeCell ref="E4:K4"/>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showGridLines="0" topLeftCell="A7" workbookViewId="0">
      <selection activeCell="F13" sqref="F13"/>
    </sheetView>
  </sheetViews>
  <sheetFormatPr defaultRowHeight="15"/>
  <cols>
    <col min="4" max="4" width="15.140625" bestFit="1" customWidth="1"/>
    <col min="5" max="5" width="41.28515625" bestFit="1" customWidth="1"/>
    <col min="6" max="6" width="44.7109375" customWidth="1"/>
    <col min="7" max="7" width="9.140625"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102</v>
      </c>
      <c r="B2" s="55"/>
      <c r="C2" s="55"/>
      <c r="D2" s="55"/>
      <c r="E2" s="55"/>
      <c r="F2" s="55"/>
      <c r="G2" s="55"/>
      <c r="H2" s="55"/>
      <c r="I2" s="55"/>
      <c r="J2" s="55"/>
      <c r="K2" s="55"/>
      <c r="L2" s="55"/>
      <c r="M2" s="55"/>
      <c r="N2" s="4"/>
      <c r="O2" s="4"/>
      <c r="P2" s="4"/>
      <c r="Q2" s="4"/>
      <c r="R2" s="4"/>
      <c r="S2" s="4"/>
      <c r="T2" s="4"/>
      <c r="U2" s="4"/>
      <c r="V2" s="4"/>
    </row>
    <row r="5" spans="1:22" ht="18.75">
      <c r="E5" s="6" t="s">
        <v>6</v>
      </c>
      <c r="F5" s="6" t="s">
        <v>5</v>
      </c>
      <c r="G5" s="53" t="s">
        <v>4</v>
      </c>
      <c r="H5" s="53"/>
      <c r="I5" s="53"/>
      <c r="J5" s="53"/>
      <c r="K5" s="53"/>
    </row>
    <row r="6" spans="1:22" ht="46.5" customHeight="1">
      <c r="E6" s="13" t="str">
        <f ca="1">_xlfn.FORMULATEXT(F6)</f>
        <v>=INFORMAÇÃO("DIRETÓRIO")</v>
      </c>
      <c r="F6" s="18" t="str">
        <f ca="1">INFO("DIRETÓRIO")</f>
        <v>C:\Users\DELL\Documents\</v>
      </c>
      <c r="G6" s="50" t="s">
        <v>130</v>
      </c>
      <c r="H6" s="50"/>
      <c r="I6" s="50"/>
      <c r="J6" s="50"/>
      <c r="K6" s="50"/>
    </row>
    <row r="7" spans="1:22" ht="36.75" customHeight="1">
      <c r="E7" s="13" t="str">
        <f ca="1">_xlfn.FORMULATEXT(F7)</f>
        <v>=INFORMAÇÃO("NÚMARQUIVO")</v>
      </c>
      <c r="F7" s="18">
        <f ca="1">INFO("NÚMARQUIVO")</f>
        <v>15</v>
      </c>
      <c r="G7" s="50" t="s">
        <v>131</v>
      </c>
      <c r="H7" s="50"/>
      <c r="I7" s="50"/>
      <c r="J7" s="50"/>
      <c r="K7" s="50"/>
    </row>
    <row r="8" spans="1:22" ht="120" customHeight="1">
      <c r="E8" s="13" t="str">
        <f t="shared" ref="E8:E12" ca="1" si="0">_xlfn.FORMULATEXT(F8)</f>
        <v>=INFORMAÇÃO("ORIGEM")</v>
      </c>
      <c r="F8" s="18" t="str">
        <f ca="1">INFO("ORIGEM")</f>
        <v>$A:$A$7</v>
      </c>
      <c r="G8" s="65" t="s">
        <v>132</v>
      </c>
      <c r="H8" s="66"/>
      <c r="I8" s="66"/>
      <c r="J8" s="66"/>
      <c r="K8" s="67"/>
    </row>
    <row r="9" spans="1:22" ht="31.5" customHeight="1">
      <c r="E9" s="13" t="str">
        <f t="shared" ca="1" si="0"/>
        <v>=INFORMAÇÃO("OSVERSÃO")</v>
      </c>
      <c r="F9" s="18" t="str">
        <f ca="1">INFO("OSVERSÃO")</f>
        <v>Windows (64-bit) NT 6.02</v>
      </c>
      <c r="G9" s="50" t="s">
        <v>133</v>
      </c>
      <c r="H9" s="50"/>
      <c r="I9" s="50"/>
      <c r="J9" s="50"/>
      <c r="K9" s="50"/>
    </row>
    <row r="10" spans="1:22" ht="39" customHeight="1">
      <c r="E10" s="13" t="str">
        <f t="shared" ca="1" si="0"/>
        <v>=INFORMAÇÃO("RECALC")</v>
      </c>
      <c r="F10" s="18" t="str">
        <f ca="1">INFO("RECALC")</f>
        <v>Automático</v>
      </c>
      <c r="G10" s="50" t="s">
        <v>134</v>
      </c>
      <c r="H10" s="50"/>
      <c r="I10" s="50"/>
      <c r="J10" s="50"/>
      <c r="K10" s="50"/>
    </row>
    <row r="11" spans="1:22" ht="32.25" customHeight="1">
      <c r="E11" s="13" t="str">
        <f t="shared" ca="1" si="0"/>
        <v>=INFORMAÇÃO("SOLTAR")</v>
      </c>
      <c r="F11" s="18" t="str">
        <f ca="1">INFO("SOLTAR")</f>
        <v>15.0</v>
      </c>
      <c r="G11" s="50" t="s">
        <v>135</v>
      </c>
      <c r="H11" s="50"/>
      <c r="I11" s="50"/>
      <c r="J11" s="50"/>
      <c r="K11" s="50"/>
    </row>
    <row r="12" spans="1:22" ht="46.5" customHeight="1">
      <c r="E12" s="13" t="str">
        <f t="shared" ca="1" si="0"/>
        <v>=INFORMAÇÃO("SISTEMA")</v>
      </c>
      <c r="F12" s="18" t="str">
        <f ca="1">INFO("SISTEMA")</f>
        <v>pcdos</v>
      </c>
      <c r="G12" s="50" t="s">
        <v>136</v>
      </c>
      <c r="H12" s="50"/>
      <c r="I12" s="50"/>
      <c r="J12" s="50"/>
      <c r="K12" s="50"/>
    </row>
  </sheetData>
  <mergeCells count="9">
    <mergeCell ref="G11:K11"/>
    <mergeCell ref="G12:K12"/>
    <mergeCell ref="A2:M2"/>
    <mergeCell ref="G5:K5"/>
    <mergeCell ref="G6:K6"/>
    <mergeCell ref="G7:K7"/>
    <mergeCell ref="G8:K8"/>
    <mergeCell ref="G9:K9"/>
    <mergeCell ref="G10:K10"/>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topLeftCell="A3" workbookViewId="0">
      <selection activeCell="G16" sqref="G16:I19"/>
    </sheetView>
  </sheetViews>
  <sheetFormatPr defaultRowHeight="15"/>
  <cols>
    <col min="7" max="7" width="22.85546875" customWidth="1"/>
    <col min="8" max="8" width="21.85546875" customWidth="1"/>
    <col min="9" max="9" width="19.140625"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103</v>
      </c>
      <c r="B2" s="55"/>
      <c r="C2" s="55"/>
      <c r="D2" s="55"/>
      <c r="E2" s="55"/>
      <c r="F2" s="55"/>
      <c r="G2" s="55"/>
      <c r="H2" s="55"/>
      <c r="I2" s="55"/>
      <c r="J2" s="55"/>
      <c r="K2" s="55"/>
      <c r="L2" s="55"/>
      <c r="M2" s="55"/>
      <c r="N2" s="55"/>
      <c r="O2" s="55"/>
      <c r="P2" s="55"/>
      <c r="Q2" s="55"/>
      <c r="R2" s="4"/>
      <c r="S2" s="4"/>
      <c r="T2" s="4"/>
      <c r="U2" s="4"/>
      <c r="V2" s="4"/>
    </row>
    <row r="4" spans="1:22" ht="29.25" customHeight="1">
      <c r="D4" s="54" t="s">
        <v>137</v>
      </c>
      <c r="E4" s="54"/>
      <c r="F4" s="54"/>
      <c r="G4" s="54"/>
      <c r="H4" s="54"/>
      <c r="I4" s="54"/>
      <c r="J4" s="54"/>
      <c r="K4" s="54"/>
      <c r="L4" s="54"/>
      <c r="M4" s="54"/>
    </row>
    <row r="6" spans="1:22" ht="18.75">
      <c r="G6" s="9" t="s">
        <v>116</v>
      </c>
      <c r="H6" s="9" t="s">
        <v>6</v>
      </c>
      <c r="I6" s="9" t="s">
        <v>5</v>
      </c>
    </row>
    <row r="7" spans="1:22" ht="18.75">
      <c r="G7" s="45">
        <v>100</v>
      </c>
      <c r="H7" s="26" t="str">
        <f ca="1">_xlfn.FORMULATEXT(I7)</f>
        <v>=N(G7)</v>
      </c>
      <c r="I7" s="27">
        <f>N(G7)</f>
        <v>100</v>
      </c>
      <c r="J7" s="46"/>
    </row>
    <row r="8" spans="1:22" ht="18.75">
      <c r="G8" s="32">
        <v>0.34027777777777773</v>
      </c>
      <c r="H8" s="26" t="str">
        <f t="shared" ref="H8:H11" ca="1" si="0">_xlfn.FORMULATEXT(I8)</f>
        <v>=N(G8)</v>
      </c>
      <c r="I8" s="27">
        <f t="shared" ref="I8:I11" si="1">N(G8)</f>
        <v>0.34027777777777773</v>
      </c>
    </row>
    <row r="9" spans="1:22" ht="18.75">
      <c r="G9" s="31">
        <v>42177</v>
      </c>
      <c r="H9" s="26" t="str">
        <f t="shared" ca="1" si="0"/>
        <v>=N(G9)</v>
      </c>
      <c r="I9" s="27">
        <f t="shared" si="1"/>
        <v>42177</v>
      </c>
    </row>
    <row r="10" spans="1:22" ht="18.75">
      <c r="G10" s="31" t="b">
        <f>2&gt;1</f>
        <v>1</v>
      </c>
      <c r="H10" s="26" t="str">
        <f t="shared" ca="1" si="0"/>
        <v>=N(G10)</v>
      </c>
      <c r="I10" s="27">
        <f t="shared" si="1"/>
        <v>1</v>
      </c>
    </row>
    <row r="11" spans="1:22" ht="18.75">
      <c r="G11" s="31" t="s">
        <v>8</v>
      </c>
      <c r="H11" s="26" t="str">
        <f t="shared" ca="1" si="0"/>
        <v>=N(G11)</v>
      </c>
      <c r="I11" s="27">
        <f t="shared" si="1"/>
        <v>0</v>
      </c>
    </row>
    <row r="14" spans="1:22" ht="18.75">
      <c r="G14" s="62" t="s">
        <v>128</v>
      </c>
      <c r="H14" s="62"/>
      <c r="I14" s="62"/>
    </row>
    <row r="15" spans="1:22" ht="18.75">
      <c r="G15" s="68" t="s">
        <v>138</v>
      </c>
      <c r="H15" s="72"/>
      <c r="I15" s="72"/>
    </row>
    <row r="16" spans="1:22">
      <c r="G16" s="61" t="str">
        <f>IF(ISNUMBER(G15),N(G15),"Esse valor não é número.")</f>
        <v>Esse valor não é número.</v>
      </c>
      <c r="H16" s="61"/>
      <c r="I16" s="61"/>
    </row>
    <row r="17" spans="7:9">
      <c r="G17" s="61"/>
      <c r="H17" s="61"/>
      <c r="I17" s="61"/>
    </row>
    <row r="18" spans="7:9">
      <c r="G18" s="61"/>
      <c r="H18" s="61"/>
      <c r="I18" s="61"/>
    </row>
    <row r="19" spans="7:9">
      <c r="G19" s="61"/>
      <c r="H19" s="61"/>
      <c r="I19" s="61"/>
    </row>
  </sheetData>
  <mergeCells count="5">
    <mergeCell ref="G16:I19"/>
    <mergeCell ref="A2:Q2"/>
    <mergeCell ref="D4:M4"/>
    <mergeCell ref="G14:I14"/>
    <mergeCell ref="G15:I15"/>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topLeftCell="A5" workbookViewId="0">
      <selection activeCell="F22" sqref="F22"/>
    </sheetView>
  </sheetViews>
  <sheetFormatPr defaultRowHeight="15"/>
  <cols>
    <col min="4" max="4" width="13.42578125" customWidth="1"/>
    <col min="5" max="5" width="10.42578125" bestFit="1" customWidth="1"/>
    <col min="6" max="6" width="11" customWidth="1"/>
    <col min="9" max="9" width="18.85546875" bestFit="1" customWidth="1"/>
    <col min="10" max="10" width="16.140625"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104</v>
      </c>
      <c r="B2" s="55"/>
      <c r="C2" s="55"/>
      <c r="D2" s="55"/>
      <c r="E2" s="55"/>
      <c r="F2" s="55"/>
      <c r="G2" s="55"/>
      <c r="H2" s="55"/>
      <c r="I2" s="55"/>
      <c r="J2" s="55"/>
      <c r="K2" s="55"/>
      <c r="L2" s="55"/>
      <c r="M2" s="55"/>
      <c r="N2" s="55"/>
      <c r="O2" s="55"/>
      <c r="P2" s="55"/>
      <c r="Q2" s="55"/>
      <c r="R2" s="55"/>
      <c r="S2" s="55"/>
      <c r="T2" s="55"/>
      <c r="U2" s="4"/>
      <c r="V2" s="4"/>
    </row>
    <row r="4" spans="1:22" ht="46.5" customHeight="1">
      <c r="D4" s="54" t="s">
        <v>139</v>
      </c>
      <c r="E4" s="54"/>
      <c r="F4" s="54"/>
      <c r="G4" s="54"/>
      <c r="H4" s="54"/>
      <c r="I4" s="54"/>
      <c r="J4" s="54"/>
      <c r="K4" s="54"/>
      <c r="L4" s="54"/>
      <c r="M4" s="54"/>
      <c r="N4" s="54"/>
      <c r="O4" s="54"/>
      <c r="P4" s="54"/>
      <c r="Q4" s="54"/>
      <c r="R4" s="54"/>
    </row>
    <row r="6" spans="1:22" ht="18.75">
      <c r="I6" s="41" t="s">
        <v>6</v>
      </c>
      <c r="J6" s="41" t="s">
        <v>5</v>
      </c>
    </row>
    <row r="7" spans="1:22" ht="18.75">
      <c r="E7" s="9" t="s">
        <v>140</v>
      </c>
      <c r="F7" s="9" t="s">
        <v>141</v>
      </c>
      <c r="I7" s="42" t="str">
        <f ca="1">_xlfn.FORMULATEXT(J7)</f>
        <v>=NÃO.DISP()</v>
      </c>
      <c r="J7" s="27" t="e">
        <f>NA()</f>
        <v>#N/A</v>
      </c>
    </row>
    <row r="8" spans="1:22" ht="18.75">
      <c r="E8" s="7" t="s">
        <v>142</v>
      </c>
      <c r="F8" s="26">
        <v>120</v>
      </c>
    </row>
    <row r="9" spans="1:22" ht="18.75">
      <c r="E9" s="7" t="s">
        <v>143</v>
      </c>
      <c r="F9" s="26">
        <v>200</v>
      </c>
    </row>
    <row r="10" spans="1:22" ht="18.75">
      <c r="E10" s="7" t="s">
        <v>144</v>
      </c>
      <c r="F10" s="26">
        <v>180</v>
      </c>
    </row>
    <row r="11" spans="1:22" ht="18.75">
      <c r="E11" s="7" t="s">
        <v>145</v>
      </c>
      <c r="F11" s="26" t="e">
        <f>NA()</f>
        <v>#N/A</v>
      </c>
    </row>
    <row r="12" spans="1:22" ht="18.75">
      <c r="E12" s="7" t="s">
        <v>146</v>
      </c>
      <c r="F12" s="26">
        <v>200</v>
      </c>
    </row>
    <row r="13" spans="1:22" ht="18.75">
      <c r="E13" s="7" t="s">
        <v>147</v>
      </c>
      <c r="F13" s="26">
        <v>123</v>
      </c>
    </row>
    <row r="14" spans="1:22" ht="18.75">
      <c r="E14" s="7" t="s">
        <v>148</v>
      </c>
      <c r="F14" s="26">
        <v>220</v>
      </c>
    </row>
    <row r="15" spans="1:22" ht="18.75">
      <c r="E15" s="7" t="s">
        <v>149</v>
      </c>
      <c r="F15" s="26">
        <v>160</v>
      </c>
    </row>
    <row r="16" spans="1:22" ht="18.75">
      <c r="E16" s="7" t="s">
        <v>150</v>
      </c>
      <c r="F16" s="38" t="e">
        <f>NA()</f>
        <v>#N/A</v>
      </c>
    </row>
    <row r="17" spans="5:6" ht="18.75">
      <c r="E17" s="7" t="s">
        <v>151</v>
      </c>
      <c r="F17" s="26">
        <v>155</v>
      </c>
    </row>
    <row r="18" spans="5:6" ht="18.75">
      <c r="E18" s="7" t="s">
        <v>152</v>
      </c>
      <c r="F18" s="26">
        <v>230</v>
      </c>
    </row>
    <row r="19" spans="5:6" ht="18.75">
      <c r="E19" s="7" t="s">
        <v>153</v>
      </c>
      <c r="F19" s="26">
        <v>250</v>
      </c>
    </row>
    <row r="20" spans="5:6" ht="18.75">
      <c r="E20" s="73"/>
    </row>
  </sheetData>
  <mergeCells count="2">
    <mergeCell ref="D4:R4"/>
    <mergeCell ref="A2:T2"/>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showGridLines="0" topLeftCell="A4" workbookViewId="0">
      <selection activeCell="I15" sqref="I15"/>
    </sheetView>
  </sheetViews>
  <sheetFormatPr defaultRowHeight="15"/>
  <cols>
    <col min="7" max="7" width="34.140625" bestFit="1" customWidth="1"/>
    <col min="8" max="8" width="25.7109375" customWidth="1"/>
    <col min="9" max="9" width="12.140625"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105</v>
      </c>
      <c r="B2" s="55"/>
      <c r="C2" s="55"/>
      <c r="D2" s="55"/>
      <c r="E2" s="55"/>
      <c r="F2" s="55"/>
      <c r="G2" s="55"/>
      <c r="H2" s="55"/>
      <c r="I2" s="55"/>
      <c r="J2" s="55"/>
      <c r="K2" s="55"/>
      <c r="L2" s="55"/>
      <c r="M2" s="55"/>
      <c r="N2" s="55"/>
      <c r="O2" s="55"/>
      <c r="P2" s="55"/>
      <c r="Q2" s="4"/>
      <c r="R2" s="4"/>
      <c r="S2" s="4"/>
      <c r="T2" s="4"/>
      <c r="U2" s="4"/>
      <c r="V2" s="4"/>
    </row>
    <row r="5" spans="1:22" ht="18.75">
      <c r="G5" s="69" t="s">
        <v>154</v>
      </c>
      <c r="H5" s="70"/>
      <c r="I5" s="71"/>
    </row>
    <row r="6" spans="1:22" ht="18.75">
      <c r="G6" s="9" t="s">
        <v>3</v>
      </c>
      <c r="H6" s="9" t="s">
        <v>6</v>
      </c>
      <c r="I6" s="9" t="s">
        <v>5</v>
      </c>
    </row>
    <row r="7" spans="1:22" ht="33" customHeight="1">
      <c r="G7" s="7" t="s">
        <v>155</v>
      </c>
      <c r="H7" s="7" t="str">
        <f ca="1">_xlfn.FORMULATEXT(I7)</f>
        <v>=PLAN(G7)</v>
      </c>
      <c r="I7" s="27">
        <f ca="1">_xlfn.SHEET(G7)</f>
        <v>14</v>
      </c>
    </row>
    <row r="8" spans="1:22" ht="37.5">
      <c r="G8" s="33" t="s">
        <v>156</v>
      </c>
      <c r="H8" s="7" t="str">
        <f ca="1">_xlfn.FORMULATEXT(I8)</f>
        <v>=PLAN("Exemplo 73")</v>
      </c>
      <c r="I8" s="27">
        <f ca="1">_xlfn.SHEET("Exemplo 73")</f>
        <v>12</v>
      </c>
    </row>
    <row r="11" spans="1:22" ht="18.75">
      <c r="G11" s="69" t="s">
        <v>157</v>
      </c>
      <c r="H11" s="70"/>
      <c r="I11" s="71"/>
    </row>
    <row r="12" spans="1:22" ht="18.75">
      <c r="G12" s="9" t="s">
        <v>3</v>
      </c>
      <c r="H12" s="9" t="s">
        <v>6</v>
      </c>
      <c r="I12" s="9" t="s">
        <v>5</v>
      </c>
    </row>
    <row r="13" spans="1:22" ht="33.75" customHeight="1">
      <c r="G13" s="7" t="s">
        <v>158</v>
      </c>
      <c r="H13" s="7" t="str">
        <f ca="1">_xlfn.FORMULATEXT(I13)</f>
        <v>=PLANS()</v>
      </c>
      <c r="I13" s="27">
        <f ca="1">_xlfn.SHEETS()</f>
        <v>15</v>
      </c>
    </row>
    <row r="14" spans="1:22" ht="33.75" customHeight="1">
      <c r="G14" s="7" t="s">
        <v>171</v>
      </c>
      <c r="H14" s="7" t="str">
        <f ca="1">_xlfn.FORMULATEXT(I14)</f>
        <v>=PLANS(MinhasPlanilhas)</v>
      </c>
      <c r="I14" s="27">
        <f ca="1">_xlfn.SHEETS(MinhasPlanilhas)</f>
        <v>4</v>
      </c>
    </row>
  </sheetData>
  <mergeCells count="3">
    <mergeCell ref="G5:I5"/>
    <mergeCell ref="G11:I11"/>
    <mergeCell ref="A2:P2"/>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showGridLines="0" tabSelected="1" topLeftCell="A22" workbookViewId="0">
      <selection activeCell="G33" sqref="G33:I33"/>
    </sheetView>
  </sheetViews>
  <sheetFormatPr defaultRowHeight="15"/>
  <cols>
    <col min="1" max="1" width="12.5703125" customWidth="1"/>
    <col min="7" max="7" width="22.85546875" bestFit="1" customWidth="1"/>
    <col min="8" max="8" width="25.5703125" bestFit="1" customWidth="1"/>
    <col min="9" max="9" width="12.140625"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106</v>
      </c>
      <c r="B2" s="55"/>
      <c r="C2" s="55"/>
      <c r="D2" s="55"/>
      <c r="E2" s="55"/>
      <c r="F2" s="55"/>
      <c r="G2" s="55"/>
      <c r="H2" s="55"/>
      <c r="I2" s="55"/>
      <c r="J2" s="55"/>
      <c r="K2" s="55"/>
      <c r="L2" s="55"/>
      <c r="M2" s="55"/>
      <c r="N2" s="55"/>
      <c r="O2" s="55"/>
      <c r="P2" s="55"/>
      <c r="Q2" s="55"/>
      <c r="R2" s="4"/>
      <c r="S2" s="4"/>
      <c r="T2" s="4"/>
      <c r="U2" s="4"/>
      <c r="V2" s="4"/>
    </row>
    <row r="4" spans="1:22" ht="33.75" customHeight="1">
      <c r="D4" s="54" t="s">
        <v>159</v>
      </c>
      <c r="E4" s="54"/>
      <c r="F4" s="54"/>
      <c r="G4" s="54"/>
      <c r="H4" s="54"/>
      <c r="I4" s="54"/>
      <c r="J4" s="54"/>
      <c r="K4" s="54"/>
      <c r="L4" s="54"/>
      <c r="M4" s="54"/>
    </row>
    <row r="7" spans="1:22" ht="18.75">
      <c r="G7" s="69" t="s">
        <v>162</v>
      </c>
      <c r="H7" s="70"/>
      <c r="I7" s="71"/>
    </row>
    <row r="8" spans="1:22" ht="18.75">
      <c r="G8" s="9" t="s">
        <v>160</v>
      </c>
      <c r="H8" s="9" t="s">
        <v>6</v>
      </c>
      <c r="I8" s="9" t="s">
        <v>5</v>
      </c>
    </row>
    <row r="9" spans="1:22" ht="18.75">
      <c r="G9" s="7">
        <v>10</v>
      </c>
      <c r="H9" s="7" t="str">
        <f ca="1">_xlfn.FORMULATEXT(I9)</f>
        <v>=TIPO(G9)</v>
      </c>
      <c r="I9" s="27">
        <f>TYPE(G9)</f>
        <v>1</v>
      </c>
    </row>
    <row r="10" spans="1:22" ht="18.75">
      <c r="G10" s="7" t="s">
        <v>8</v>
      </c>
      <c r="H10" s="7" t="str">
        <f ca="1">_xlfn.FORMULATEXT(I10)</f>
        <v>=TIPO(G10)</v>
      </c>
      <c r="I10" s="27">
        <f t="shared" ref="I10:I13" si="0">TYPE(G10)</f>
        <v>2</v>
      </c>
    </row>
    <row r="11" spans="1:22" ht="18.75">
      <c r="G11" s="7" t="b">
        <f>2&gt;1</f>
        <v>1</v>
      </c>
      <c r="H11" s="7" t="str">
        <f t="shared" ref="H11:H13" ca="1" si="1">_xlfn.FORMULATEXT(I11)</f>
        <v>=TIPO(G11)</v>
      </c>
      <c r="I11" s="27">
        <f t="shared" si="0"/>
        <v>4</v>
      </c>
    </row>
    <row r="12" spans="1:22" ht="18.75">
      <c r="G12" s="7" t="e">
        <f>NA()</f>
        <v>#N/A</v>
      </c>
      <c r="H12" s="7" t="str">
        <f t="shared" ca="1" si="1"/>
        <v>=TIPO(G12)</v>
      </c>
      <c r="I12" s="27">
        <f t="shared" si="0"/>
        <v>16</v>
      </c>
    </row>
    <row r="13" spans="1:22" ht="18.75">
      <c r="H13" s="34" t="str">
        <f t="shared" ca="1" si="1"/>
        <v>=TIPO({1,2;3,4})</v>
      </c>
      <c r="I13" s="27">
        <f>TYPE({1.2;3.4})</f>
        <v>64</v>
      </c>
    </row>
    <row r="17" spans="4:13" ht="42" customHeight="1">
      <c r="D17" s="54" t="s">
        <v>163</v>
      </c>
      <c r="E17" s="54"/>
      <c r="F17" s="54"/>
      <c r="G17" s="54"/>
      <c r="H17" s="54"/>
      <c r="I17" s="54"/>
      <c r="J17" s="54"/>
      <c r="K17" s="54"/>
      <c r="L17" s="54"/>
      <c r="M17" s="54"/>
    </row>
    <row r="20" spans="4:13" ht="18.75">
      <c r="G20" s="69" t="s">
        <v>161</v>
      </c>
      <c r="H20" s="70"/>
      <c r="I20" s="71"/>
    </row>
    <row r="21" spans="4:13" ht="18.75">
      <c r="G21" s="9" t="s">
        <v>107</v>
      </c>
      <c r="H21" s="9" t="s">
        <v>6</v>
      </c>
      <c r="I21" s="9" t="s">
        <v>5</v>
      </c>
    </row>
    <row r="22" spans="4:13" ht="18.75">
      <c r="G22" s="7" t="e">
        <v>#NULL!</v>
      </c>
      <c r="H22" s="7" t="str">
        <f ca="1">_xlfn.FORMULATEXT(I22)</f>
        <v>=TIPO.ERRO(G22)</v>
      </c>
      <c r="I22" s="27">
        <f>ERROR.TYPE(G22)</f>
        <v>1</v>
      </c>
    </row>
    <row r="23" spans="4:13" ht="18.75">
      <c r="G23" s="7" t="e">
        <v>#DIV/0!</v>
      </c>
      <c r="H23" s="7" t="str">
        <f ca="1">_xlfn.FORMULATEXT(I23)</f>
        <v>=TIPO.ERRO(G23)</v>
      </c>
      <c r="I23" s="27">
        <f t="shared" ref="I23:I29" si="2">ERROR.TYPE(G23)</f>
        <v>2</v>
      </c>
    </row>
    <row r="24" spans="4:13" ht="18.75">
      <c r="G24" s="7" t="e">
        <v>#VALUE!</v>
      </c>
      <c r="H24" s="7" t="str">
        <f t="shared" ref="H24:H29" ca="1" si="3">_xlfn.FORMULATEXT(I24)</f>
        <v>=TIPO.ERRO(G24)</v>
      </c>
      <c r="I24" s="27">
        <f t="shared" si="2"/>
        <v>3</v>
      </c>
    </row>
    <row r="25" spans="4:13" ht="18.75">
      <c r="G25" s="7" t="e">
        <v>#REF!</v>
      </c>
      <c r="H25" s="7" t="str">
        <f t="shared" ca="1" si="3"/>
        <v>=TIPO.ERRO(G25)</v>
      </c>
      <c r="I25" s="27">
        <f t="shared" si="2"/>
        <v>4</v>
      </c>
    </row>
    <row r="26" spans="4:13" ht="18.75">
      <c r="G26" s="7" t="e">
        <v>#NAME?</v>
      </c>
      <c r="H26" s="34" t="str">
        <f t="shared" ca="1" si="3"/>
        <v>=TIPO.ERRO(G26)</v>
      </c>
      <c r="I26" s="27">
        <f t="shared" si="2"/>
        <v>5</v>
      </c>
    </row>
    <row r="27" spans="4:13" ht="18.75">
      <c r="G27" s="7" t="e">
        <v>#NUM!</v>
      </c>
      <c r="H27" s="34" t="str">
        <f t="shared" ca="1" si="3"/>
        <v>=TIPO.ERRO(G27)</v>
      </c>
      <c r="I27" s="27">
        <f t="shared" si="2"/>
        <v>6</v>
      </c>
    </row>
    <row r="28" spans="4:13" ht="18.75">
      <c r="G28" s="7" t="e">
        <v>#N/A</v>
      </c>
      <c r="H28" s="34" t="str">
        <f t="shared" ca="1" si="3"/>
        <v>=TIPO.ERRO(G28)</v>
      </c>
      <c r="I28" s="27">
        <f t="shared" si="2"/>
        <v>7</v>
      </c>
    </row>
    <row r="29" spans="4:13" ht="18.75">
      <c r="G29" s="7" t="s">
        <v>164</v>
      </c>
      <c r="H29" s="34" t="str">
        <f t="shared" ca="1" si="3"/>
        <v>=TIPO.ERRO(G29)</v>
      </c>
      <c r="I29" s="27" t="e">
        <f t="shared" si="2"/>
        <v>#N/A</v>
      </c>
    </row>
    <row r="32" spans="4:13" ht="18.75">
      <c r="G32" s="62" t="s">
        <v>165</v>
      </c>
      <c r="H32" s="62"/>
      <c r="I32" s="62"/>
    </row>
    <row r="33" spans="7:9" ht="18.75">
      <c r="G33" s="68" t="e">
        <v>#NULL!</v>
      </c>
      <c r="H33" s="63"/>
      <c r="I33" s="63"/>
    </row>
    <row r="34" spans="7:9">
      <c r="G34" s="61" t="str">
        <f>IF(ERROR.TYPE(G33)&lt;=7,CHOOSE(ERROR.TYPE(G33),"Os intervalos não interceptam","O divisor é zero","A formula não está correta, verifique se há texto em seu cálculo","Você apagou células que faziam parte da fórmula","Erro causado por utilizar funções inexistentes ou um texto sem aspas dentro da fórmula","Argumento não válido para a função","Essa informação não está disponível"))</f>
        <v>Os intervalos não interceptam</v>
      </c>
      <c r="H34" s="61"/>
      <c r="I34" s="61"/>
    </row>
    <row r="35" spans="7:9">
      <c r="G35" s="61"/>
      <c r="H35" s="61"/>
      <c r="I35" s="61"/>
    </row>
    <row r="36" spans="7:9">
      <c r="G36" s="61"/>
      <c r="H36" s="61"/>
      <c r="I36" s="61"/>
    </row>
    <row r="37" spans="7:9">
      <c r="G37" s="61"/>
      <c r="H37" s="61"/>
      <c r="I37" s="61"/>
    </row>
    <row r="39" spans="7:9" ht="15" customHeight="1"/>
    <row r="40" spans="7:9" ht="15" customHeight="1"/>
    <row r="41" spans="7:9" ht="15" customHeight="1"/>
    <row r="42" spans="7:9" ht="15" customHeight="1"/>
    <row r="43" spans="7:9" ht="15" customHeight="1"/>
    <row r="44" spans="7:9" ht="15" customHeight="1"/>
    <row r="45" spans="7:9" ht="15" customHeight="1"/>
    <row r="46" spans="7:9" ht="15" customHeight="1"/>
    <row r="47" spans="7:9" ht="15" customHeight="1"/>
    <row r="48" spans="7:9"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sheetData>
  <mergeCells count="8">
    <mergeCell ref="A2:Q2"/>
    <mergeCell ref="G33:I33"/>
    <mergeCell ref="G34:I37"/>
    <mergeCell ref="G7:I7"/>
    <mergeCell ref="D4:M4"/>
    <mergeCell ref="D17:M17"/>
    <mergeCell ref="G20:I20"/>
    <mergeCell ref="G32:I32"/>
  </mergeCells>
  <dataValidations count="1">
    <dataValidation type="list" allowBlank="1" showInputMessage="1" showErrorMessage="1" sqref="G33:I33">
      <formula1>$G$22:$G$29</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showGridLines="0" topLeftCell="A5" workbookViewId="0">
      <selection activeCell="G21" sqref="G21"/>
    </sheetView>
  </sheetViews>
  <sheetFormatPr defaultRowHeight="15"/>
  <cols>
    <col min="1" max="5" width="9.140625" customWidth="1"/>
    <col min="6" max="6" width="13.85546875" bestFit="1" customWidth="1"/>
    <col min="7" max="7" width="37.28515625" bestFit="1" customWidth="1"/>
    <col min="8" max="8" width="9.140625" customWidth="1"/>
    <col min="9" max="9" width="16.140625" bestFit="1" customWidth="1"/>
    <col min="10" max="10" width="36"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v>
      </c>
      <c r="B2" s="55"/>
      <c r="C2" s="55"/>
      <c r="D2" s="55"/>
      <c r="E2" s="55"/>
      <c r="F2" s="55"/>
      <c r="G2" s="55"/>
      <c r="H2" s="55"/>
      <c r="I2" s="55"/>
      <c r="J2" s="55"/>
      <c r="K2" s="55"/>
      <c r="L2" s="55"/>
      <c r="M2" s="55"/>
      <c r="N2" s="55"/>
      <c r="O2" s="4"/>
      <c r="P2" s="4"/>
      <c r="Q2" s="4"/>
      <c r="R2" s="4"/>
      <c r="S2" s="4"/>
      <c r="T2" s="4"/>
      <c r="U2" s="4"/>
      <c r="V2" s="4"/>
    </row>
    <row r="4" spans="1:22" ht="15" customHeight="1">
      <c r="F4" s="54" t="s">
        <v>168</v>
      </c>
      <c r="G4" s="54"/>
      <c r="H4" s="54"/>
      <c r="I4" s="54"/>
      <c r="J4" s="54"/>
    </row>
    <row r="6" spans="1:22" ht="18.75">
      <c r="F6" s="6" t="s">
        <v>66</v>
      </c>
      <c r="G6" s="6" t="s">
        <v>78</v>
      </c>
      <c r="I6" s="52" t="s">
        <v>89</v>
      </c>
      <c r="J6" s="52"/>
    </row>
    <row r="7" spans="1:22" ht="18.75">
      <c r="F7" s="20" t="s">
        <v>68</v>
      </c>
      <c r="G7" s="21" t="s">
        <v>79</v>
      </c>
      <c r="I7" s="6" t="s">
        <v>66</v>
      </c>
      <c r="J7" s="20" t="s">
        <v>172</v>
      </c>
    </row>
    <row r="8" spans="1:22" ht="18.75">
      <c r="F8" s="20" t="s">
        <v>69</v>
      </c>
      <c r="G8" s="21" t="s">
        <v>80</v>
      </c>
      <c r="I8" s="6" t="s">
        <v>67</v>
      </c>
      <c r="J8" s="22" t="str">
        <f>VLOOKUP(J7,F7:G16,2,FALSE)</f>
        <v>joao_arantes@gmail.com</v>
      </c>
    </row>
    <row r="9" spans="1:22" ht="18.75">
      <c r="F9" s="20" t="s">
        <v>70</v>
      </c>
      <c r="G9" s="21" t="s">
        <v>81</v>
      </c>
    </row>
    <row r="10" spans="1:22" ht="18.75">
      <c r="F10" s="20" t="s">
        <v>71</v>
      </c>
      <c r="G10" s="21" t="s">
        <v>82</v>
      </c>
      <c r="I10" s="53" t="s">
        <v>91</v>
      </c>
      <c r="J10" s="53"/>
    </row>
    <row r="11" spans="1:22" ht="18.75">
      <c r="F11" s="20" t="s">
        <v>72</v>
      </c>
      <c r="G11" s="21" t="s">
        <v>83</v>
      </c>
      <c r="I11" s="6" t="s">
        <v>90</v>
      </c>
      <c r="J11" s="44" t="b">
        <f>ISNA(J8)</f>
        <v>0</v>
      </c>
    </row>
    <row r="12" spans="1:22" ht="18.75">
      <c r="F12" s="20" t="s">
        <v>73</v>
      </c>
      <c r="G12" s="21" t="s">
        <v>84</v>
      </c>
    </row>
    <row r="13" spans="1:22" ht="18.75">
      <c r="F13" s="20" t="s">
        <v>74</v>
      </c>
      <c r="G13" s="21" t="s">
        <v>85</v>
      </c>
    </row>
    <row r="14" spans="1:22" ht="18.75">
      <c r="F14" s="20" t="s">
        <v>75</v>
      </c>
      <c r="G14" s="21" t="s">
        <v>86</v>
      </c>
    </row>
    <row r="15" spans="1:22" ht="18.75">
      <c r="F15" s="20" t="s">
        <v>76</v>
      </c>
      <c r="G15" s="21" t="s">
        <v>87</v>
      </c>
    </row>
    <row r="16" spans="1:22" ht="18.75">
      <c r="F16" s="20" t="s">
        <v>77</v>
      </c>
      <c r="G16" s="21" t="s">
        <v>88</v>
      </c>
    </row>
    <row r="19" spans="6:7" ht="18.75">
      <c r="F19" s="52" t="s">
        <v>92</v>
      </c>
      <c r="G19" s="52"/>
    </row>
    <row r="20" spans="6:7" ht="18.75">
      <c r="F20" s="6" t="s">
        <v>66</v>
      </c>
      <c r="G20" s="20" t="s">
        <v>173</v>
      </c>
    </row>
    <row r="21" spans="6:7" ht="18.75">
      <c r="F21" s="6" t="s">
        <v>67</v>
      </c>
      <c r="G21" s="22" t="str">
        <f>IF(ISNA(VLOOKUP(G20,F7:G16,2,FALSE)),"Informação não cadastrada!",VLOOKUP(G20,F7:G16,2,FALSE))</f>
        <v>Informação não cadastrada!</v>
      </c>
    </row>
  </sheetData>
  <mergeCells count="5">
    <mergeCell ref="I6:J6"/>
    <mergeCell ref="I10:J10"/>
    <mergeCell ref="F19:G19"/>
    <mergeCell ref="A2:N2"/>
    <mergeCell ref="F4:J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topLeftCell="A4" workbookViewId="0">
      <selection activeCell="F16" sqref="F16"/>
    </sheetView>
  </sheetViews>
  <sheetFormatPr defaultRowHeight="15"/>
  <cols>
    <col min="1" max="5" width="9.140625" customWidth="1"/>
    <col min="6" max="6" width="24.140625" bestFit="1" customWidth="1"/>
    <col min="7" max="7" width="28.140625" customWidth="1"/>
    <col min="8" max="8" width="23.7109375" bestFit="1" customWidth="1"/>
    <col min="9" max="10" width="9.140625"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93</v>
      </c>
      <c r="B2" s="55"/>
      <c r="C2" s="55"/>
      <c r="D2" s="55"/>
      <c r="E2" s="55"/>
      <c r="F2" s="55"/>
      <c r="G2" s="55"/>
      <c r="H2" s="55"/>
      <c r="I2" s="55"/>
      <c r="J2" s="55"/>
      <c r="K2" s="55"/>
      <c r="L2" s="55"/>
      <c r="M2" s="55"/>
      <c r="N2" s="55"/>
      <c r="O2" s="55"/>
      <c r="P2" s="55"/>
      <c r="Q2" s="4"/>
      <c r="R2" s="4"/>
      <c r="S2" s="4"/>
      <c r="T2" s="4"/>
      <c r="U2" s="4"/>
      <c r="V2" s="4"/>
    </row>
    <row r="5" spans="1:22" ht="18.75">
      <c r="F5" s="6" t="s">
        <v>94</v>
      </c>
      <c r="G5" s="6" t="s">
        <v>6</v>
      </c>
      <c r="H5" s="6" t="s">
        <v>5</v>
      </c>
    </row>
    <row r="6" spans="1:22" ht="18.75">
      <c r="F6" s="20" t="s">
        <v>8</v>
      </c>
      <c r="G6" s="24" t="str">
        <f ca="1">_xlfn.FORMULATEXT(H6)</f>
        <v>=É.NÃO.TEXTO(F6)</v>
      </c>
      <c r="H6" s="27" t="b">
        <f>ISNONTEXT(F6)</f>
        <v>0</v>
      </c>
    </row>
    <row r="7" spans="1:22" ht="18.75">
      <c r="F7" s="23">
        <v>123456</v>
      </c>
      <c r="G7" s="24" t="str">
        <f ca="1">_xlfn.FORMULATEXT(H7)</f>
        <v>=É.NÃO.TEXTO(F7)</v>
      </c>
      <c r="H7" s="27" t="b">
        <f>ISNONTEXT(F7)</f>
        <v>1</v>
      </c>
    </row>
    <row r="8" spans="1:22" ht="18.75">
      <c r="F8" s="20" t="s">
        <v>8</v>
      </c>
      <c r="G8" s="24" t="str">
        <f t="shared" ref="G8:G9" ca="1" si="0">_xlfn.FORMULATEXT(H8)</f>
        <v>=ÉTEXTO(F8)</v>
      </c>
      <c r="H8" s="27" t="b">
        <f>ISTEXT(F8)</f>
        <v>1</v>
      </c>
    </row>
    <row r="9" spans="1:22" ht="18.75">
      <c r="F9" s="20">
        <v>30271</v>
      </c>
      <c r="G9" s="24" t="str">
        <f t="shared" ca="1" si="0"/>
        <v>=ÉTEXTO(F9)</v>
      </c>
      <c r="H9" s="27" t="b">
        <f>ISTEXT(F9)</f>
        <v>0</v>
      </c>
    </row>
    <row r="11" spans="1:22" ht="18.75">
      <c r="F11" s="6" t="s">
        <v>95</v>
      </c>
      <c r="G11" s="7">
        <v>20</v>
      </c>
    </row>
    <row r="12" spans="1:22" ht="18.75">
      <c r="F12" s="48" t="str">
        <f>IF(ISNONTEXT(G11),"Isso não é um texto. Digite um texto.","Obrigado por digitar um texto.")</f>
        <v>Isso não é um texto. Digite um texto.</v>
      </c>
      <c r="G12" s="49"/>
      <c r="H12" t="str">
        <f ca="1">_xlfn.FORMULATEXT(F12)</f>
        <v>=SE(É.NÃO.TEXTO(G11);"Isso não é um texto. Digite um texto.";"Obrigado por digitar um texto.")</v>
      </c>
    </row>
    <row r="14" spans="1:22" ht="18.75">
      <c r="F14" s="6" t="s">
        <v>95</v>
      </c>
      <c r="G14" s="7" t="s">
        <v>8</v>
      </c>
    </row>
    <row r="15" spans="1:22" ht="18.75">
      <c r="F15" s="48" t="str">
        <f>IF(ISTEXT(G14),"Obrigado por digitar um texto","Isso não é um texto. Digite um texto")</f>
        <v>Obrigado por digitar um texto</v>
      </c>
      <c r="G15" s="49"/>
      <c r="H15" t="str">
        <f ca="1">_xlfn.FORMULATEXT(F15)</f>
        <v>=SE(ÉTEXTO(G14);"Obrigado por digitar um texto";"Isso não é um texto. Digite um texto")</v>
      </c>
    </row>
  </sheetData>
  <mergeCells count="3">
    <mergeCell ref="F12:G12"/>
    <mergeCell ref="F15:G15"/>
    <mergeCell ref="A2:P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showGridLines="0" workbookViewId="0">
      <selection activeCell="G10" sqref="G10"/>
    </sheetView>
  </sheetViews>
  <sheetFormatPr defaultRowHeight="15"/>
  <cols>
    <col min="6" max="6" width="18.140625" bestFit="1" customWidth="1"/>
    <col min="7" max="7" width="29" customWidth="1"/>
    <col min="8" max="8" width="19.42578125"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2</v>
      </c>
      <c r="B2" s="55"/>
      <c r="C2" s="55"/>
      <c r="D2" s="55"/>
      <c r="E2" s="55"/>
      <c r="F2" s="55"/>
      <c r="G2" s="55"/>
      <c r="H2" s="55"/>
      <c r="I2" s="55"/>
      <c r="J2" s="55"/>
      <c r="K2" s="55"/>
      <c r="L2" s="55"/>
      <c r="M2" s="55"/>
      <c r="N2" s="55"/>
      <c r="O2" s="55"/>
      <c r="P2" s="55"/>
      <c r="Q2" s="55"/>
      <c r="R2" s="4"/>
      <c r="S2" s="4"/>
      <c r="T2" s="4"/>
      <c r="U2" s="4"/>
      <c r="V2" s="4"/>
    </row>
    <row r="4" spans="1:22" ht="18.75" customHeight="1">
      <c r="E4" s="54" t="s">
        <v>169</v>
      </c>
      <c r="F4" s="54"/>
      <c r="G4" s="54"/>
      <c r="H4" s="54"/>
      <c r="I4" s="54"/>
      <c r="J4" s="54"/>
      <c r="K4" s="54"/>
    </row>
    <row r="6" spans="1:22" ht="18.75">
      <c r="F6" s="6" t="s">
        <v>94</v>
      </c>
      <c r="G6" s="6" t="s">
        <v>6</v>
      </c>
      <c r="H6" s="6" t="s">
        <v>5</v>
      </c>
    </row>
    <row r="7" spans="1:22" ht="18.75">
      <c r="F7" s="20" t="s">
        <v>8</v>
      </c>
      <c r="G7" s="24" t="str">
        <f ca="1">_xlfn.FORMULATEXT(H7)</f>
        <v>=ÉCÉL.VAZIA(F7)</v>
      </c>
      <c r="H7" s="27" t="b">
        <f>ISBLANK(F7)</f>
        <v>0</v>
      </c>
    </row>
    <row r="10" spans="1:22" ht="18.75">
      <c r="F10" s="6" t="s">
        <v>95</v>
      </c>
      <c r="G10" s="39"/>
    </row>
    <row r="11" spans="1:22" ht="18.75">
      <c r="F11" s="48" t="str">
        <f>IF(ISBLANK(G10),"A célula está vazia, digite alguma coisa.","Obrigado por digitar alguma coisa.")</f>
        <v>A célula está vazia, digite alguma coisa.</v>
      </c>
      <c r="G11" s="49"/>
      <c r="H11" t="str">
        <f ca="1">_xlfn.FORMULATEXT(F11)</f>
        <v>=SE(ÉCÉL.VAZIA(G10);"A célula está vazia, digite alguma coisa.";"Obrigado por digitar alguma coisa.")</v>
      </c>
    </row>
  </sheetData>
  <mergeCells count="3">
    <mergeCell ref="F11:G11"/>
    <mergeCell ref="A2:Q2"/>
    <mergeCell ref="E4:K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topLeftCell="A16" workbookViewId="0">
      <selection activeCell="M10" sqref="M10"/>
    </sheetView>
  </sheetViews>
  <sheetFormatPr defaultRowHeight="15"/>
  <cols>
    <col min="6" max="6" width="17" bestFit="1" customWidth="1"/>
    <col min="7" max="7" width="20" bestFit="1" customWidth="1"/>
    <col min="8" max="8" width="16.140625" bestFit="1" customWidth="1"/>
    <col min="11" max="11" width="5.42578125" customWidth="1"/>
    <col min="12" max="12" width="19.85546875" bestFit="1" customWidth="1"/>
    <col min="13" max="13" width="26.5703125"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96</v>
      </c>
      <c r="B2" s="55"/>
      <c r="C2" s="55"/>
      <c r="D2" s="55"/>
      <c r="E2" s="55"/>
      <c r="F2" s="55"/>
      <c r="G2" s="55"/>
      <c r="H2" s="55"/>
      <c r="I2" s="55"/>
      <c r="J2" s="55"/>
      <c r="K2" s="55"/>
      <c r="L2" s="55"/>
      <c r="M2" s="55"/>
      <c r="N2" s="55"/>
      <c r="O2" s="55"/>
      <c r="P2" s="55"/>
      <c r="Q2" s="55"/>
      <c r="R2" s="4"/>
      <c r="S2" s="4"/>
      <c r="T2" s="4"/>
      <c r="U2" s="4"/>
      <c r="V2" s="4"/>
    </row>
    <row r="4" spans="1:22" ht="39" customHeight="1">
      <c r="D4" s="54" t="s">
        <v>115</v>
      </c>
      <c r="E4" s="54"/>
      <c r="F4" s="54"/>
      <c r="G4" s="54"/>
      <c r="H4" s="54"/>
      <c r="I4" s="54"/>
      <c r="J4" s="54"/>
      <c r="K4" s="54"/>
      <c r="L4" s="54"/>
      <c r="M4" s="54"/>
      <c r="N4" s="54"/>
      <c r="O4" s="54"/>
    </row>
    <row r="7" spans="1:22" ht="18.75">
      <c r="F7" s="6" t="s">
        <v>107</v>
      </c>
      <c r="G7" s="6" t="s">
        <v>6</v>
      </c>
      <c r="H7" s="6" t="s">
        <v>5</v>
      </c>
      <c r="M7" s="6" t="s">
        <v>116</v>
      </c>
    </row>
    <row r="8" spans="1:22" ht="18.75">
      <c r="F8" s="24" t="e">
        <v>#N/A</v>
      </c>
      <c r="G8" s="24" t="str">
        <f ca="1">_xlfn.FORMULATEXT(H8)</f>
        <v>=ÉERROS(F8)</v>
      </c>
      <c r="H8" s="27" t="b">
        <f>ISERROR(F8)</f>
        <v>1</v>
      </c>
      <c r="L8" s="28" t="s">
        <v>117</v>
      </c>
      <c r="M8" s="24">
        <v>32</v>
      </c>
    </row>
    <row r="9" spans="1:22" ht="18.75">
      <c r="F9" s="24" t="e">
        <v>#VALUE!</v>
      </c>
      <c r="G9" s="24" t="str">
        <f t="shared" ref="G9:G14" ca="1" si="0">_xlfn.FORMULATEXT(H9)</f>
        <v>=ÉERROS(F9)</v>
      </c>
      <c r="H9" s="27" t="b">
        <f t="shared" ref="H9:H14" si="1">ISERROR(F9)</f>
        <v>1</v>
      </c>
      <c r="L9" s="28" t="s">
        <v>118</v>
      </c>
      <c r="M9" s="24">
        <v>0</v>
      </c>
    </row>
    <row r="10" spans="1:22" ht="18.75">
      <c r="F10" s="24" t="e">
        <v>#REF!</v>
      </c>
      <c r="G10" s="24" t="str">
        <f t="shared" ca="1" si="0"/>
        <v>=ÉERROS(F10)</v>
      </c>
      <c r="H10" s="27" t="b">
        <f t="shared" si="1"/>
        <v>1</v>
      </c>
      <c r="L10" s="28" t="s">
        <v>119</v>
      </c>
      <c r="M10" s="27" t="e">
        <f>M8/M9</f>
        <v>#DIV/0!</v>
      </c>
    </row>
    <row r="11" spans="1:22" ht="18.75">
      <c r="F11" s="24" t="e">
        <v>#DIV/0!</v>
      </c>
      <c r="G11" s="24" t="str">
        <f t="shared" ca="1" si="0"/>
        <v>=ÉERROS(F11)</v>
      </c>
      <c r="H11" s="27" t="b">
        <f t="shared" si="1"/>
        <v>1</v>
      </c>
      <c r="L11" s="28" t="s">
        <v>120</v>
      </c>
      <c r="M11" s="27" t="b">
        <f>ISERROR(M10)</f>
        <v>1</v>
      </c>
    </row>
    <row r="12" spans="1:22" ht="18.75">
      <c r="F12" s="24" t="e">
        <v>#NUM!</v>
      </c>
      <c r="G12" s="24" t="str">
        <f t="shared" ca="1" si="0"/>
        <v>=ÉERROS(F12)</v>
      </c>
      <c r="H12" s="27" t="b">
        <f t="shared" si="1"/>
        <v>1</v>
      </c>
    </row>
    <row r="13" spans="1:22" ht="18.75">
      <c r="F13" s="24" t="e">
        <v>#NAME?</v>
      </c>
      <c r="G13" s="24" t="str">
        <f t="shared" ca="1" si="0"/>
        <v>=ÉERROS(F13)</v>
      </c>
      <c r="H13" s="27" t="b">
        <f t="shared" si="1"/>
        <v>1</v>
      </c>
      <c r="L13" s="28" t="s">
        <v>121</v>
      </c>
      <c r="M13" s="27" t="str">
        <f>IF(ISERROR(M10),"Não é possivel calcular.",M10)</f>
        <v>Não é possivel calcular.</v>
      </c>
    </row>
    <row r="14" spans="1:22" ht="18.75">
      <c r="F14" s="24" t="e">
        <v>#NULL!</v>
      </c>
      <c r="G14" s="24" t="str">
        <f t="shared" ca="1" si="0"/>
        <v>=ÉERROS(F14)</v>
      </c>
      <c r="H14" s="27" t="b">
        <f t="shared" si="1"/>
        <v>1</v>
      </c>
    </row>
    <row r="17" spans="6:11" ht="38.25" customHeight="1">
      <c r="F17" s="6" t="e">
        <v>#N/A</v>
      </c>
      <c r="G17" s="56" t="s">
        <v>108</v>
      </c>
      <c r="H17" s="56"/>
      <c r="I17" s="56"/>
      <c r="J17" s="56"/>
      <c r="K17" s="56"/>
    </row>
    <row r="18" spans="6:11" ht="56.25" customHeight="1">
      <c r="F18" s="6" t="e">
        <v>#VALUE!</v>
      </c>
      <c r="G18" s="56" t="s">
        <v>109</v>
      </c>
      <c r="H18" s="56"/>
      <c r="I18" s="56"/>
      <c r="J18" s="56"/>
      <c r="K18" s="56"/>
    </row>
    <row r="19" spans="6:11" ht="28.5" customHeight="1">
      <c r="F19" s="6" t="e">
        <v>#REF!</v>
      </c>
      <c r="G19" s="56" t="s">
        <v>110</v>
      </c>
      <c r="H19" s="56"/>
      <c r="I19" s="56"/>
      <c r="J19" s="56"/>
      <c r="K19" s="56"/>
    </row>
    <row r="20" spans="6:11" ht="37.5" customHeight="1">
      <c r="F20" s="6" t="e">
        <v>#DIV/0!</v>
      </c>
      <c r="G20" s="56" t="s">
        <v>111</v>
      </c>
      <c r="H20" s="56"/>
      <c r="I20" s="56"/>
      <c r="J20" s="56"/>
      <c r="K20" s="56"/>
    </row>
    <row r="21" spans="6:11" ht="38.25" customHeight="1">
      <c r="F21" s="6" t="e">
        <v>#NUM!</v>
      </c>
      <c r="G21" s="56" t="s">
        <v>112</v>
      </c>
      <c r="H21" s="56"/>
      <c r="I21" s="56"/>
      <c r="J21" s="56"/>
      <c r="K21" s="56"/>
    </row>
    <row r="22" spans="6:11" ht="39" customHeight="1">
      <c r="F22" s="6" t="e">
        <v>#NAME?</v>
      </c>
      <c r="G22" s="56" t="s">
        <v>113</v>
      </c>
      <c r="H22" s="56"/>
      <c r="I22" s="56"/>
      <c r="J22" s="56"/>
      <c r="K22" s="56"/>
    </row>
    <row r="23" spans="6:11" ht="36.75" customHeight="1">
      <c r="F23" s="6" t="e">
        <v>#NULL!</v>
      </c>
      <c r="G23" s="56" t="s">
        <v>114</v>
      </c>
      <c r="H23" s="56"/>
      <c r="I23" s="56"/>
      <c r="J23" s="56"/>
      <c r="K23" s="56"/>
    </row>
  </sheetData>
  <mergeCells count="9">
    <mergeCell ref="G23:K23"/>
    <mergeCell ref="A2:Q2"/>
    <mergeCell ref="D4:O4"/>
    <mergeCell ref="G17:K17"/>
    <mergeCell ref="G18:K18"/>
    <mergeCell ref="G19:K19"/>
    <mergeCell ref="G20:K20"/>
    <mergeCell ref="G21:K21"/>
    <mergeCell ref="G22:K2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topLeftCell="A3" workbookViewId="0">
      <selection activeCell="G17" sqref="G17:H19"/>
    </sheetView>
  </sheetViews>
  <sheetFormatPr defaultRowHeight="15"/>
  <cols>
    <col min="5" max="5" width="10.7109375" bestFit="1" customWidth="1"/>
    <col min="6" max="6" width="17" bestFit="1" customWidth="1"/>
    <col min="7" max="7" width="25.28515625" bestFit="1" customWidth="1"/>
    <col min="8" max="8" width="22.5703125"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97</v>
      </c>
      <c r="B2" s="55"/>
      <c r="C2" s="55"/>
      <c r="D2" s="55"/>
      <c r="E2" s="55"/>
      <c r="F2" s="55"/>
      <c r="G2" s="55"/>
      <c r="H2" s="55"/>
      <c r="I2" s="55"/>
      <c r="J2" s="55"/>
      <c r="K2" s="55"/>
      <c r="L2" s="55"/>
      <c r="M2" s="55"/>
      <c r="N2" s="55"/>
      <c r="O2" s="55"/>
      <c r="P2" s="55"/>
      <c r="Q2" s="55"/>
      <c r="R2" s="55"/>
      <c r="S2" s="4"/>
      <c r="T2" s="4"/>
      <c r="U2" s="4"/>
      <c r="V2" s="4"/>
    </row>
    <row r="5" spans="1:22" ht="18.75">
      <c r="G5" s="6" t="s">
        <v>6</v>
      </c>
      <c r="H5" s="6" t="s">
        <v>5</v>
      </c>
    </row>
    <row r="6" spans="1:22" ht="18.75">
      <c r="G6" s="24">
        <f>10/2</f>
        <v>5</v>
      </c>
      <c r="H6" s="27" t="b">
        <f>_xlfn.ISFORMULA(G6)</f>
        <v>1</v>
      </c>
    </row>
    <row r="7" spans="1:22" ht="18.75">
      <c r="G7" s="24">
        <v>5</v>
      </c>
      <c r="H7" s="27" t="b">
        <f t="shared" ref="H7:H12" si="0">_xlfn.ISFORMULA(G7)</f>
        <v>0</v>
      </c>
    </row>
    <row r="8" spans="1:22" ht="18.75">
      <c r="G8" s="24">
        <f>SUM(100+20)</f>
        <v>120</v>
      </c>
      <c r="H8" s="27" t="b">
        <f t="shared" si="0"/>
        <v>1</v>
      </c>
    </row>
    <row r="9" spans="1:22" ht="18.75">
      <c r="E9" s="8"/>
      <c r="G9" s="24" t="b">
        <f>_xlfn.ISFORMULA(H9)</f>
        <v>1</v>
      </c>
      <c r="H9" s="27" t="b">
        <f t="shared" si="0"/>
        <v>1</v>
      </c>
    </row>
    <row r="10" spans="1:22" ht="18.75">
      <c r="G10" s="24">
        <f>MAX(10,50,90)</f>
        <v>90</v>
      </c>
      <c r="H10" s="27" t="b">
        <f t="shared" si="0"/>
        <v>1</v>
      </c>
    </row>
    <row r="11" spans="1:22" ht="18.75">
      <c r="G11" s="24" t="s">
        <v>8</v>
      </c>
      <c r="H11" s="27" t="b">
        <f t="shared" si="0"/>
        <v>0</v>
      </c>
    </row>
    <row r="12" spans="1:22" ht="18.75">
      <c r="G12" s="24" t="e">
        <f>20/0</f>
        <v>#DIV/0!</v>
      </c>
      <c r="H12" s="27" t="b">
        <f t="shared" si="0"/>
        <v>1</v>
      </c>
    </row>
    <row r="15" spans="1:22" ht="18.75">
      <c r="G15" s="57" t="s">
        <v>122</v>
      </c>
      <c r="H15" s="58"/>
    </row>
    <row r="16" spans="1:22" ht="18.75">
      <c r="G16" s="59">
        <f>SUM(10,20)</f>
        <v>30</v>
      </c>
      <c r="H16" s="60"/>
    </row>
    <row r="17" spans="7:8" ht="18.75" customHeight="1">
      <c r="G17" s="61" t="str">
        <f>IF(_xlfn.ISFORMULA(G16),"Obrigado por digitar uma fórmula.","Está querendo me enganar? Isso não é uma fórmula.")</f>
        <v>Obrigado por digitar uma fórmula.</v>
      </c>
      <c r="H17" s="61"/>
    </row>
    <row r="18" spans="7:8">
      <c r="G18" s="61"/>
      <c r="H18" s="61"/>
    </row>
    <row r="19" spans="7:8">
      <c r="G19" s="61"/>
      <c r="H19" s="61"/>
    </row>
  </sheetData>
  <mergeCells count="4">
    <mergeCell ref="A2:R2"/>
    <mergeCell ref="G15:H15"/>
    <mergeCell ref="G16:H16"/>
    <mergeCell ref="G17:H19"/>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showGridLines="0" topLeftCell="A3" workbookViewId="0">
      <selection activeCell="H12" sqref="H12:J12"/>
    </sheetView>
  </sheetViews>
  <sheetFormatPr defaultRowHeight="15"/>
  <cols>
    <col min="6" max="6" width="12" bestFit="1" customWidth="1"/>
    <col min="7" max="8" width="16.140625" bestFit="1" customWidth="1"/>
    <col min="9" max="9" width="10.42578125" bestFit="1" customWidth="1"/>
    <col min="10" max="10" width="16.140625" bestFit="1"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98</v>
      </c>
      <c r="B2" s="55"/>
      <c r="C2" s="55"/>
      <c r="D2" s="55"/>
      <c r="E2" s="55"/>
      <c r="F2" s="55"/>
      <c r="G2" s="55"/>
      <c r="H2" s="55"/>
      <c r="I2" s="55"/>
      <c r="J2" s="55"/>
      <c r="K2" s="55"/>
      <c r="L2" s="55"/>
      <c r="M2" s="55"/>
      <c r="N2" s="55"/>
      <c r="O2" s="55"/>
      <c r="P2" s="55"/>
      <c r="Q2" s="55"/>
      <c r="R2" s="55"/>
      <c r="S2" s="4"/>
      <c r="T2" s="4"/>
      <c r="U2" s="4"/>
      <c r="V2" s="4"/>
    </row>
    <row r="5" spans="1:22" ht="18.75">
      <c r="I5" s="6" t="s">
        <v>125</v>
      </c>
      <c r="J5" s="6" t="s">
        <v>5</v>
      </c>
    </row>
    <row r="6" spans="1:22" ht="18.75">
      <c r="H6" s="6" t="s">
        <v>123</v>
      </c>
      <c r="I6" s="24">
        <v>2</v>
      </c>
      <c r="J6" s="27" t="b">
        <f>ISEVEN(I6)</f>
        <v>1</v>
      </c>
      <c r="K6" t="str">
        <f ca="1">_xlfn.FORMULATEXT(J6)</f>
        <v>=ÉPAR(I6)</v>
      </c>
    </row>
    <row r="7" spans="1:22" ht="18.75">
      <c r="H7" s="6" t="s">
        <v>124</v>
      </c>
      <c r="I7" s="24">
        <v>2</v>
      </c>
      <c r="J7" s="27" t="b">
        <f>ISODD(I7)</f>
        <v>0</v>
      </c>
      <c r="K7" t="str">
        <f ca="1">_xlfn.FORMULATEXT(J7)</f>
        <v>=ÉIMPAR(I7)</v>
      </c>
    </row>
    <row r="10" spans="1:22" ht="42.75" customHeight="1">
      <c r="H10" s="62" t="s">
        <v>126</v>
      </c>
      <c r="I10" s="62"/>
      <c r="J10" s="62"/>
    </row>
    <row r="11" spans="1:22" ht="18.75">
      <c r="H11" s="63">
        <v>3</v>
      </c>
      <c r="I11" s="63"/>
      <c r="J11" s="63"/>
    </row>
    <row r="12" spans="1:22" ht="18.75">
      <c r="H12" s="48" t="str">
        <f>IF(ISEVEN(H11),"Par","Impar")</f>
        <v>Impar</v>
      </c>
      <c r="I12" s="64"/>
      <c r="J12" s="49"/>
    </row>
    <row r="13" spans="1:22" ht="15" customHeight="1"/>
    <row r="14" spans="1:22" ht="15" customHeight="1"/>
  </sheetData>
  <mergeCells count="4">
    <mergeCell ref="A2:R2"/>
    <mergeCell ref="H10:J10"/>
    <mergeCell ref="H11:J11"/>
    <mergeCell ref="H12:J12"/>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election activeCell="G16" sqref="G16"/>
    </sheetView>
  </sheetViews>
  <sheetFormatPr defaultRowHeight="15"/>
  <cols>
    <col min="7" max="7" width="20.140625" customWidth="1"/>
    <col min="8" max="8" width="27.42578125" bestFit="1" customWidth="1"/>
    <col min="9" max="9" width="19.42578125"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99</v>
      </c>
      <c r="B2" s="55"/>
      <c r="C2" s="55"/>
      <c r="D2" s="55"/>
      <c r="E2" s="55"/>
      <c r="F2" s="55"/>
      <c r="G2" s="55"/>
      <c r="H2" s="55"/>
      <c r="I2" s="55"/>
      <c r="J2" s="55"/>
      <c r="K2" s="55"/>
      <c r="L2" s="55"/>
      <c r="M2" s="55"/>
      <c r="N2" s="55"/>
      <c r="O2" s="55"/>
      <c r="P2" s="55"/>
      <c r="Q2" s="55"/>
      <c r="R2" s="4"/>
      <c r="S2" s="4"/>
      <c r="T2" s="4"/>
      <c r="U2" s="4"/>
      <c r="V2" s="4"/>
    </row>
    <row r="5" spans="1:22" ht="18.75">
      <c r="G5" s="6" t="s">
        <v>6</v>
      </c>
      <c r="H5" s="6" t="s">
        <v>6</v>
      </c>
      <c r="I5" s="6" t="s">
        <v>5</v>
      </c>
    </row>
    <row r="6" spans="1:22" ht="18.75">
      <c r="G6" s="29">
        <f>100+20</f>
        <v>120</v>
      </c>
      <c r="H6" s="25" t="str">
        <f ca="1">_xlfn.FORMULATEXT(G6)</f>
        <v>=100+20</v>
      </c>
      <c r="I6" s="27" t="b">
        <f>ISLOGICAL(G6)</f>
        <v>0</v>
      </c>
      <c r="J6" t="str">
        <f ca="1">_xlfn.FORMULATEXT(I6)</f>
        <v>=ÉLÓGICO(G6)</v>
      </c>
    </row>
    <row r="7" spans="1:22" ht="18.75">
      <c r="G7" s="24" t="b">
        <f>120&gt;1</f>
        <v>1</v>
      </c>
      <c r="H7" s="25" t="str">
        <f t="shared" ref="H7" ca="1" si="0">_xlfn.FORMULATEXT(G7)</f>
        <v>=120&gt;1</v>
      </c>
      <c r="I7" s="27" t="b">
        <f>ISLOGICAL(G7)</f>
        <v>1</v>
      </c>
      <c r="J7" t="str">
        <f t="shared" ref="J7" ca="1" si="1">_xlfn.FORMULATEXT(I7)</f>
        <v>=ÉLÓGICO(G7)</v>
      </c>
    </row>
    <row r="10" spans="1:22" ht="18.75">
      <c r="G10" s="62" t="s">
        <v>127</v>
      </c>
      <c r="H10" s="62"/>
      <c r="I10" s="62"/>
    </row>
    <row r="11" spans="1:22" ht="18.75">
      <c r="G11" s="63" t="b">
        <f>50&gt;=60</f>
        <v>0</v>
      </c>
      <c r="H11" s="63"/>
      <c r="I11" s="63"/>
    </row>
    <row r="12" spans="1:22" ht="18.75" customHeight="1">
      <c r="G12" s="61" t="str">
        <f>IF(ISLOGICAL(G11),"Parabens, você tem bom raciocínio lógico.","Você não digitou algo lógico")</f>
        <v>Parabens, você tem bom raciocínio lógico.</v>
      </c>
      <c r="H12" s="61"/>
      <c r="I12" s="61"/>
    </row>
    <row r="13" spans="1:22">
      <c r="G13" s="61"/>
      <c r="H13" s="61"/>
      <c r="I13" s="61"/>
    </row>
    <row r="14" spans="1:22">
      <c r="G14" s="61"/>
      <c r="H14" s="61"/>
      <c r="I14" s="61"/>
    </row>
    <row r="15" spans="1:22">
      <c r="G15" s="61"/>
      <c r="H15" s="61"/>
      <c r="I15" s="61"/>
    </row>
  </sheetData>
  <mergeCells count="4">
    <mergeCell ref="G10:I10"/>
    <mergeCell ref="G11:I11"/>
    <mergeCell ref="G12:I15"/>
    <mergeCell ref="A2:Q2"/>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showGridLines="0" workbookViewId="0">
      <selection activeCell="F11" sqref="F11:H14"/>
    </sheetView>
  </sheetViews>
  <sheetFormatPr defaultRowHeight="15"/>
  <cols>
    <col min="5" max="5" width="28.85546875" customWidth="1"/>
    <col min="6" max="6" width="18.140625" bestFit="1" customWidth="1"/>
    <col min="7" max="7" width="20" bestFit="1" customWidth="1"/>
    <col min="8" max="8" width="17.28515625" customWidth="1"/>
  </cols>
  <sheetData>
    <row r="1" spans="1:22" s="2" customFormat="1" ht="38.25">
      <c r="A1" s="1" t="s">
        <v>9</v>
      </c>
      <c r="C1" s="3"/>
      <c r="D1" s="3"/>
      <c r="E1" s="3"/>
      <c r="F1" s="3"/>
      <c r="G1" s="3"/>
      <c r="H1" s="3"/>
      <c r="I1" s="3"/>
      <c r="J1" s="3"/>
      <c r="K1" s="3"/>
      <c r="L1" s="3"/>
      <c r="M1" s="3"/>
      <c r="N1" s="3"/>
      <c r="O1" s="3"/>
      <c r="P1" s="3"/>
      <c r="Q1" s="3"/>
      <c r="R1" s="3"/>
      <c r="S1" s="3"/>
      <c r="T1" s="3"/>
      <c r="U1" s="3"/>
      <c r="V1" s="3"/>
    </row>
    <row r="2" spans="1:22" s="5" customFormat="1" ht="61.5" customHeight="1">
      <c r="A2" s="55" t="s">
        <v>100</v>
      </c>
      <c r="B2" s="55"/>
      <c r="C2" s="55"/>
      <c r="D2" s="55"/>
      <c r="E2" s="55"/>
      <c r="F2" s="55"/>
      <c r="G2" s="55"/>
      <c r="H2" s="55"/>
      <c r="I2" s="55"/>
      <c r="J2" s="55"/>
      <c r="K2" s="55"/>
      <c r="L2" s="55"/>
      <c r="M2" s="55"/>
      <c r="N2" s="55"/>
      <c r="O2" s="55"/>
      <c r="P2" s="55"/>
      <c r="Q2" s="4"/>
      <c r="R2" s="4"/>
      <c r="S2" s="4"/>
      <c r="T2" s="4"/>
      <c r="U2" s="4"/>
      <c r="V2" s="4"/>
    </row>
    <row r="5" spans="1:22" ht="18.75">
      <c r="F5" s="6" t="s">
        <v>116</v>
      </c>
      <c r="G5" s="6" t="s">
        <v>6</v>
      </c>
      <c r="H5" s="6" t="s">
        <v>5</v>
      </c>
    </row>
    <row r="6" spans="1:22" ht="18.75">
      <c r="F6" s="7">
        <v>100</v>
      </c>
      <c r="G6" s="24" t="str">
        <f ca="1">_xlfn.FORMULATEXT(H6)</f>
        <v>=ÉNÚM(F6)</v>
      </c>
      <c r="H6" s="27" t="b">
        <f>ISNUMBER(F6)</f>
        <v>1</v>
      </c>
    </row>
    <row r="9" spans="1:22" ht="18.75">
      <c r="F9" s="62" t="s">
        <v>128</v>
      </c>
      <c r="G9" s="62"/>
      <c r="H9" s="62"/>
    </row>
    <row r="10" spans="1:22" ht="18.75">
      <c r="F10" s="63" t="s">
        <v>170</v>
      </c>
      <c r="G10" s="63"/>
      <c r="H10" s="63"/>
    </row>
    <row r="11" spans="1:22">
      <c r="F11" s="61" t="str">
        <f>IF(ISNUMBER(F10),"Isso é um número","Isso não é um número")</f>
        <v>Isso não é um número</v>
      </c>
      <c r="G11" s="61"/>
      <c r="H11" s="61"/>
    </row>
    <row r="12" spans="1:22">
      <c r="F12" s="61"/>
      <c r="G12" s="61"/>
      <c r="H12" s="61"/>
    </row>
    <row r="13" spans="1:22">
      <c r="F13" s="61"/>
      <c r="G13" s="61"/>
      <c r="H13" s="61"/>
    </row>
    <row r="14" spans="1:22">
      <c r="F14" s="61"/>
      <c r="G14" s="61"/>
      <c r="H14" s="61"/>
    </row>
  </sheetData>
  <mergeCells count="4">
    <mergeCell ref="F9:H9"/>
    <mergeCell ref="F10:H10"/>
    <mergeCell ref="F11:H14"/>
    <mergeCell ref="A2:P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vt:i4>
      </vt:variant>
    </vt:vector>
  </HeadingPairs>
  <TitlesOfParts>
    <vt:vector size="16" baseType="lpstr">
      <vt:lpstr>Exemplo 62</vt:lpstr>
      <vt:lpstr>Exemplo 63</vt:lpstr>
      <vt:lpstr>Exemplo 64</vt:lpstr>
      <vt:lpstr>Exemplo 65</vt:lpstr>
      <vt:lpstr>Exemplo 66</vt:lpstr>
      <vt:lpstr>Exemplo 67</vt:lpstr>
      <vt:lpstr>Exemplo 68</vt:lpstr>
      <vt:lpstr>Exemplo 69</vt:lpstr>
      <vt:lpstr>Exemplo 70</vt:lpstr>
      <vt:lpstr>Exemplo 71</vt:lpstr>
      <vt:lpstr>Exemplo 72</vt:lpstr>
      <vt:lpstr>Exemplo 73</vt:lpstr>
      <vt:lpstr>Exemplo 74</vt:lpstr>
      <vt:lpstr>Exemplo 75</vt:lpstr>
      <vt:lpstr>Exemplo 76</vt:lpstr>
      <vt:lpstr>MinhasPlanilhasTexte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dc:creator>
  <cp:lastModifiedBy>DELL</cp:lastModifiedBy>
  <dcterms:created xsi:type="dcterms:W3CDTF">2015-06-12T20:29:52Z</dcterms:created>
  <dcterms:modified xsi:type="dcterms:W3CDTF">2023-04-24T15:06:03Z</dcterms:modified>
</cp:coreProperties>
</file>