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5\"/>
    </mc:Choice>
  </mc:AlternateContent>
  <bookViews>
    <workbookView xWindow="0" yWindow="0" windowWidth="20490" windowHeight="7755" activeTab="3"/>
  </bookViews>
  <sheets>
    <sheet name="Exemplo 1" sheetId="3" r:id="rId1"/>
    <sheet name="Exemplo 2" sheetId="1" r:id="rId2"/>
    <sheet name="Exemplo 3" sheetId="4" r:id="rId3"/>
    <sheet name="Exemplo 4" sheetId="2" r:id="rId4"/>
  </sheets>
  <definedNames>
    <definedName name="Clientes">'Exemplo 4'!$C$10:$C$19</definedName>
    <definedName name="Codigo">'Exemplo 3'!$F$4:$F$14</definedName>
    <definedName name="TabelaCliente">'Exemplo 3'!$F$4:$H$14</definedName>
    <definedName name="TabelaCliente2">'Exemplo 4'!$C$10:$H$19</definedName>
    <definedName name="Valor1">'Exemplo 1'!$H$6</definedName>
    <definedName name="Valor2">'Exemplo 1'!$I$6</definedName>
    <definedName name="VendasDocesFev">'Exemplo 2'!$I$24:$I$26</definedName>
    <definedName name="VendasDocesJan">'Exemplo 2'!$F$24:$F$26</definedName>
    <definedName name="VendasSalgFev">'Exemplo 2'!$I$5:$I$22</definedName>
    <definedName name="VendasSalgJan">'Exemplo 2'!$F$5:$F$22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5" i="2"/>
  <c r="K6" i="4"/>
  <c r="K5" i="4"/>
  <c r="K16" i="1"/>
  <c r="K10" i="1"/>
  <c r="K4" i="1"/>
  <c r="J6" i="3"/>
</calcChain>
</file>

<file path=xl/sharedStrings.xml><?xml version="1.0" encoding="utf-8"?>
<sst xmlns="http://schemas.openxmlformats.org/spreadsheetml/2006/main" count="151" uniqueCount="112">
  <si>
    <t>Usando nome, você pode facilitar muito o entendimento e a manutenção das fórmulas. É possível definir um nome para um intervalo de células, uma função, uma constante ou uma tabela. Depois que você adotar a prática de uso de nomes na pasta de trabalho, poderá atualizar, auditar e gerenciar facilmente esses nomes.</t>
  </si>
  <si>
    <t>Aline</t>
  </si>
  <si>
    <t>Sabores</t>
  </si>
  <si>
    <t>Nome</t>
  </si>
  <si>
    <t>Calabresa</t>
  </si>
  <si>
    <t>Frango</t>
  </si>
  <si>
    <t>Aliche</t>
  </si>
  <si>
    <t>Light</t>
  </si>
  <si>
    <t>Atum</t>
  </si>
  <si>
    <t>Brasileira</t>
  </si>
  <si>
    <t>Do Pizzaiolo</t>
  </si>
  <si>
    <t>Mineira</t>
  </si>
  <si>
    <t>Super Mega</t>
  </si>
  <si>
    <t>Calabresa Paulistana</t>
  </si>
  <si>
    <t>Calabria</t>
  </si>
  <si>
    <t>Da Casa</t>
  </si>
  <si>
    <t>Mônaco</t>
  </si>
  <si>
    <t>Suprema</t>
  </si>
  <si>
    <t>Carijó</t>
  </si>
  <si>
    <t>Frango Especial</t>
  </si>
  <si>
    <t>Frango com Catupiry</t>
  </si>
  <si>
    <t>Do Chefe</t>
  </si>
  <si>
    <t>Banana</t>
  </si>
  <si>
    <t>Romeu e Julieta</t>
  </si>
  <si>
    <t>Chocolate</t>
  </si>
  <si>
    <t>Doces</t>
  </si>
  <si>
    <t>Vendas</t>
  </si>
  <si>
    <t>Pizzaria - Vendas Janeiro</t>
  </si>
  <si>
    <t>Pizzaria - Vendas Fevereiro</t>
  </si>
  <si>
    <t>Total em Vendas - Pizzas Salgadas</t>
  </si>
  <si>
    <t>Total em Vendas - Pizzas Doces</t>
  </si>
  <si>
    <t>Total em Vendas - Ambas</t>
  </si>
  <si>
    <t>Consulta Rápida</t>
  </si>
  <si>
    <t>Cliente:</t>
  </si>
  <si>
    <t>Marcos</t>
  </si>
  <si>
    <t>Telefone:</t>
  </si>
  <si>
    <t>E-mail:</t>
  </si>
  <si>
    <t>Cidade:</t>
  </si>
  <si>
    <t>Endereço</t>
  </si>
  <si>
    <t>Cidade</t>
  </si>
  <si>
    <t>UF</t>
  </si>
  <si>
    <t>Telefone</t>
  </si>
  <si>
    <t>E-mail</t>
  </si>
  <si>
    <t>Maria</t>
  </si>
  <si>
    <t>Rua Dr. Eduardo de Souza, 100</t>
  </si>
  <si>
    <t>Sorocaba</t>
  </si>
  <si>
    <t>SP</t>
  </si>
  <si>
    <t>(15) 1234-5678</t>
  </si>
  <si>
    <t>mariadasdores@hotmail.com</t>
  </si>
  <si>
    <t>João</t>
  </si>
  <si>
    <t>Av. Brasília, 1234</t>
  </si>
  <si>
    <t>Campinas</t>
  </si>
  <si>
    <t>(19) 1234-5678</t>
  </si>
  <si>
    <t>joao_arantes@gmail.com</t>
  </si>
  <si>
    <t>Tv. Geraldo Moura, 50</t>
  </si>
  <si>
    <t>Belo Horizonte</t>
  </si>
  <si>
    <t>MG</t>
  </si>
  <si>
    <t>(31) 1234-5678</t>
  </si>
  <si>
    <t>marcossilva@ibest.com</t>
  </si>
  <si>
    <t>José</t>
  </si>
  <si>
    <t>Av. Jorge Tibiriçá, 500</t>
  </si>
  <si>
    <t>Curitiba</t>
  </si>
  <si>
    <t>PR</t>
  </si>
  <si>
    <t>(41) 1234-5678</t>
  </si>
  <si>
    <t>josefelix@yahoo.com.br</t>
  </si>
  <si>
    <t>Sebastião</t>
  </si>
  <si>
    <t>Rua Marcondes de Aguiar, sn</t>
  </si>
  <si>
    <t>Salvador</t>
  </si>
  <si>
    <t>BA</t>
  </si>
  <si>
    <t>(71) 1234-5678</t>
  </si>
  <si>
    <t>tiao1977@hotmail.com</t>
  </si>
  <si>
    <t>Av. Tancredo Neves, 2000</t>
  </si>
  <si>
    <t>São Paulo</t>
  </si>
  <si>
    <t>(11) 1234-5678</t>
  </si>
  <si>
    <t>aline_alonso@gmail.com</t>
  </si>
  <si>
    <t>Michele</t>
  </si>
  <si>
    <t>Av. Carlos Albuquerque, 6000</t>
  </si>
  <si>
    <t>Recife</t>
  </si>
  <si>
    <t>PE</t>
  </si>
  <si>
    <t>(81) 1234-5678</t>
  </si>
  <si>
    <t>michelescarpin@itau.com.br</t>
  </si>
  <si>
    <t>Rodrigo</t>
  </si>
  <si>
    <t>Rua Floriano Peixoto, 78</t>
  </si>
  <si>
    <t>Rio de Janeiro</t>
  </si>
  <si>
    <t>RJ</t>
  </si>
  <si>
    <t>(21) 1234-5678</t>
  </si>
  <si>
    <t>rodrigoarantes@bb.com.br</t>
  </si>
  <si>
    <t>Bruno</t>
  </si>
  <si>
    <t>Rua Maria da Glória, 33</t>
  </si>
  <si>
    <t>Florianópolis</t>
  </si>
  <si>
    <t>SC</t>
  </si>
  <si>
    <t>(48) 1234-5678</t>
  </si>
  <si>
    <t>bruno-costa121@hotmail.com</t>
  </si>
  <si>
    <t>Carlos</t>
  </si>
  <si>
    <t>Av. Dom Pedro, 1500</t>
  </si>
  <si>
    <t>Goiania</t>
  </si>
  <si>
    <t>GO</t>
  </si>
  <si>
    <t>(62) 1234-5678</t>
  </si>
  <si>
    <t>carlos.silva@gmail.com</t>
  </si>
  <si>
    <t>Gerenciador de Nomes - Exemplo 1</t>
  </si>
  <si>
    <t>Gerenciador de Nomes - Exemplo 2</t>
  </si>
  <si>
    <t>Gerenciador de Nomes - Exemplo 3</t>
  </si>
  <si>
    <t>Valor 1</t>
  </si>
  <si>
    <t>Valor 2</t>
  </si>
  <si>
    <t>Resultado</t>
  </si>
  <si>
    <t>Gerenciador de Nomes - Exemplo 4</t>
  </si>
  <si>
    <t>Cód.</t>
  </si>
  <si>
    <t>Valor pago</t>
  </si>
  <si>
    <t>Cód.:</t>
  </si>
  <si>
    <t>Nome:</t>
  </si>
  <si>
    <t>Valor: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</si>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</sst>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indent="1"/>
    </xf>
    <xf numFmtId="44" fontId="7" fillId="0" borderId="4" xfId="1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indent="1"/>
    </xf>
    <xf numFmtId="0" fontId="7" fillId="0" borderId="4" xfId="0" applyFont="1" applyBorder="1" applyAlignment="1">
      <alignment horizontal="right"/>
    </xf>
    <xf numFmtId="0" fontId="7" fillId="5" borderId="4" xfId="0" applyFont="1" applyFill="1" applyBorder="1" applyAlignment="1">
      <alignment horizontal="left" indent="1"/>
    </xf>
    <xf numFmtId="0" fontId="6" fillId="4" borderId="4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left" indent="1"/>
    </xf>
    <xf numFmtId="0" fontId="7" fillId="0" borderId="4" xfId="0" applyFont="1" applyBorder="1" applyAlignment="1">
      <alignment horizontal="center"/>
    </xf>
    <xf numFmtId="0" fontId="7" fillId="0" borderId="4" xfId="1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left" vertical="center" indent="1"/>
    </xf>
    <xf numFmtId="44" fontId="7" fillId="0" borderId="4" xfId="0" applyNumberFormat="1" applyFont="1" applyBorder="1"/>
    <xf numFmtId="44" fontId="7" fillId="5" borderId="4" xfId="0" applyNumberFormat="1" applyFont="1" applyFill="1" applyBorder="1" applyAlignment="1">
      <alignment horizontal="left" indent="1"/>
    </xf>
    <xf numFmtId="0" fontId="7" fillId="6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6"/>
  <sheetViews>
    <sheetView showGridLines="0" workbookViewId="0">
      <selection activeCell="J7" sqref="J7"/>
    </sheetView>
  </sheetViews>
  <sheetFormatPr defaultRowHeight="15"/>
  <cols>
    <col min="5" max="5" width="10.140625" bestFit="1" customWidth="1"/>
    <col min="6" max="6" width="16.5703125" bestFit="1" customWidth="1"/>
    <col min="7" max="7" width="12.140625" bestFit="1" customWidth="1"/>
    <col min="8" max="8" width="12.7109375" customWidth="1"/>
    <col min="9" max="9" width="16.5703125" bestFit="1" customWidth="1"/>
    <col min="10" max="10" width="14.85546875" customWidth="1"/>
  </cols>
  <sheetData>
    <row r="1" spans="1:22" s="2" customFormat="1" ht="36">
      <c r="A1" s="1" t="s">
        <v>99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45" customHeight="1">
      <c r="E3" s="20" t="s">
        <v>0</v>
      </c>
      <c r="F3" s="20"/>
      <c r="G3" s="20"/>
      <c r="H3" s="20"/>
      <c r="I3" s="20"/>
      <c r="J3" s="20"/>
      <c r="K3" s="20"/>
      <c r="L3" s="20"/>
      <c r="M3" s="20"/>
      <c r="N3" s="20"/>
    </row>
    <row r="5" spans="1:22" ht="18.75">
      <c r="H5" s="10" t="s">
        <v>102</v>
      </c>
      <c r="I5" s="10" t="s">
        <v>103</v>
      </c>
      <c r="J5" s="10" t="s">
        <v>104</v>
      </c>
    </row>
    <row r="6" spans="1:22" ht="18.75">
      <c r="H6" s="14">
        <v>80</v>
      </c>
      <c r="I6" s="13">
        <v>100</v>
      </c>
      <c r="J6" s="19">
        <f>Valor1+Valor2</f>
        <v>180</v>
      </c>
    </row>
  </sheetData>
  <mergeCells count="1">
    <mergeCell ref="E3:N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V26"/>
  <sheetViews>
    <sheetView showGridLines="0" topLeftCell="A3" workbookViewId="0">
      <selection activeCell="K20" sqref="K20"/>
    </sheetView>
  </sheetViews>
  <sheetFormatPr defaultRowHeight="15"/>
  <cols>
    <col min="5" max="5" width="26" bestFit="1" customWidth="1"/>
    <col min="6" max="6" width="17.5703125" bestFit="1" customWidth="1"/>
    <col min="7" max="7" width="5.140625" customWidth="1"/>
    <col min="8" max="8" width="26" bestFit="1" customWidth="1"/>
    <col min="9" max="9" width="18.140625" bestFit="1" customWidth="1"/>
    <col min="10" max="10" width="6" customWidth="1"/>
    <col min="14" max="14" width="11.140625" customWidth="1"/>
  </cols>
  <sheetData>
    <row r="1" spans="1:22" s="2" customFormat="1" ht="36">
      <c r="A1" s="1" t="s">
        <v>100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21">
      <c r="E3" s="21" t="s">
        <v>27</v>
      </c>
      <c r="F3" s="21"/>
      <c r="H3" s="21" t="s">
        <v>28</v>
      </c>
      <c r="I3" s="21"/>
      <c r="K3" s="23" t="s">
        <v>29</v>
      </c>
      <c r="L3" s="23"/>
      <c r="M3" s="23"/>
      <c r="N3" s="23"/>
    </row>
    <row r="4" spans="1:22" ht="18.75">
      <c r="E4" s="4" t="s">
        <v>2</v>
      </c>
      <c r="F4" s="4" t="s">
        <v>26</v>
      </c>
      <c r="H4" s="4" t="s">
        <v>2</v>
      </c>
      <c r="I4" s="4" t="s">
        <v>26</v>
      </c>
      <c r="K4" s="22">
        <f>SUM(VendasSalgJan,VendasSalgFev)</f>
        <v>304298.07</v>
      </c>
      <c r="L4" s="22"/>
      <c r="M4" s="22"/>
      <c r="N4" s="22"/>
    </row>
    <row r="5" spans="1:22" ht="18.75">
      <c r="E5" s="5" t="s">
        <v>6</v>
      </c>
      <c r="F5" s="6">
        <v>6348</v>
      </c>
      <c r="H5" s="5" t="s">
        <v>6</v>
      </c>
      <c r="I5" s="6">
        <v>7221</v>
      </c>
      <c r="K5" s="22"/>
      <c r="L5" s="22"/>
      <c r="M5" s="22"/>
      <c r="N5" s="22"/>
    </row>
    <row r="6" spans="1:22" ht="18.75">
      <c r="E6" s="5" t="s">
        <v>7</v>
      </c>
      <c r="F6" s="6">
        <v>10700</v>
      </c>
      <c r="H6" s="5" t="s">
        <v>7</v>
      </c>
      <c r="I6" s="6">
        <v>9590</v>
      </c>
      <c r="K6" s="22"/>
      <c r="L6" s="22"/>
      <c r="M6" s="22"/>
      <c r="N6" s="22"/>
    </row>
    <row r="7" spans="1:22" ht="18.75">
      <c r="E7" s="5" t="s">
        <v>8</v>
      </c>
      <c r="F7" s="6">
        <v>4472</v>
      </c>
      <c r="H7" s="5" t="s">
        <v>8</v>
      </c>
      <c r="I7" s="6">
        <v>3942</v>
      </c>
      <c r="K7" s="22"/>
      <c r="L7" s="22"/>
      <c r="M7" s="22"/>
      <c r="N7" s="22"/>
    </row>
    <row r="8" spans="1:22" ht="18.75">
      <c r="E8" s="5" t="s">
        <v>9</v>
      </c>
      <c r="F8" s="6">
        <v>4655</v>
      </c>
      <c r="H8" s="5" t="s">
        <v>9</v>
      </c>
      <c r="I8" s="6">
        <v>5712</v>
      </c>
    </row>
    <row r="9" spans="1:22" ht="18.75">
      <c r="E9" s="5" t="s">
        <v>4</v>
      </c>
      <c r="F9" s="6">
        <v>14094</v>
      </c>
      <c r="H9" s="5" t="s">
        <v>4</v>
      </c>
      <c r="I9" s="6">
        <v>12144</v>
      </c>
      <c r="K9" s="23" t="s">
        <v>30</v>
      </c>
      <c r="L9" s="23"/>
      <c r="M9" s="23"/>
      <c r="N9" s="23"/>
    </row>
    <row r="10" spans="1:22" ht="18.75">
      <c r="E10" s="5" t="s">
        <v>10</v>
      </c>
      <c r="F10" s="6">
        <v>2560</v>
      </c>
      <c r="H10" s="5" t="s">
        <v>10</v>
      </c>
      <c r="I10" s="6">
        <v>1599</v>
      </c>
      <c r="K10" s="22">
        <f>SUM(VendasDocesJan,VendasDocesFev)</f>
        <v>37598.379999999997</v>
      </c>
      <c r="L10" s="22"/>
      <c r="M10" s="22"/>
      <c r="N10" s="22"/>
    </row>
    <row r="11" spans="1:22" ht="18.75">
      <c r="E11" s="5" t="s">
        <v>11</v>
      </c>
      <c r="F11" s="6">
        <v>6853</v>
      </c>
      <c r="H11" s="5" t="s">
        <v>11</v>
      </c>
      <c r="I11" s="6">
        <v>7858</v>
      </c>
      <c r="K11" s="22"/>
      <c r="L11" s="22"/>
      <c r="M11" s="22"/>
      <c r="N11" s="22"/>
    </row>
    <row r="12" spans="1:22" ht="18.75">
      <c r="E12" s="5" t="s">
        <v>12</v>
      </c>
      <c r="F12" s="6">
        <v>8635</v>
      </c>
      <c r="H12" s="5" t="s">
        <v>12</v>
      </c>
      <c r="I12" s="6">
        <v>9831</v>
      </c>
      <c r="K12" s="22"/>
      <c r="L12" s="22"/>
      <c r="M12" s="22"/>
      <c r="N12" s="22"/>
    </row>
    <row r="13" spans="1:22" ht="18.75">
      <c r="E13" s="5" t="s">
        <v>13</v>
      </c>
      <c r="F13" s="6">
        <v>3120</v>
      </c>
      <c r="H13" s="5" t="s">
        <v>13</v>
      </c>
      <c r="I13" s="6">
        <v>2050</v>
      </c>
      <c r="K13" s="22"/>
      <c r="L13" s="22"/>
      <c r="M13" s="22"/>
      <c r="N13" s="22"/>
    </row>
    <row r="14" spans="1:22" ht="18.75">
      <c r="E14" s="5" t="s">
        <v>14</v>
      </c>
      <c r="F14" s="6">
        <v>1960</v>
      </c>
      <c r="H14" s="5" t="s">
        <v>14</v>
      </c>
      <c r="I14" s="6">
        <v>2475</v>
      </c>
    </row>
    <row r="15" spans="1:22" ht="18.75">
      <c r="E15" s="5" t="s">
        <v>15</v>
      </c>
      <c r="F15" s="6">
        <v>3510</v>
      </c>
      <c r="H15" s="5" t="s">
        <v>15</v>
      </c>
      <c r="I15" s="6">
        <v>2490</v>
      </c>
      <c r="K15" s="23" t="s">
        <v>31</v>
      </c>
      <c r="L15" s="23"/>
      <c r="M15" s="23"/>
      <c r="N15" s="23"/>
    </row>
    <row r="16" spans="1:22" ht="18.75">
      <c r="E16" s="5" t="s">
        <v>16</v>
      </c>
      <c r="F16" s="6">
        <v>10108</v>
      </c>
      <c r="H16" s="5" t="s">
        <v>16</v>
      </c>
      <c r="I16" s="6">
        <v>12049</v>
      </c>
      <c r="K16" s="22">
        <f>SUM(VendasDocesFev:VendasDocesJan:VendasSalgFev:VendasSalgJan)</f>
        <v>341896.45000000007</v>
      </c>
      <c r="L16" s="22"/>
      <c r="M16" s="22"/>
      <c r="N16" s="22"/>
    </row>
    <row r="17" spans="5:14" ht="18.75">
      <c r="E17" s="5" t="s">
        <v>17</v>
      </c>
      <c r="F17" s="6">
        <v>3360</v>
      </c>
      <c r="H17" s="5" t="s">
        <v>17</v>
      </c>
      <c r="I17" s="6">
        <v>3490</v>
      </c>
      <c r="K17" s="22"/>
      <c r="L17" s="22"/>
      <c r="M17" s="22"/>
      <c r="N17" s="22"/>
    </row>
    <row r="18" spans="5:14" ht="18.75">
      <c r="E18" s="5" t="s">
        <v>18</v>
      </c>
      <c r="F18" s="6">
        <v>2565</v>
      </c>
      <c r="H18" s="5" t="s">
        <v>18</v>
      </c>
      <c r="I18" s="6">
        <v>4160</v>
      </c>
      <c r="K18" s="22"/>
      <c r="L18" s="22"/>
      <c r="M18" s="22"/>
      <c r="N18" s="22"/>
    </row>
    <row r="19" spans="5:14" ht="18.75">
      <c r="E19" s="5" t="s">
        <v>19</v>
      </c>
      <c r="F19" s="6">
        <v>13910</v>
      </c>
      <c r="H19" s="5" t="s">
        <v>19</v>
      </c>
      <c r="I19" s="6">
        <v>16434</v>
      </c>
      <c r="K19" s="22"/>
      <c r="L19" s="22"/>
      <c r="M19" s="22"/>
      <c r="N19" s="22"/>
    </row>
    <row r="20" spans="5:14" ht="18.75">
      <c r="E20" s="5" t="s">
        <v>20</v>
      </c>
      <c r="F20" s="6">
        <v>26890.600000000002</v>
      </c>
      <c r="H20" s="5" t="s">
        <v>20</v>
      </c>
      <c r="I20" s="6">
        <v>24912.67</v>
      </c>
    </row>
    <row r="21" spans="5:14" ht="18.75">
      <c r="E21" s="5" t="s">
        <v>5</v>
      </c>
      <c r="F21" s="6">
        <v>20049.900000000001</v>
      </c>
      <c r="H21" s="5" t="s">
        <v>5</v>
      </c>
      <c r="I21" s="6">
        <v>21067.9</v>
      </c>
    </row>
    <row r="22" spans="5:14" ht="18.75">
      <c r="E22" s="5" t="s">
        <v>21</v>
      </c>
      <c r="F22" s="6">
        <v>8256</v>
      </c>
      <c r="H22" s="5" t="s">
        <v>21</v>
      </c>
      <c r="I22" s="6">
        <v>5226</v>
      </c>
    </row>
    <row r="23" spans="5:14" ht="21">
      <c r="E23" s="21" t="s">
        <v>25</v>
      </c>
      <c r="F23" s="21"/>
      <c r="H23" s="21" t="s">
        <v>25</v>
      </c>
      <c r="I23" s="21"/>
    </row>
    <row r="24" spans="5:14" ht="18.75">
      <c r="E24" s="7" t="s">
        <v>22</v>
      </c>
      <c r="F24" s="6">
        <v>5508</v>
      </c>
      <c r="H24" s="7" t="s">
        <v>22</v>
      </c>
      <c r="I24" s="6">
        <v>6208</v>
      </c>
    </row>
    <row r="25" spans="5:14" ht="18.75">
      <c r="E25" s="7" t="s">
        <v>23</v>
      </c>
      <c r="F25" s="6">
        <v>6319.6</v>
      </c>
      <c r="H25" s="7" t="s">
        <v>23</v>
      </c>
      <c r="I25" s="6">
        <v>7330.98</v>
      </c>
    </row>
    <row r="26" spans="5:14" ht="18.75">
      <c r="E26" s="7" t="s">
        <v>24</v>
      </c>
      <c r="F26" s="6">
        <v>7130.9000000000005</v>
      </c>
      <c r="H26" s="7" t="s">
        <v>24</v>
      </c>
      <c r="I26" s="6">
        <v>5100.8999999999996</v>
      </c>
    </row>
  </sheetData>
  <mergeCells count="10">
    <mergeCell ref="E3:F3"/>
    <mergeCell ref="E23:F23"/>
    <mergeCell ref="H3:I3"/>
    <mergeCell ref="H23:I23"/>
    <mergeCell ref="K16:N19"/>
    <mergeCell ref="K3:N3"/>
    <mergeCell ref="K4:N7"/>
    <mergeCell ref="K9:N9"/>
    <mergeCell ref="K10:N13"/>
    <mergeCell ref="K15:N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V14"/>
  <sheetViews>
    <sheetView showGridLines="0" workbookViewId="0">
      <selection activeCell="K4" sqref="K4"/>
    </sheetView>
  </sheetViews>
  <sheetFormatPr defaultRowHeight="15"/>
  <cols>
    <col min="6" max="6" width="13" customWidth="1"/>
    <col min="7" max="7" width="13.140625" bestFit="1" customWidth="1"/>
    <col min="8" max="8" width="14.42578125" bestFit="1" customWidth="1"/>
    <col min="10" max="10" width="11" customWidth="1"/>
    <col min="11" max="11" width="20.140625" customWidth="1"/>
  </cols>
  <sheetData>
    <row r="1" spans="1:22" s="2" customFormat="1" ht="36">
      <c r="A1" s="1" t="s">
        <v>101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18.75">
      <c r="F3" s="10" t="s">
        <v>106</v>
      </c>
      <c r="G3" s="10" t="s">
        <v>3</v>
      </c>
      <c r="H3" s="10" t="s">
        <v>107</v>
      </c>
      <c r="J3" s="24" t="s">
        <v>32</v>
      </c>
      <c r="K3" s="25"/>
    </row>
    <row r="4" spans="1:22" ht="18.75">
      <c r="F4" s="15">
        <v>1</v>
      </c>
      <c r="G4" s="16" t="s">
        <v>43</v>
      </c>
      <c r="H4" s="17">
        <v>250</v>
      </c>
      <c r="J4" s="8" t="s">
        <v>108</v>
      </c>
      <c r="K4" s="15">
        <v>1</v>
      </c>
    </row>
    <row r="5" spans="1:22" ht="18.75">
      <c r="F5" s="15">
        <v>2</v>
      </c>
      <c r="G5" s="16" t="s">
        <v>49</v>
      </c>
      <c r="H5" s="17">
        <v>100</v>
      </c>
      <c r="J5" s="8" t="s">
        <v>109</v>
      </c>
      <c r="K5" s="9" t="str">
        <f>VLOOKUP(K4,TabelaCliente,2,FALSE)</f>
        <v>Maria</v>
      </c>
    </row>
    <row r="6" spans="1:22" ht="18.75">
      <c r="F6" s="15">
        <v>3</v>
      </c>
      <c r="G6" s="16" t="s">
        <v>34</v>
      </c>
      <c r="H6" s="17">
        <v>59</v>
      </c>
      <c r="J6" s="8" t="s">
        <v>110</v>
      </c>
      <c r="K6" s="18">
        <f>VLOOKUP(K4,TabelaCliente,3,FALSE)</f>
        <v>250</v>
      </c>
    </row>
    <row r="7" spans="1:22" ht="18.75">
      <c r="F7" s="15">
        <v>4</v>
      </c>
      <c r="G7" s="16" t="s">
        <v>59</v>
      </c>
      <c r="H7" s="17">
        <v>88</v>
      </c>
    </row>
    <row r="8" spans="1:22" ht="18.75">
      <c r="F8" s="15">
        <v>5</v>
      </c>
      <c r="G8" s="16" t="s">
        <v>65</v>
      </c>
      <c r="H8" s="17">
        <v>470</v>
      </c>
    </row>
    <row r="9" spans="1:22" ht="18.75">
      <c r="F9" s="15">
        <v>6</v>
      </c>
      <c r="G9" s="16" t="s">
        <v>1</v>
      </c>
      <c r="H9" s="17">
        <v>320</v>
      </c>
    </row>
    <row r="10" spans="1:22" ht="18.75">
      <c r="F10" s="15">
        <v>7</v>
      </c>
      <c r="G10" s="16" t="s">
        <v>75</v>
      </c>
      <c r="H10" s="17">
        <v>124</v>
      </c>
    </row>
    <row r="11" spans="1:22" ht="18.75">
      <c r="F11" s="15">
        <v>8</v>
      </c>
      <c r="G11" s="16" t="s">
        <v>81</v>
      </c>
      <c r="H11" s="17">
        <v>244</v>
      </c>
    </row>
    <row r="12" spans="1:22" ht="18.75">
      <c r="F12" s="15">
        <v>9</v>
      </c>
      <c r="G12" s="16" t="s">
        <v>87</v>
      </c>
      <c r="H12" s="17">
        <v>37</v>
      </c>
    </row>
    <row r="13" spans="1:22" ht="18.75">
      <c r="F13" s="15">
        <v>10</v>
      </c>
      <c r="G13" s="16" t="s">
        <v>93</v>
      </c>
      <c r="H13" s="17">
        <v>110</v>
      </c>
    </row>
    <row r="14" spans="1:22" ht="18.75">
      <c r="F14" s="15">
        <v>11</v>
      </c>
      <c r="G14" s="16" t="s">
        <v>111</v>
      </c>
      <c r="H14" s="17">
        <v>600</v>
      </c>
    </row>
  </sheetData>
  <mergeCells count="1">
    <mergeCell ref="J3:K3"/>
  </mergeCells>
  <dataValidations count="1">
    <dataValidation type="list" allowBlank="1" showInputMessage="1" showErrorMessage="1" sqref="K4">
      <formula1>Codigo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19"/>
  <sheetViews>
    <sheetView showGridLines="0" tabSelected="1" topLeftCell="A2" workbookViewId="0">
      <selection activeCell="F4" sqref="F4"/>
    </sheetView>
  </sheetViews>
  <sheetFormatPr defaultRowHeight="15"/>
  <cols>
    <col min="1" max="1" width="5.42578125" customWidth="1"/>
    <col min="2" max="2" width="9" customWidth="1"/>
    <col min="3" max="3" width="16.28515625" customWidth="1"/>
    <col min="4" max="4" width="37.42578125" bestFit="1" customWidth="1"/>
    <col min="5" max="5" width="19.140625" bestFit="1" customWidth="1"/>
    <col min="6" max="6" width="36" bestFit="1" customWidth="1"/>
    <col min="7" max="7" width="20.28515625" bestFit="1" customWidth="1"/>
    <col min="8" max="8" width="37.28515625" bestFit="1" customWidth="1"/>
    <col min="9" max="9" width="20.28515625" bestFit="1" customWidth="1"/>
    <col min="10" max="10" width="37.28515625" bestFit="1" customWidth="1"/>
  </cols>
  <sheetData>
    <row r="1" spans="1:22" s="2" customFormat="1" ht="36">
      <c r="A1" s="1" t="s">
        <v>105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18.75">
      <c r="E3" s="24" t="s">
        <v>32</v>
      </c>
      <c r="F3" s="25"/>
    </row>
    <row r="4" spans="1:22" ht="18.75">
      <c r="E4" s="8" t="s">
        <v>33</v>
      </c>
      <c r="F4" s="5" t="s">
        <v>43</v>
      </c>
    </row>
    <row r="5" spans="1:22" ht="18.75">
      <c r="E5" s="8" t="s">
        <v>35</v>
      </c>
      <c r="F5" s="9" t="str">
        <f>VLOOKUP(F4,TabelaCliente2,5,FALSE)</f>
        <v>(15) 1234-5678</v>
      </c>
    </row>
    <row r="6" spans="1:22" ht="18.75">
      <c r="E6" s="8" t="s">
        <v>36</v>
      </c>
      <c r="F6" s="9" t="str">
        <f>VLOOKUP(F4,TabelaCliente2,6,FALSE)</f>
        <v>mariadasdores@hotmail.com</v>
      </c>
    </row>
    <row r="7" spans="1:22" ht="18.75">
      <c r="E7" s="8" t="s">
        <v>37</v>
      </c>
      <c r="F7" s="9" t="str">
        <f>VLOOKUP(F4,TabelaCliente2,3,FALSE)</f>
        <v>Sorocaba</v>
      </c>
    </row>
    <row r="9" spans="1:22" ht="18.75">
      <c r="C9" s="10" t="s">
        <v>3</v>
      </c>
      <c r="D9" s="10" t="s">
        <v>38</v>
      </c>
      <c r="E9" s="10" t="s">
        <v>39</v>
      </c>
      <c r="F9" s="10" t="s">
        <v>40</v>
      </c>
      <c r="G9" s="10" t="s">
        <v>41</v>
      </c>
      <c r="H9" s="10" t="s">
        <v>42</v>
      </c>
    </row>
    <row r="10" spans="1:22" ht="18.75">
      <c r="C10" s="11" t="s">
        <v>43</v>
      </c>
      <c r="D10" s="5" t="s">
        <v>44</v>
      </c>
      <c r="E10" s="5" t="s">
        <v>45</v>
      </c>
      <c r="F10" s="12" t="s">
        <v>46</v>
      </c>
      <c r="G10" s="5" t="s">
        <v>47</v>
      </c>
      <c r="H10" s="5" t="s">
        <v>48</v>
      </c>
    </row>
    <row r="11" spans="1:22" ht="18.75">
      <c r="C11" s="11" t="s">
        <v>49</v>
      </c>
      <c r="D11" s="5" t="s">
        <v>50</v>
      </c>
      <c r="E11" s="5" t="s">
        <v>51</v>
      </c>
      <c r="F11" s="12" t="s">
        <v>46</v>
      </c>
      <c r="G11" s="5" t="s">
        <v>52</v>
      </c>
      <c r="H11" s="5" t="s">
        <v>53</v>
      </c>
    </row>
    <row r="12" spans="1:22" ht="18.75">
      <c r="C12" s="11" t="s">
        <v>34</v>
      </c>
      <c r="D12" s="5" t="s">
        <v>54</v>
      </c>
      <c r="E12" s="5" t="s">
        <v>55</v>
      </c>
      <c r="F12" s="12" t="s">
        <v>56</v>
      </c>
      <c r="G12" s="5" t="s">
        <v>57</v>
      </c>
      <c r="H12" s="5" t="s">
        <v>58</v>
      </c>
    </row>
    <row r="13" spans="1:22" ht="18.75">
      <c r="C13" s="11" t="s">
        <v>59</v>
      </c>
      <c r="D13" s="5" t="s">
        <v>60</v>
      </c>
      <c r="E13" s="5" t="s">
        <v>61</v>
      </c>
      <c r="F13" s="12" t="s">
        <v>62</v>
      </c>
      <c r="G13" s="5" t="s">
        <v>63</v>
      </c>
      <c r="H13" s="5" t="s">
        <v>64</v>
      </c>
    </row>
    <row r="14" spans="1:22" ht="18.75">
      <c r="C14" s="11" t="s">
        <v>65</v>
      </c>
      <c r="D14" s="5" t="s">
        <v>66</v>
      </c>
      <c r="E14" s="5" t="s">
        <v>67</v>
      </c>
      <c r="F14" s="12" t="s">
        <v>68</v>
      </c>
      <c r="G14" s="5" t="s">
        <v>69</v>
      </c>
      <c r="H14" s="5" t="s">
        <v>70</v>
      </c>
    </row>
    <row r="15" spans="1:22" ht="18.75">
      <c r="C15" s="11" t="s">
        <v>1</v>
      </c>
      <c r="D15" s="5" t="s">
        <v>71</v>
      </c>
      <c r="E15" s="5" t="s">
        <v>72</v>
      </c>
      <c r="F15" s="12" t="s">
        <v>46</v>
      </c>
      <c r="G15" s="5" t="s">
        <v>73</v>
      </c>
      <c r="H15" s="5" t="s">
        <v>74</v>
      </c>
    </row>
    <row r="16" spans="1:22" ht="18.75">
      <c r="C16" s="11" t="s">
        <v>75</v>
      </c>
      <c r="D16" s="5" t="s">
        <v>76</v>
      </c>
      <c r="E16" s="5" t="s">
        <v>77</v>
      </c>
      <c r="F16" s="12" t="s">
        <v>78</v>
      </c>
      <c r="G16" s="5" t="s">
        <v>79</v>
      </c>
      <c r="H16" s="5" t="s">
        <v>80</v>
      </c>
    </row>
    <row r="17" spans="3:8" ht="18.75">
      <c r="C17" s="11" t="s">
        <v>81</v>
      </c>
      <c r="D17" s="5" t="s">
        <v>82</v>
      </c>
      <c r="E17" s="5" t="s">
        <v>83</v>
      </c>
      <c r="F17" s="12" t="s">
        <v>84</v>
      </c>
      <c r="G17" s="5" t="s">
        <v>85</v>
      </c>
      <c r="H17" s="5" t="s">
        <v>86</v>
      </c>
    </row>
    <row r="18" spans="3:8" ht="18.75">
      <c r="C18" s="11" t="s">
        <v>87</v>
      </c>
      <c r="D18" s="5" t="s">
        <v>88</v>
      </c>
      <c r="E18" s="5" t="s">
        <v>89</v>
      </c>
      <c r="F18" s="12" t="s">
        <v>90</v>
      </c>
      <c r="G18" s="5" t="s">
        <v>91</v>
      </c>
      <c r="H18" s="5" t="s">
        <v>92</v>
      </c>
    </row>
    <row r="19" spans="3:8" ht="18.75">
      <c r="C19" s="11" t="s">
        <v>93</v>
      </c>
      <c r="D19" s="5" t="s">
        <v>94</v>
      </c>
      <c r="E19" s="5" t="s">
        <v>95</v>
      </c>
      <c r="F19" s="12" t="s">
        <v>96</v>
      </c>
      <c r="G19" s="5" t="s">
        <v>97</v>
      </c>
      <c r="H19" s="5" t="s">
        <v>98</v>
      </c>
    </row>
  </sheetData>
  <mergeCells count="1">
    <mergeCell ref="E3:F3"/>
  </mergeCells>
  <dataValidations count="1">
    <dataValidation type="list" allowBlank="1" showInputMessage="1" showErrorMessage="1" sqref="F4">
      <formula1>Clientes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Exemplo 1</vt:lpstr>
      <vt:lpstr>Exemplo 2</vt:lpstr>
      <vt:lpstr>Exemplo 3</vt:lpstr>
      <vt:lpstr>Exemplo 4</vt:lpstr>
      <vt:lpstr>Clientes</vt:lpstr>
      <vt:lpstr>Codigo</vt:lpstr>
      <vt:lpstr>TabelaCliente</vt:lpstr>
      <vt:lpstr>TabelaCliente2</vt:lpstr>
      <vt:lpstr>Valor1</vt:lpstr>
      <vt:lpstr>Valor2</vt:lpstr>
      <vt:lpstr>VendasDocesFev</vt:lpstr>
      <vt:lpstr>VendasDocesJan</vt:lpstr>
      <vt:lpstr>VendasSalgFev</vt:lpstr>
      <vt:lpstr>VendasSalgJan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Gerenciador de Nomes</dc:title>
  <dc:creator>Josué Alvares</dc:creator>
  <cp:keywords>Descomplicando o Excel</cp:keywords>
  <cp:lastModifiedBy>DELL</cp:lastModifiedBy>
  <dcterms:created xsi:type="dcterms:W3CDTF">2015-06-30T18:11:09Z</dcterms:created>
  <dcterms:modified xsi:type="dcterms:W3CDTF">2023-04-27T14:25:16Z</dcterms:modified>
</cp:coreProperties>
</file>