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3" i="3" l="1"/>
  <c r="A4" i="3" s="1"/>
  <c r="B3" i="4" l="1"/>
  <c r="B4" i="4"/>
  <c r="B5" i="4"/>
  <c r="A5" i="3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C5" i="4"/>
  <c r="B6" i="4"/>
  <c r="C6" i="4" s="1"/>
  <c r="C4" i="4"/>
  <c r="A47" i="3" l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<sst xmlns="http://schemas.openxmlformats.org/spreadsheetml/2006/main" count="1564" uniqueCount="72">
  <si>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</si>
  <si>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</si>
  <si>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</si>
  <si>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</si>
  <si>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</si>
  <si>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</si>
  <si>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</si>
  <si>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</si>
  <si>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</si>
  <si>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</si>
  <si>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</si>
  <si>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</si>
  <si>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</si>
  <si>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</si>
  <si>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</si>
  <si>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</si>
  <si>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</si>
  <si>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</si>
  <si>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</si>
  <si>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</si>
  <si>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</si>
  <si>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</si>
  <si>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</si>
  <si>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</si>
  <si>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</si>
  <si>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Login</t>
  </si>
  <si>
    <t>Login com Token e Senha válidos</t>
  </si>
  <si>
    <t>Login com Token e Senha inválidos</t>
  </si>
  <si>
    <t>Registro de Corte</t>
  </si>
  <si>
    <t>Criar um Corte com dados válidos</t>
  </si>
  <si>
    <t>Criar um Corte com campos vazios</t>
  </si>
  <si>
    <t>Atualizar o status de um Corte existente</t>
  </si>
  <si>
    <t>Excluir um Corte existente</t>
  </si>
  <si>
    <t>Listar Cortes registrados</t>
  </si>
  <si>
    <t>Listar Cortes sem registros</t>
  </si>
  <si>
    <t>Funcionários</t>
  </si>
  <si>
    <t>Criar Funcionário com dados válidos</t>
  </si>
  <si>
    <t>Criar Funcionário com campos vazios</t>
  </si>
  <si>
    <t>Excluir um Funcionário</t>
  </si>
  <si>
    <t>Listar Funcionários cadastrados</t>
  </si>
  <si>
    <t>Listar Funcionários sem registros</t>
  </si>
  <si>
    <t>Rendimento</t>
  </si>
  <si>
    <t>Registrar Rendimento</t>
  </si>
  <si>
    <t>Limite de valores</t>
  </si>
  <si>
    <t>Adicionar mais valores que os horários disponíveis</t>
  </si>
  <si>
    <t>1. Preencher Token e Senha corretamente.
2. Clicar em "Entrar".
Esperado: Você deve acessar a tela inicial com sucesso.</t>
  </si>
  <si>
    <t>1. Preencher Token e Senha incorretos.
2. Clicar em "Entrar".
Esperado: Você deve permanecer na tela de login e ver uma mensagem de erro dizendo "Token ou senha incorretos".</t>
  </si>
  <si>
    <t>Login com Token e Senha válidos, mas sem conexão com a internet.</t>
  </si>
  <si>
    <t>1. Preencher Token e Senha corretamente.
2. Clicar em "Entrar".
Esperado: Você deve permanecer na tela de login e ver uma mensagem de erro dizendo "Erro ao conectar ao servidor".</t>
  </si>
  <si>
    <t>1. Acessar a tela "Lista de Cortes".
Esperado: Uma mensagem informará que não há cortes registrados, dizendo "Nenhuma produção com status (Em progresso, Pausado, Adiado ou Finalizado)".</t>
  </si>
  <si>
    <t>1. Acessar a tela "Lista de Cortes".
Esperado: A lista de cortes registrados deve ser exibida.</t>
  </si>
  <si>
    <t>1. Acessar a tela "Lista de Cortes".
2. Selecionar um corte da lista.
3. Clicar em "Excluir".
4. Confirmar a exclusão.
Esperado: O corte será removido e você verá uma mensagem confirmando a exclusão.</t>
  </si>
  <si>
    <t>1. Acessar a tela "Lista de Cortes".
2. Selecionar um corte da lista.
3. Escolher um novo status.
4. Clicar em "Atualizar Status".
Esperado: Você será levado de volta à lista de cortes, e o status será atualizado com sucesso.</t>
  </si>
  <si>
    <t>1. Preencher alguns campos e deixar outros em branco.
2. Clicar em "Salvar".
Esperado: Você permanecerá na tela de criação e verá uma mensagem dizendo "Por favor, preencha todos os campos".</t>
  </si>
  <si>
    <t>1. Preencher todos os campos com informações corretas.
2. Clicar em "Salvar".
Esperado: Você será redirecionado para a tela inicial e verá uma mensagem dizendo "Registro salvo com sucesso".</t>
  </si>
  <si>
    <t>1. Preencher todos os campos necessários.
2. Clicar em "Salvar".
Esperado: Você será levado de volta à tela inicial e verá uma mensagem dizendo "Funcionário salvo com sucesso".</t>
  </si>
  <si>
    <t>1. Acessar a tela "Lista de Funcionários".
2. Clicar no ícone de lixeira ao lado do funcionário.
Esperado: O funcionário será removido da lista e você verá uma mensagem confirmando a exclusão.</t>
  </si>
  <si>
    <t>1. Acessar a tela "Lista de Funcionários".
Esperado: A lista de funcionários cadastrados deve ser exibida.</t>
  </si>
  <si>
    <t>1. Acessar a tela "Lista de Funcionários".
Esperado: Uma mensagem de erro será exibida dizendo "Erro ao carregar a lista de empregados".</t>
  </si>
  <si>
    <t>Relatório</t>
  </si>
  <si>
    <t>Mostrar Relatórios</t>
  </si>
  <si>
    <t>Dados salvos localmente ao sair e voltar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</si>
  <si>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</si>
  <si>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1. Acessar a tela "Rendimento".
2. Inserir valores acima e abaixo da meta de 70%.
Esperado: Valores abaixo da meta devem aparecer em vermelho e valores acima em verde.</t>
  </si>
  <si>
    <t>1. Acessar a tela "Rendimento".
2. Registrar o rendimento para todos os 8 horários disponíveis.
3. Tentar registrar um novo horário.
Esperado: O botão "Cronometrar" deve ser desativado, e o botão "Salvar Rendimento" deve estar disponível.</t>
  </si>
  <si>
    <t>1. Acessar a tela "Rendimento".
2. Registrar alguns dados.
3. Sair da tela e voltar.
Esperado: Os dados não salvos ainda devem estar visíveis na tabela até serem salvos no banco de dados.</t>
  </si>
  <si>
    <t>1. Acessar a tela "Relatórios".
Esperado: Relatórios devem ser exibidos em formato de tabelas na tela.</t>
  </si>
  <si>
    <t>Thiago Henrique Machado</t>
  </si>
  <si>
    <t>ProdManage</t>
  </si>
  <si>
    <t>Mateus Felipe dos Santos</t>
  </si>
  <si>
    <t>__</t>
  </si>
  <si>
    <t>https://forms.gle/SVXjTAW54mbVJzpF9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</si>
</sst>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8" xfId="0" applyFont="1" applyFill="1" applyBorder="1" applyAlignment="1">
      <alignment horizontal="left" vertical="center" wrapText="1"/>
    </xf>
    <xf numFmtId="14" fontId="0" fillId="2" borderId="4" xfId="0" applyNumberFormat="1" applyFill="1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F26" sqref="F26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67</v>
      </c>
      <c r="E2" s="37" t="s">
        <v>5</v>
      </c>
      <c r="F2" s="38"/>
      <c r="G2" s="39"/>
    </row>
    <row r="3" spans="1:7" ht="15.75" x14ac:dyDescent="0.25">
      <c r="A3" s="9" t="s">
        <v>0</v>
      </c>
      <c r="B3" s="3" t="s">
        <v>68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69</v>
      </c>
      <c r="E4" s="24"/>
      <c r="F4" s="6"/>
      <c r="G4" s="25"/>
    </row>
    <row r="5" spans="1:7" ht="15.75" x14ac:dyDescent="0.25">
      <c r="A5" s="9" t="s">
        <v>4</v>
      </c>
      <c r="B5" s="3" t="s">
        <v>70</v>
      </c>
      <c r="E5" s="24"/>
      <c r="F5" s="6"/>
      <c r="G5" s="25"/>
    </row>
    <row r="6" spans="1:7" ht="15.75" x14ac:dyDescent="0.25">
      <c r="A6" s="9" t="s">
        <v>1</v>
      </c>
      <c r="B6" s="36">
        <v>45554</v>
      </c>
      <c r="E6" s="24"/>
      <c r="F6" s="6"/>
      <c r="G6" s="25"/>
    </row>
    <row r="7" spans="1:7" ht="16.5" thickBot="1" x14ac:dyDescent="0.3">
      <c r="A7" s="10" t="s">
        <v>17</v>
      </c>
      <c r="B7" s="4" t="s">
        <v>70</v>
      </c>
      <c r="E7" s="26"/>
      <c r="F7" s="27"/>
      <c r="G7" s="28"/>
    </row>
    <row r="31" spans="2:2" x14ac:dyDescent="0.25">
      <c r="B31" s="1" t="s">
        <v>71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7"/>
  <sheetViews>
    <sheetView tabSelected="1" zoomScale="90" zoomScaleNormal="90" workbookViewId="0">
      <selection activeCell="G7" sqref="G7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30" customHeight="1" x14ac:dyDescent="0.25">
      <c r="A2" s="30">
        <v>1</v>
      </c>
      <c r="B2" s="30" t="s">
        <v>25</v>
      </c>
      <c r="C2" s="33" t="s">
        <v>26</v>
      </c>
      <c r="D2" s="35" t="s">
        <v>45</v>
      </c>
      <c r="E2" s="15"/>
      <c r="F2" s="30"/>
      <c r="G2" s="30"/>
    </row>
    <row r="3" spans="1:7" ht="90" x14ac:dyDescent="0.25">
      <c r="A3" s="30">
        <f>A2+1</f>
        <v>2</v>
      </c>
      <c r="B3" s="30" t="s">
        <v>25</v>
      </c>
      <c r="C3" s="30" t="s">
        <v>27</v>
      </c>
      <c r="D3" s="15" t="s">
        <v>46</v>
      </c>
      <c r="E3" s="15"/>
      <c r="F3" s="30"/>
      <c r="G3" s="30"/>
    </row>
    <row r="4" spans="1:7" ht="30" customHeight="1" x14ac:dyDescent="0.25">
      <c r="A4" s="30">
        <f t="shared" ref="A4:A64" si="0">A3+1</f>
        <v>3</v>
      </c>
      <c r="B4" s="30" t="s">
        <v>25</v>
      </c>
      <c r="C4" s="30" t="s">
        <v>47</v>
      </c>
      <c r="D4" s="15" t="s">
        <v>48</v>
      </c>
      <c r="E4" s="30"/>
      <c r="F4" s="30"/>
      <c r="G4" s="30"/>
    </row>
    <row r="5" spans="1:7" ht="105" x14ac:dyDescent="0.25">
      <c r="A5" s="30">
        <f>A4+1</f>
        <v>4</v>
      </c>
      <c r="B5" s="34" t="s">
        <v>28</v>
      </c>
      <c r="C5" s="34" t="s">
        <v>29</v>
      </c>
      <c r="D5" s="15" t="s">
        <v>54</v>
      </c>
      <c r="E5" s="30"/>
      <c r="F5" s="30"/>
      <c r="G5" s="30"/>
    </row>
    <row r="6" spans="1:7" ht="105" x14ac:dyDescent="0.25">
      <c r="A6" s="30">
        <f t="shared" si="0"/>
        <v>5</v>
      </c>
      <c r="B6" s="34" t="s">
        <v>28</v>
      </c>
      <c r="C6" s="34" t="s">
        <v>30</v>
      </c>
      <c r="D6" s="15" t="s">
        <v>53</v>
      </c>
      <c r="E6" s="30"/>
      <c r="F6" s="30"/>
      <c r="G6" s="30"/>
    </row>
    <row r="7" spans="1:7" ht="120" x14ac:dyDescent="0.25">
      <c r="A7" s="30">
        <f t="shared" si="0"/>
        <v>6</v>
      </c>
      <c r="B7" s="34" t="s">
        <v>28</v>
      </c>
      <c r="C7" s="34" t="s">
        <v>31</v>
      </c>
      <c r="D7" s="15" t="s">
        <v>52</v>
      </c>
      <c r="E7" s="30"/>
      <c r="F7" s="30"/>
      <c r="G7" s="30"/>
    </row>
    <row r="8" spans="1:7" ht="120" x14ac:dyDescent="0.25">
      <c r="A8" s="30">
        <f t="shared" si="0"/>
        <v>7</v>
      </c>
      <c r="B8" s="34" t="s">
        <v>28</v>
      </c>
      <c r="C8" s="34" t="s">
        <v>32</v>
      </c>
      <c r="D8" s="15" t="s">
        <v>51</v>
      </c>
      <c r="E8" s="30"/>
      <c r="F8" s="30"/>
      <c r="G8" s="30"/>
    </row>
    <row r="9" spans="1:7" ht="60" x14ac:dyDescent="0.25">
      <c r="A9" s="30">
        <f t="shared" si="0"/>
        <v>8</v>
      </c>
      <c r="B9" s="34" t="s">
        <v>28</v>
      </c>
      <c r="C9" s="34" t="s">
        <v>33</v>
      </c>
      <c r="D9" s="15" t="s">
        <v>50</v>
      </c>
      <c r="E9" s="30"/>
      <c r="F9" s="30"/>
      <c r="G9" s="30"/>
    </row>
    <row r="10" spans="1:7" ht="105" x14ac:dyDescent="0.25">
      <c r="A10" s="30">
        <f t="shared" si="0"/>
        <v>9</v>
      </c>
      <c r="B10" s="34" t="s">
        <v>28</v>
      </c>
      <c r="C10" s="34" t="s">
        <v>34</v>
      </c>
      <c r="D10" s="15" t="s">
        <v>49</v>
      </c>
      <c r="E10" s="30"/>
      <c r="F10" s="30"/>
      <c r="G10" s="30"/>
    </row>
    <row r="11" spans="1:7" ht="120" x14ac:dyDescent="0.25">
      <c r="A11" s="30">
        <f t="shared" si="0"/>
        <v>10</v>
      </c>
      <c r="B11" s="34" t="s">
        <v>35</v>
      </c>
      <c r="C11" s="34" t="s">
        <v>36</v>
      </c>
      <c r="D11" s="15" t="s">
        <v>55</v>
      </c>
      <c r="E11" s="30"/>
      <c r="F11" s="30"/>
      <c r="G11" s="30"/>
    </row>
    <row r="12" spans="1:7" ht="105" x14ac:dyDescent="0.25">
      <c r="A12" s="30">
        <f t="shared" si="0"/>
        <v>11</v>
      </c>
      <c r="B12" s="34" t="s">
        <v>35</v>
      </c>
      <c r="C12" s="34" t="s">
        <v>37</v>
      </c>
      <c r="D12" s="15" t="s">
        <v>53</v>
      </c>
      <c r="E12" s="30"/>
      <c r="F12" s="30"/>
      <c r="G12" s="30"/>
    </row>
    <row r="13" spans="1:7" ht="105" x14ac:dyDescent="0.25">
      <c r="A13" s="30">
        <f t="shared" si="0"/>
        <v>12</v>
      </c>
      <c r="B13" s="34" t="s">
        <v>35</v>
      </c>
      <c r="C13" s="34" t="s">
        <v>38</v>
      </c>
      <c r="D13" s="15" t="s">
        <v>56</v>
      </c>
      <c r="E13" s="30"/>
      <c r="F13" s="30"/>
      <c r="G13" s="30"/>
    </row>
    <row r="14" spans="1:7" ht="60" x14ac:dyDescent="0.25">
      <c r="A14" s="30">
        <f t="shared" si="0"/>
        <v>13</v>
      </c>
      <c r="B14" s="34" t="s">
        <v>35</v>
      </c>
      <c r="C14" s="34" t="s">
        <v>39</v>
      </c>
      <c r="D14" s="15" t="s">
        <v>57</v>
      </c>
      <c r="E14" s="30"/>
      <c r="F14" s="30"/>
      <c r="G14" s="30"/>
    </row>
    <row r="15" spans="1:7" ht="75" x14ac:dyDescent="0.25">
      <c r="A15" s="30">
        <f t="shared" si="0"/>
        <v>14</v>
      </c>
      <c r="B15" s="34" t="s">
        <v>35</v>
      </c>
      <c r="C15" s="34" t="s">
        <v>40</v>
      </c>
      <c r="D15" s="15" t="s">
        <v>58</v>
      </c>
      <c r="E15" s="30"/>
      <c r="F15" s="30"/>
      <c r="G15" s="30"/>
    </row>
    <row r="16" spans="1:7" ht="135" x14ac:dyDescent="0.25">
      <c r="A16" s="30">
        <f t="shared" si="0"/>
        <v>15</v>
      </c>
      <c r="B16" s="34" t="s">
        <v>41</v>
      </c>
      <c r="C16" s="34" t="s">
        <v>42</v>
      </c>
      <c r="D16" s="15" t="s">
        <v>62</v>
      </c>
      <c r="E16" s="30"/>
      <c r="F16" s="30"/>
      <c r="G16" s="30"/>
    </row>
    <row r="17" spans="1:7" ht="15" customHeight="1" x14ac:dyDescent="0.25">
      <c r="A17" s="30">
        <f t="shared" si="0"/>
        <v>16</v>
      </c>
      <c r="B17" s="34" t="s">
        <v>41</v>
      </c>
      <c r="C17" s="34" t="s">
        <v>43</v>
      </c>
      <c r="D17" s="15" t="s">
        <v>63</v>
      </c>
      <c r="E17" s="30"/>
      <c r="F17" s="30"/>
      <c r="G17" s="30"/>
    </row>
    <row r="18" spans="1:7" ht="120" x14ac:dyDescent="0.25">
      <c r="A18" s="30">
        <f t="shared" si="0"/>
        <v>17</v>
      </c>
      <c r="B18" s="34" t="s">
        <v>41</v>
      </c>
      <c r="C18" s="34" t="s">
        <v>44</v>
      </c>
      <c r="D18" s="15" t="s">
        <v>64</v>
      </c>
      <c r="E18" s="30"/>
      <c r="F18" s="30"/>
      <c r="G18" s="30"/>
    </row>
    <row r="19" spans="1:7" ht="105" x14ac:dyDescent="0.25">
      <c r="A19" s="30">
        <f t="shared" si="0"/>
        <v>18</v>
      </c>
      <c r="B19" s="34" t="s">
        <v>41</v>
      </c>
      <c r="C19" s="34" t="s">
        <v>61</v>
      </c>
      <c r="D19" s="15" t="s">
        <v>65</v>
      </c>
      <c r="E19" s="30"/>
      <c r="F19" s="30"/>
      <c r="G19" s="30"/>
    </row>
    <row r="20" spans="1:7" ht="60" x14ac:dyDescent="0.25">
      <c r="A20" s="30">
        <f t="shared" si="0"/>
        <v>19</v>
      </c>
      <c r="B20" s="34" t="s">
        <v>59</v>
      </c>
      <c r="C20" s="34" t="s">
        <v>60</v>
      </c>
      <c r="D20" s="15" t="s">
        <v>66</v>
      </c>
      <c r="E20" s="30"/>
      <c r="F20" s="30"/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v>33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19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19</v>
      </c>
      <c r="G48" s="30"/>
    </row>
    <row r="49" spans="1:7" ht="15" customHeight="1" x14ac:dyDescent="0.25">
      <c r="A49" s="30">
        <f t="shared" si="0"/>
        <v>48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0"/>
        <v>63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ref="A65:A128" si="1">A64+1</f>
        <v>64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65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66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67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1"/>
        <v>127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ref="A129:A192" si="2">A128+1</f>
        <v>128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129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130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131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2"/>
        <v>191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ref="A193:A256" si="3">A192+1</f>
        <v>192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193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194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195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3"/>
        <v>255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ref="A257:A320" si="4">A256+1</f>
        <v>256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257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258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259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4"/>
        <v>319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ref="A321:A384" si="5">A320+1</f>
        <v>320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321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322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323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5"/>
        <v>383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ref="A385:A448" si="6">A384+1</f>
        <v>384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385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386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387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6"/>
        <v>447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ref="A449:A512" si="7">A448+1</f>
        <v>448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449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450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451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7"/>
        <v>511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ref="A513:A576" si="8">A512+1</f>
        <v>512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513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514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515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8"/>
        <v>575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ref="A577:A640" si="9">A576+1</f>
        <v>576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577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578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579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9"/>
        <v>639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ref="A641:A704" si="10">A640+1</f>
        <v>640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641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642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643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0"/>
        <v>703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ref="A705:A768" si="11">A704+1</f>
        <v>704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705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706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707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1"/>
        <v>767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ref="A769:A832" si="12">A768+1</f>
        <v>768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769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770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771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2"/>
        <v>831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ref="A833:A896" si="13">A832+1</f>
        <v>832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833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834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835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3"/>
        <v>895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ref="A897:A960" si="14">A896+1</f>
        <v>896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897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898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899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4"/>
        <v>959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ref="A961:A1024" si="15">A960+1</f>
        <v>960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961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962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963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5"/>
        <v>1023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ref="A1025:A1088" si="16">A1024+1</f>
        <v>1024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1025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1026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1027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6"/>
        <v>1087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ref="A1089:A1152" si="17">A1088+1</f>
        <v>1088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1089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1090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1091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7"/>
        <v>1151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ref="A1153:A1216" si="18">A1152+1</f>
        <v>1152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1153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1154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1155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8"/>
        <v>1215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ref="A1217:A1280" si="19">A1216+1</f>
        <v>1216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1217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1218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1219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19"/>
        <v>1279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ref="A1281:A1344" si="20">A1280+1</f>
        <v>1280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1281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1282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1283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0"/>
        <v>1343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ref="A1345:A1408" si="21">A1344+1</f>
        <v>1344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1345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1346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1347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1"/>
        <v>1407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ref="A1409:A1472" si="22">A1408+1</f>
        <v>1408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1409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1410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1411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2"/>
        <v>1471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ref="A1473:A1497" si="23">A1472+1</f>
        <v>1472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1473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1474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1475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19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19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19</v>
      </c>
      <c r="G1496" s="30"/>
    </row>
    <row r="1497" spans="1:7" x14ac:dyDescent="0.25">
      <c r="A1497" s="30">
        <f t="shared" si="23"/>
        <v>1496</v>
      </c>
      <c r="B1497" s="30"/>
      <c r="C1497" s="30"/>
      <c r="D1497" s="30"/>
      <c r="E1497" s="30"/>
      <c r="F1497" s="30" t="s">
        <v>19</v>
      </c>
      <c r="G1497" s="30"/>
    </row>
  </sheetData>
  <autoFilter ref="A1:G1"/>
  <conditionalFormatting sqref="F2:F5 F7:F8 F10:F1497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7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40" t="s">
        <v>11</v>
      </c>
      <c r="B2" s="41"/>
      <c r="C2" s="42"/>
    </row>
    <row r="3" spans="1:3" ht="15.75" x14ac:dyDescent="0.25">
      <c r="A3" s="12" t="s">
        <v>12</v>
      </c>
      <c r="B3" s="16">
        <f>COUNTA(Cenários!B:B)-1</f>
        <v>19</v>
      </c>
      <c r="C3" s="19">
        <v>1</v>
      </c>
    </row>
    <row r="4" spans="1:3" ht="15.75" x14ac:dyDescent="0.25">
      <c r="A4" s="13" t="s">
        <v>13</v>
      </c>
      <c r="B4" s="17">
        <f>COUNTIF(Cenários!F:F,"OK")</f>
        <v>0</v>
      </c>
      <c r="C4" s="20">
        <f>B4/B3</f>
        <v>0</v>
      </c>
    </row>
    <row r="5" spans="1:3" ht="15.75" x14ac:dyDescent="0.25">
      <c r="A5" s="13" t="s">
        <v>14</v>
      </c>
      <c r="B5" s="17">
        <f>COUNTIF(Cenários!F:F,"NOK")</f>
        <v>0</v>
      </c>
      <c r="C5" s="20">
        <f>B5/B3</f>
        <v>0</v>
      </c>
    </row>
    <row r="6" spans="1:3" ht="16.5" thickBot="1" x14ac:dyDescent="0.3">
      <c r="A6" s="14" t="s">
        <v>15</v>
      </c>
      <c r="B6" s="18">
        <f>B3-B4-B5</f>
        <v>19</v>
      </c>
      <c r="C6" s="21">
        <f>B6/B3</f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2024-09-19T20:08:37Z</dcterms:modified>
</cp:coreProperties>
</file>