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bookViews>
    <workbookView xWindow="0" yWindow="0" windowWidth="28800" windowHeight="12330"/>
  </bookViews>
  <sheets>
    <sheet name="formatado1" sheetId="2" r:id="rId1"/>
  </sheets>
  <definedNames>
    <definedName name="repositorios_analisados" localSheetId="0">formatado1!$A$1:$F$54</definedName>
  </definedNames>
  <calcPr calcId="162913"/>
</workbook>
</file>

<file path=xl/calcChain.xml><?xml version="1.0" encoding="utf-8"?>
<calcChain xmlns="http://schemas.openxmlformats.org/spreadsheetml/2006/main">
  <c r="H37" i="2" l="1"/>
  <c r="H36" i="2"/>
  <c r="H2" i="2"/>
  <c r="G2" i="2"/>
  <c r="G54" i="2" l="1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57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7" i="2"/>
  <c r="C57" i="2"/>
  <c r="D56" i="2"/>
  <c r="E56" i="2"/>
  <c r="C56" i="2"/>
  <c r="H56" i="2" l="1"/>
  <c r="G57" i="2"/>
  <c r="G56" i="2"/>
  <c r="H57" i="2"/>
</calcChain>
</file>

<file path=xl/connections.xml><?xml version="1.0" encoding="utf-8"?>
<connections xmlns="http://schemas.openxmlformats.org/spreadsheetml/2006/main">
  <connection id="1" name="repositorios_analisados" type="6" refreshedVersion="6" background="1" saveData="1">
    <textPr codePage="850" sourceFile="C:\Users\mateu\Desktop\Nova pasta (2)\TISVI-Analise-Efetividade-Testes-Unitarios-master\repositorios_analisados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<sst xmlns="http://schemas.openxmlformats.org/spreadsheetml/2006/main" count="172" uniqueCount="161">
  <si>
    <t>Nome</t>
  </si>
  <si>
    <t>Owner</t>
  </si>
  <si>
    <t>Coverage</t>
  </si>
  <si>
    <t>Qnt. de BUG Issues</t>
  </si>
  <si>
    <t>Qnt. de LOC de teste</t>
  </si>
  <si>
    <t>URL</t>
  </si>
  <si>
    <t>vue</t>
  </si>
  <si>
    <t>vuejs</t>
  </si>
  <si>
    <t>https://github.com/vuejs/vue</t>
  </si>
  <si>
    <t>react</t>
  </si>
  <si>
    <t>facebook</t>
  </si>
  <si>
    <t>https://github.com/facebook/react</t>
  </si>
  <si>
    <t>bootstrap</t>
  </si>
  <si>
    <t>twbs</t>
  </si>
  <si>
    <t>https://github.com/twbs/bootstrap</t>
  </si>
  <si>
    <t>webpack</t>
  </si>
  <si>
    <t>https://github.com/webpack/webpack</t>
  </si>
  <si>
    <t>Chart.js</t>
  </si>
  <si>
    <t>chartjs</t>
  </si>
  <si>
    <t>https://github.com/chartjs/Chart.js</t>
  </si>
  <si>
    <t>Semantic-UI</t>
  </si>
  <si>
    <t>Semantic-Org</t>
  </si>
  <si>
    <t>https://github.com/Semantic-Org/Semantic-UI</t>
  </si>
  <si>
    <t>next.js</t>
  </si>
  <si>
    <t>zeit</t>
  </si>
  <si>
    <t>https://github.com/zeit/next.js</t>
  </si>
  <si>
    <t>lodash</t>
  </si>
  <si>
    <t>https://github.com/lodash/lodash</t>
  </si>
  <si>
    <t>moment</t>
  </si>
  <si>
    <t>serverless</t>
  </si>
  <si>
    <t>https://github.com/serverless/serverless</t>
  </si>
  <si>
    <t>gulp</t>
  </si>
  <si>
    <t>gulpjs</t>
  </si>
  <si>
    <t>https://github.com/gulpjs/gulp</t>
  </si>
  <si>
    <t>mermaid</t>
  </si>
  <si>
    <t>mermaid-js</t>
  </si>
  <si>
    <t>https://github.com/mermaid-js/mermaid</t>
  </si>
  <si>
    <t>video.js</t>
  </si>
  <si>
    <t>videojs</t>
  </si>
  <si>
    <t>https://github.com/videojs/video.js</t>
  </si>
  <si>
    <t>Rocket.Chat</t>
  </si>
  <si>
    <t>RocketChat</t>
  </si>
  <si>
    <t>https://github.com/RocketChat/Rocket.Chat</t>
  </si>
  <si>
    <t>async</t>
  </si>
  <si>
    <t>caolan</t>
  </si>
  <si>
    <t>https://github.com/caolan/async</t>
  </si>
  <si>
    <t>preact</t>
  </si>
  <si>
    <t>preactjs</t>
  </si>
  <si>
    <t>https://github.com/preactjs/preact</t>
  </si>
  <si>
    <t>react-boilerplate</t>
  </si>
  <si>
    <t>https://github.com/react-boilerplate/react-boilerplate</t>
  </si>
  <si>
    <t>mobx</t>
  </si>
  <si>
    <t>mobxjs</t>
  </si>
  <si>
    <t>https://github.com/mobxjs/mobx</t>
  </si>
  <si>
    <t>sails</t>
  </si>
  <si>
    <t>balderdashy</t>
  </si>
  <si>
    <t>https://github.com/balderdashy/sails</t>
  </si>
  <si>
    <t>wepy</t>
  </si>
  <si>
    <t>Tencent</t>
  </si>
  <si>
    <t>https://github.com/Tencent/wepy</t>
  </si>
  <si>
    <t>react-select</t>
  </si>
  <si>
    <t>JedWatson</t>
  </si>
  <si>
    <t>https://github.com/JedWatson/react-select</t>
  </si>
  <si>
    <t>lighthouse</t>
  </si>
  <si>
    <t>GoogleChrome</t>
  </si>
  <si>
    <t>https://github.com/GoogleChrome/lighthouse</t>
  </si>
  <si>
    <t>mocha</t>
  </si>
  <si>
    <t>mochajs</t>
  </si>
  <si>
    <t>https://github.com/mochajs/mocha</t>
  </si>
  <si>
    <t>pug</t>
  </si>
  <si>
    <t>pugjs</t>
  </si>
  <si>
    <t>https://github.com/pugjs/pug</t>
  </si>
  <si>
    <t>normalizr</t>
  </si>
  <si>
    <t>paularmstrong</t>
  </si>
  <si>
    <t>https://github.com/paularmstrong/normalizr</t>
  </si>
  <si>
    <t>scrollreveal</t>
  </si>
  <si>
    <t>jlmakes</t>
  </si>
  <si>
    <t>https://github.com/jlmakes/scrollreveal</t>
  </si>
  <si>
    <t>ava</t>
  </si>
  <si>
    <t>avajs</t>
  </si>
  <si>
    <t>https://github.com/avajs/ava</t>
  </si>
  <si>
    <t>commander.js</t>
  </si>
  <si>
    <t>tj</t>
  </si>
  <si>
    <t>https://github.com/tj/commander.js</t>
  </si>
  <si>
    <t>parse-server</t>
  </si>
  <si>
    <t>parse-community</t>
  </si>
  <si>
    <t>https://github.com/parse-community/parse-server</t>
  </si>
  <si>
    <t>passport</t>
  </si>
  <si>
    <t>jaredhanson</t>
  </si>
  <si>
    <t>https://github.com/jaredhanson/passport</t>
  </si>
  <si>
    <t>graphql</t>
  </si>
  <si>
    <t>dva</t>
  </si>
  <si>
    <t>dvajs</t>
  </si>
  <si>
    <t>https://github.com/dvajs/dva</t>
  </si>
  <si>
    <t>medium-editor</t>
  </si>
  <si>
    <t>yabwe</t>
  </si>
  <si>
    <t>https://github.com/yabwe/medium-editor</t>
  </si>
  <si>
    <t>fastify</t>
  </si>
  <si>
    <t>https://github.com/fastify/fastify</t>
  </si>
  <si>
    <t>inferno</t>
  </si>
  <si>
    <t>infernojs</t>
  </si>
  <si>
    <t>https://github.com/infernojs/inferno</t>
  </si>
  <si>
    <t>riot</t>
  </si>
  <si>
    <t>https://github.com/riot/riot</t>
  </si>
  <si>
    <t>ws</t>
  </si>
  <si>
    <t>websockets</t>
  </si>
  <si>
    <t>https://github.com/websockets/ws</t>
  </si>
  <si>
    <t>vant</t>
  </si>
  <si>
    <t>youzan</t>
  </si>
  <si>
    <t>https://github.com/youzan/vant</t>
  </si>
  <si>
    <t>handsontable</t>
  </si>
  <si>
    <t>https://github.com/handsontable/handsontable</t>
  </si>
  <si>
    <t>charts</t>
  </si>
  <si>
    <t>frappe</t>
  </si>
  <si>
    <t>https://github.com/frappe/charts</t>
  </si>
  <si>
    <t>loopback</t>
  </si>
  <si>
    <t>strongloop</t>
  </si>
  <si>
    <t>https://github.com/strongloop/loopback</t>
  </si>
  <si>
    <t>node-redis</t>
  </si>
  <si>
    <t>NodeRedis</t>
  </si>
  <si>
    <t>https://github.com/NodeRedis/node-redis</t>
  </si>
  <si>
    <t>feathers</t>
  </si>
  <si>
    <t>feathersjs</t>
  </si>
  <si>
    <t>https://github.com/feathersjs/feathers</t>
  </si>
  <si>
    <t>appium</t>
  </si>
  <si>
    <t>https://github.com/appium/appium</t>
  </si>
  <si>
    <t>sweetalert2</t>
  </si>
  <si>
    <t>https://github.com/sweetalert2/sweetalert2</t>
  </si>
  <si>
    <t>shields</t>
  </si>
  <si>
    <t>badges</t>
  </si>
  <si>
    <t>https://github.com/badges/shields</t>
  </si>
  <si>
    <t>mathjs</t>
  </si>
  <si>
    <t>josdejong</t>
  </si>
  <si>
    <t>https://github.com/josdejong/mathjs</t>
  </si>
  <si>
    <t>node-restify</t>
  </si>
  <si>
    <t>restify</t>
  </si>
  <si>
    <t>https://github.com/restify/node-restify</t>
  </si>
  <si>
    <t>falcor</t>
  </si>
  <si>
    <t>Netflix</t>
  </si>
  <si>
    <t>https://github.com/Netflix/falcor</t>
  </si>
  <si>
    <t>semantic-release</t>
  </si>
  <si>
    <t>https://github.com/semantic-release/semantic-release</t>
  </si>
  <si>
    <t>react-slingshot</t>
  </si>
  <si>
    <t>coryhouse</t>
  </si>
  <si>
    <t>https://github.com/coryhouse/react-slingshot</t>
  </si>
  <si>
    <t>marko</t>
  </si>
  <si>
    <t>marko-js</t>
  </si>
  <si>
    <t>https://github.com/marko-js/marko</t>
  </si>
  <si>
    <t>summernote</t>
  </si>
  <si>
    <t>https://github.com/summernote/summernote</t>
  </si>
  <si>
    <t>luxon</t>
  </si>
  <si>
    <t>https://github.com/moment/luxon</t>
  </si>
  <si>
    <t>dataloader</t>
  </si>
  <si>
    <t>https://github.com/graphql/dataloader</t>
  </si>
  <si>
    <t>MEDIANA</t>
  </si>
  <si>
    <t>MÉDIA</t>
  </si>
  <si>
    <t>MÉTRICA 1</t>
  </si>
  <si>
    <t>MÉTRICA 2</t>
  </si>
  <si>
    <t>M1: Qnt. De BUG Issues/LOC Teste unitário</t>
  </si>
  <si>
    <t>M2: Qnt. De BUG Issues/Coverage</t>
  </si>
  <si>
    <t>MÉTRICAS: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</si>
</sst>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6" fillId="33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6" fillId="33" borderId="10" xfId="0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positorios_analis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B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33.28515625" style="1" bestFit="1" customWidth="1"/>
    <col min="2" max="2" width="16.7109375" style="1" bestFit="1" customWidth="1"/>
    <col min="3" max="3" width="9.28515625" style="17" bestFit="1" customWidth="1"/>
    <col min="4" max="4" width="17.85546875" style="1" bestFit="1" customWidth="1"/>
    <col min="5" max="5" width="19.42578125" style="1" bestFit="1" customWidth="1"/>
    <col min="6" max="6" width="66.42578125" style="1" bestFit="1" customWidth="1"/>
    <col min="7" max="7" width="37.28515625" style="9" customWidth="1"/>
    <col min="8" max="8" width="25.140625" style="1" customWidth="1"/>
    <col min="10" max="16384" width="9.140625" style="1"/>
  </cols>
  <sheetData>
    <row r="1" spans="1:8" s="2" customFormat="1" x14ac:dyDescent="0.25">
      <c r="A1" s="3" t="s">
        <v>0</v>
      </c>
      <c r="B1" s="3" t="s">
        <v>1</v>
      </c>
      <c r="C1" s="15" t="s">
        <v>2</v>
      </c>
      <c r="D1" s="3" t="s">
        <v>3</v>
      </c>
      <c r="E1" s="3" t="s">
        <v>4</v>
      </c>
      <c r="F1" s="3" t="s">
        <v>5</v>
      </c>
      <c r="G1" s="8" t="s">
        <v>156</v>
      </c>
      <c r="H1" s="7" t="s">
        <v>157</v>
      </c>
    </row>
    <row r="2" spans="1:8" x14ac:dyDescent="0.25">
      <c r="A2" s="1" t="s">
        <v>6</v>
      </c>
      <c r="B2" s="1" t="s">
        <v>7</v>
      </c>
      <c r="C2" s="16">
        <v>0.96</v>
      </c>
      <c r="D2" s="1">
        <v>45</v>
      </c>
      <c r="E2" s="1">
        <v>28658</v>
      </c>
      <c r="F2" s="1" t="s">
        <v>8</v>
      </c>
      <c r="G2" s="9">
        <f>(D2/E2)</f>
        <v>1.5702421662363039E-3</v>
      </c>
      <c r="H2" s="6">
        <f>D2/C2</f>
        <v>46.875</v>
      </c>
    </row>
    <row r="3" spans="1:8" x14ac:dyDescent="0.25">
      <c r="A3" s="1" t="s">
        <v>9</v>
      </c>
      <c r="B3" s="4" t="s">
        <v>10</v>
      </c>
      <c r="C3" s="17">
        <v>0.86</v>
      </c>
      <c r="D3" s="1">
        <v>105</v>
      </c>
      <c r="E3" s="1">
        <v>18</v>
      </c>
      <c r="F3" s="1" t="s">
        <v>11</v>
      </c>
      <c r="G3" s="9">
        <f>(D3/E3)</f>
        <v>5.833333333333333</v>
      </c>
      <c r="H3" s="6">
        <f>D3/C3</f>
        <v>122.09302325581396</v>
      </c>
    </row>
    <row r="4" spans="1:8" x14ac:dyDescent="0.25">
      <c r="A4" s="1" t="s">
        <v>12</v>
      </c>
      <c r="B4" s="1" t="s">
        <v>13</v>
      </c>
      <c r="C4" s="17">
        <v>0.95</v>
      </c>
      <c r="D4" s="1">
        <v>12</v>
      </c>
      <c r="E4" s="1">
        <v>5237</v>
      </c>
      <c r="F4" s="1" t="s">
        <v>14</v>
      </c>
      <c r="G4" s="9">
        <f>(D4/E4)</f>
        <v>2.2913881993507734E-3</v>
      </c>
      <c r="H4" s="6">
        <f>D4/C4</f>
        <v>12.631578947368421</v>
      </c>
    </row>
    <row r="5" spans="1:8" x14ac:dyDescent="0.25">
      <c r="A5" s="1" t="s">
        <v>15</v>
      </c>
      <c r="B5" s="1" t="s">
        <v>15</v>
      </c>
      <c r="C5" s="17">
        <v>0.95</v>
      </c>
      <c r="D5" s="1">
        <v>28</v>
      </c>
      <c r="E5" s="1">
        <v>14211</v>
      </c>
      <c r="F5" s="1" t="s">
        <v>16</v>
      </c>
      <c r="G5" s="9">
        <f>(D5/E5)</f>
        <v>1.9703046935472522E-3</v>
      </c>
      <c r="H5" s="6">
        <f>D5/C5</f>
        <v>29.473684210526319</v>
      </c>
    </row>
    <row r="6" spans="1:8" x14ac:dyDescent="0.25">
      <c r="A6" s="1" t="s">
        <v>17</v>
      </c>
      <c r="B6" s="1" t="s">
        <v>18</v>
      </c>
      <c r="C6" s="17">
        <v>0.94</v>
      </c>
      <c r="D6" s="1">
        <v>110</v>
      </c>
      <c r="E6" s="1">
        <v>18466</v>
      </c>
      <c r="F6" s="1" t="s">
        <v>19</v>
      </c>
      <c r="G6" s="9">
        <f>(D6/E6)</f>
        <v>5.9568937506769195E-3</v>
      </c>
      <c r="H6" s="6">
        <f>D6/C6</f>
        <v>117.02127659574468</v>
      </c>
    </row>
    <row r="7" spans="1:8" x14ac:dyDescent="0.25">
      <c r="A7" s="1" t="s">
        <v>20</v>
      </c>
      <c r="B7" s="1" t="s">
        <v>21</v>
      </c>
      <c r="C7" s="17">
        <v>0.89</v>
      </c>
      <c r="D7" s="1">
        <v>254</v>
      </c>
      <c r="E7" s="1">
        <v>311</v>
      </c>
      <c r="F7" s="1" t="s">
        <v>22</v>
      </c>
      <c r="G7" s="9">
        <f>(D7/E7)</f>
        <v>0.81672025723472674</v>
      </c>
      <c r="H7" s="6">
        <f>D7/C7</f>
        <v>285.39325842696627</v>
      </c>
    </row>
    <row r="8" spans="1:8" x14ac:dyDescent="0.25">
      <c r="A8" s="1" t="s">
        <v>23</v>
      </c>
      <c r="B8" s="1" t="s">
        <v>24</v>
      </c>
      <c r="C8" s="17">
        <v>0.52</v>
      </c>
      <c r="D8" s="1">
        <v>10</v>
      </c>
      <c r="E8" s="1">
        <v>30584</v>
      </c>
      <c r="F8" s="1" t="s">
        <v>25</v>
      </c>
      <c r="G8" s="9">
        <f>(D8/E8)</f>
        <v>3.269683494637719E-4</v>
      </c>
      <c r="H8" s="6">
        <f>D8/C8</f>
        <v>19.23076923076923</v>
      </c>
    </row>
    <row r="9" spans="1:8" x14ac:dyDescent="0.25">
      <c r="A9" s="1" t="s">
        <v>26</v>
      </c>
      <c r="B9" s="1" t="s">
        <v>26</v>
      </c>
      <c r="C9" s="17">
        <v>0.33</v>
      </c>
      <c r="D9" s="1">
        <v>5</v>
      </c>
      <c r="E9" s="1">
        <v>4288</v>
      </c>
      <c r="F9" s="1" t="s">
        <v>27</v>
      </c>
      <c r="G9" s="9">
        <f>(D9/E9)</f>
        <v>1.1660447761194029E-3</v>
      </c>
      <c r="H9" s="6">
        <f>D9/C9</f>
        <v>15.15151515151515</v>
      </c>
    </row>
    <row r="10" spans="1:8" x14ac:dyDescent="0.25">
      <c r="A10" s="1" t="s">
        <v>29</v>
      </c>
      <c r="B10" s="1" t="s">
        <v>29</v>
      </c>
      <c r="C10" s="17">
        <v>0.91</v>
      </c>
      <c r="D10" s="1">
        <v>287</v>
      </c>
      <c r="E10" s="1">
        <v>52464</v>
      </c>
      <c r="F10" s="1" t="s">
        <v>30</v>
      </c>
      <c r="G10" s="9">
        <f>(D10/E10)</f>
        <v>5.4704178103080203E-3</v>
      </c>
      <c r="H10" s="6">
        <f>D10/C10</f>
        <v>315.38461538461536</v>
      </c>
    </row>
    <row r="11" spans="1:8" x14ac:dyDescent="0.25">
      <c r="A11" s="1" t="s">
        <v>31</v>
      </c>
      <c r="B11" s="1" t="s">
        <v>32</v>
      </c>
      <c r="C11" s="17">
        <v>1</v>
      </c>
      <c r="D11" s="1">
        <v>1</v>
      </c>
      <c r="E11" s="1">
        <v>60</v>
      </c>
      <c r="F11" s="1" t="s">
        <v>33</v>
      </c>
      <c r="G11" s="9">
        <f>(D11/E11)</f>
        <v>1.6666666666666666E-2</v>
      </c>
      <c r="H11" s="6">
        <f>D11/C11</f>
        <v>1</v>
      </c>
    </row>
    <row r="12" spans="1:8" x14ac:dyDescent="0.25">
      <c r="A12" s="1" t="s">
        <v>34</v>
      </c>
      <c r="B12" s="1" t="s">
        <v>35</v>
      </c>
      <c r="C12" s="17">
        <v>0.53</v>
      </c>
      <c r="D12" s="1">
        <v>42</v>
      </c>
      <c r="E12" s="1">
        <v>8914</v>
      </c>
      <c r="F12" s="1" t="s">
        <v>36</v>
      </c>
      <c r="G12" s="9">
        <f>(D12/E12)</f>
        <v>4.7116894772268342E-3</v>
      </c>
      <c r="H12" s="6">
        <f>D12/C12</f>
        <v>79.245283018867923</v>
      </c>
    </row>
    <row r="13" spans="1:8" x14ac:dyDescent="0.25">
      <c r="A13" s="1" t="s">
        <v>37</v>
      </c>
      <c r="B13" s="1" t="s">
        <v>38</v>
      </c>
      <c r="C13" s="17">
        <v>0.86</v>
      </c>
      <c r="D13" s="1">
        <v>6</v>
      </c>
      <c r="E13" s="1">
        <v>19342</v>
      </c>
      <c r="F13" s="1" t="s">
        <v>39</v>
      </c>
      <c r="G13" s="9">
        <f>(D13/E13)</f>
        <v>3.1020576982731878E-4</v>
      </c>
      <c r="H13" s="6">
        <f>D13/C13</f>
        <v>6.9767441860465116</v>
      </c>
    </row>
    <row r="14" spans="1:8" x14ac:dyDescent="0.25">
      <c r="A14" s="1" t="s">
        <v>40</v>
      </c>
      <c r="B14" s="1" t="s">
        <v>41</v>
      </c>
      <c r="C14" s="17">
        <v>0.56999999999999995</v>
      </c>
      <c r="D14" s="1">
        <v>310</v>
      </c>
      <c r="E14" s="1">
        <v>2737</v>
      </c>
      <c r="F14" s="1" t="s">
        <v>42</v>
      </c>
      <c r="G14" s="9">
        <f>(D14/E14)</f>
        <v>0.11326269638290098</v>
      </c>
      <c r="H14" s="6">
        <f>D14/C14</f>
        <v>543.85964912280701</v>
      </c>
    </row>
    <row r="15" spans="1:8" x14ac:dyDescent="0.25">
      <c r="A15" s="1" t="s">
        <v>43</v>
      </c>
      <c r="B15" s="1" t="s">
        <v>44</v>
      </c>
      <c r="C15" s="17">
        <v>0.99</v>
      </c>
      <c r="D15" s="1">
        <v>0</v>
      </c>
      <c r="E15" s="1">
        <v>130</v>
      </c>
      <c r="F15" s="1" t="s">
        <v>45</v>
      </c>
      <c r="G15" s="9">
        <f>(D15/E15)</f>
        <v>0</v>
      </c>
      <c r="H15" s="6">
        <f>D15/C15</f>
        <v>0</v>
      </c>
    </row>
    <row r="16" spans="1:8" x14ac:dyDescent="0.25">
      <c r="A16" s="1" t="s">
        <v>46</v>
      </c>
      <c r="B16" s="1" t="s">
        <v>47</v>
      </c>
      <c r="C16" s="17">
        <v>1</v>
      </c>
      <c r="D16" s="1">
        <v>8</v>
      </c>
      <c r="E16" s="1">
        <v>25721</v>
      </c>
      <c r="F16" s="1" t="s">
        <v>48</v>
      </c>
      <c r="G16" s="9">
        <f>(D16/E16)</f>
        <v>3.1102989774892109E-4</v>
      </c>
      <c r="H16" s="6">
        <f>D16/C16</f>
        <v>8</v>
      </c>
    </row>
    <row r="17" spans="1:8" x14ac:dyDescent="0.25">
      <c r="A17" s="1" t="s">
        <v>49</v>
      </c>
      <c r="B17" s="1" t="s">
        <v>49</v>
      </c>
      <c r="C17" s="17">
        <v>1</v>
      </c>
      <c r="D17" s="1">
        <v>0</v>
      </c>
      <c r="E17" s="1">
        <v>4609</v>
      </c>
      <c r="F17" s="1" t="s">
        <v>50</v>
      </c>
      <c r="G17" s="9">
        <f>(D17/E17)</f>
        <v>0</v>
      </c>
      <c r="H17" s="6">
        <f>D17/C17</f>
        <v>0</v>
      </c>
    </row>
    <row r="18" spans="1:8" x14ac:dyDescent="0.25">
      <c r="A18" s="1" t="s">
        <v>51</v>
      </c>
      <c r="B18" s="1" t="s">
        <v>52</v>
      </c>
      <c r="C18" s="17">
        <v>0.94</v>
      </c>
      <c r="D18" s="1">
        <v>4</v>
      </c>
      <c r="E18" s="1">
        <v>9</v>
      </c>
      <c r="F18" s="1" t="s">
        <v>53</v>
      </c>
      <c r="G18" s="9">
        <f>(D18/E18)</f>
        <v>0.44444444444444442</v>
      </c>
      <c r="H18" s="6">
        <f>D18/C18</f>
        <v>4.2553191489361701</v>
      </c>
    </row>
    <row r="19" spans="1:8" x14ac:dyDescent="0.25">
      <c r="A19" s="1" t="s">
        <v>54</v>
      </c>
      <c r="B19" s="1" t="s">
        <v>55</v>
      </c>
      <c r="C19" s="17">
        <v>0.99</v>
      </c>
      <c r="D19" s="1">
        <v>25</v>
      </c>
      <c r="E19" s="1">
        <v>5957</v>
      </c>
      <c r="F19" s="1" t="s">
        <v>56</v>
      </c>
      <c r="G19" s="9">
        <f>(D19/E19)</f>
        <v>4.1967433271781094E-3</v>
      </c>
      <c r="H19" s="6">
        <f>D19/C19</f>
        <v>25.252525252525253</v>
      </c>
    </row>
    <row r="20" spans="1:8" x14ac:dyDescent="0.25">
      <c r="A20" s="1" t="s">
        <v>57</v>
      </c>
      <c r="B20" s="1" t="s">
        <v>58</v>
      </c>
      <c r="C20" s="17">
        <v>0.39</v>
      </c>
      <c r="D20" s="1">
        <v>8</v>
      </c>
      <c r="E20" s="1">
        <v>2249</v>
      </c>
      <c r="F20" s="1" t="s">
        <v>59</v>
      </c>
      <c r="G20" s="9">
        <f>(D20/E20)</f>
        <v>3.5571365051133837E-3</v>
      </c>
      <c r="H20" s="6">
        <f>D20/C20</f>
        <v>20.512820512820511</v>
      </c>
    </row>
    <row r="21" spans="1:8" x14ac:dyDescent="0.25">
      <c r="A21" s="1" t="s">
        <v>60</v>
      </c>
      <c r="B21" s="1" t="s">
        <v>61</v>
      </c>
      <c r="C21" s="17">
        <v>0.7</v>
      </c>
      <c r="D21" s="1">
        <v>18</v>
      </c>
      <c r="E21" s="1">
        <v>4642</v>
      </c>
      <c r="F21" s="1" t="s">
        <v>62</v>
      </c>
      <c r="G21" s="9">
        <f>(D21/E21)</f>
        <v>3.8776389487289961E-3</v>
      </c>
      <c r="H21" s="6">
        <f>D21/C21</f>
        <v>25.714285714285715</v>
      </c>
    </row>
    <row r="22" spans="1:8" x14ac:dyDescent="0.25">
      <c r="A22" s="1" t="s">
        <v>63</v>
      </c>
      <c r="B22" s="1" t="s">
        <v>64</v>
      </c>
      <c r="C22" s="17">
        <v>0.91</v>
      </c>
      <c r="D22" s="1">
        <v>63</v>
      </c>
      <c r="E22" s="1">
        <v>160</v>
      </c>
      <c r="F22" s="1" t="s">
        <v>65</v>
      </c>
      <c r="G22" s="9">
        <f>(D22/E22)</f>
        <v>0.39374999999999999</v>
      </c>
      <c r="H22" s="6">
        <f>D22/C22</f>
        <v>69.230769230769226</v>
      </c>
    </row>
    <row r="23" spans="1:8" x14ac:dyDescent="0.25">
      <c r="A23" s="1" t="s">
        <v>66</v>
      </c>
      <c r="B23" s="1" t="s">
        <v>67</v>
      </c>
      <c r="C23" s="17">
        <v>0.93</v>
      </c>
      <c r="D23" s="1">
        <v>54</v>
      </c>
      <c r="E23" s="1">
        <v>14353</v>
      </c>
      <c r="F23" s="1" t="s">
        <v>68</v>
      </c>
      <c r="G23" s="9">
        <f>(D23/E23)</f>
        <v>3.7622796627882673E-3</v>
      </c>
      <c r="H23" s="6">
        <f>D23/C23</f>
        <v>58.064516129032256</v>
      </c>
    </row>
    <row r="24" spans="1:8" x14ac:dyDescent="0.25">
      <c r="A24" s="1" t="s">
        <v>69</v>
      </c>
      <c r="B24" s="1" t="s">
        <v>70</v>
      </c>
      <c r="C24" s="17">
        <v>0.77</v>
      </c>
      <c r="D24" s="1">
        <v>12</v>
      </c>
      <c r="E24" s="1">
        <v>77057</v>
      </c>
      <c r="F24" s="1" t="s">
        <v>71</v>
      </c>
      <c r="G24" s="9">
        <f>(D24/E24)</f>
        <v>1.5572887602683728E-4</v>
      </c>
      <c r="H24" s="6">
        <f>D24/C24</f>
        <v>15.584415584415584</v>
      </c>
    </row>
    <row r="25" spans="1:8" x14ac:dyDescent="0.25">
      <c r="A25" s="1" t="s">
        <v>72</v>
      </c>
      <c r="B25" s="1" t="s">
        <v>73</v>
      </c>
      <c r="C25" s="17">
        <v>1</v>
      </c>
      <c r="D25" s="1">
        <v>1</v>
      </c>
      <c r="E25" s="1">
        <v>2723</v>
      </c>
      <c r="F25" s="1" t="s">
        <v>74</v>
      </c>
      <c r="G25" s="9">
        <f>(D25/E25)</f>
        <v>3.6724201248622841E-4</v>
      </c>
      <c r="H25" s="6">
        <f>D25/C25</f>
        <v>1</v>
      </c>
    </row>
    <row r="26" spans="1:8" x14ac:dyDescent="0.25">
      <c r="A26" s="1" t="s">
        <v>75</v>
      </c>
      <c r="B26" s="1" t="s">
        <v>76</v>
      </c>
      <c r="C26" s="17">
        <v>0.3</v>
      </c>
      <c r="D26" s="1">
        <v>4</v>
      </c>
      <c r="E26" s="1">
        <v>551</v>
      </c>
      <c r="F26" s="1" t="s">
        <v>77</v>
      </c>
      <c r="G26" s="9">
        <f>(D26/E26)</f>
        <v>7.2595281306715061E-3</v>
      </c>
      <c r="H26" s="6">
        <f>D26/C26</f>
        <v>13.333333333333334</v>
      </c>
    </row>
    <row r="27" spans="1:8" x14ac:dyDescent="0.25">
      <c r="A27" s="1" t="s">
        <v>78</v>
      </c>
      <c r="B27" s="1" t="s">
        <v>79</v>
      </c>
      <c r="C27" s="17">
        <v>0.87</v>
      </c>
      <c r="D27" s="1">
        <v>20</v>
      </c>
      <c r="E27" s="1">
        <v>2</v>
      </c>
      <c r="F27" s="1" t="s">
        <v>80</v>
      </c>
      <c r="G27" s="9">
        <f>(D27/E27)</f>
        <v>10</v>
      </c>
      <c r="H27" s="6">
        <f>D27/C27</f>
        <v>22.988505747126435</v>
      </c>
    </row>
    <row r="28" spans="1:8" x14ac:dyDescent="0.25">
      <c r="A28" s="1" t="s">
        <v>81</v>
      </c>
      <c r="B28" s="1" t="s">
        <v>82</v>
      </c>
      <c r="C28" s="17">
        <v>0.79</v>
      </c>
      <c r="D28" s="1">
        <v>0</v>
      </c>
      <c r="E28" s="1">
        <v>3531</v>
      </c>
      <c r="F28" s="1" t="s">
        <v>83</v>
      </c>
      <c r="G28" s="9">
        <f>(D28/E28)</f>
        <v>0</v>
      </c>
      <c r="H28" s="6">
        <f>D28/C28</f>
        <v>0</v>
      </c>
    </row>
    <row r="29" spans="1:8" x14ac:dyDescent="0.25">
      <c r="A29" s="1" t="s">
        <v>84</v>
      </c>
      <c r="B29" s="1" t="s">
        <v>85</v>
      </c>
      <c r="C29" s="17">
        <v>0.09</v>
      </c>
      <c r="D29" s="1">
        <v>18</v>
      </c>
      <c r="E29" s="1">
        <v>76458</v>
      </c>
      <c r="F29" s="1" t="s">
        <v>86</v>
      </c>
      <c r="G29" s="9">
        <f>(D29/E29)</f>
        <v>2.3542336969316487E-4</v>
      </c>
      <c r="H29" s="6">
        <f>D29/C29</f>
        <v>200</v>
      </c>
    </row>
    <row r="30" spans="1:8" x14ac:dyDescent="0.25">
      <c r="A30" s="1" t="s">
        <v>87</v>
      </c>
      <c r="B30" s="1" t="s">
        <v>88</v>
      </c>
      <c r="C30" s="17">
        <v>0.99</v>
      </c>
      <c r="D30" s="1">
        <v>0</v>
      </c>
      <c r="E30" s="1">
        <v>7098</v>
      </c>
      <c r="F30" s="1" t="s">
        <v>89</v>
      </c>
      <c r="G30" s="9">
        <f>(D30/E30)</f>
        <v>0</v>
      </c>
      <c r="H30" s="6">
        <f>D30/C30</f>
        <v>0</v>
      </c>
    </row>
    <row r="31" spans="1:8" x14ac:dyDescent="0.25">
      <c r="A31" s="1" t="s">
        <v>91</v>
      </c>
      <c r="B31" s="1" t="s">
        <v>92</v>
      </c>
      <c r="C31" s="17">
        <v>0.86</v>
      </c>
      <c r="D31" s="1">
        <v>0</v>
      </c>
      <c r="E31" s="1">
        <v>2890</v>
      </c>
      <c r="F31" s="1" t="s">
        <v>93</v>
      </c>
      <c r="G31" s="9">
        <f>(D31/E31)</f>
        <v>0</v>
      </c>
      <c r="H31" s="6">
        <f>D31/C31</f>
        <v>0</v>
      </c>
    </row>
    <row r="32" spans="1:8" x14ac:dyDescent="0.25">
      <c r="A32" s="1" t="s">
        <v>94</v>
      </c>
      <c r="B32" s="1" t="s">
        <v>95</v>
      </c>
      <c r="C32" s="17">
        <v>0.94</v>
      </c>
      <c r="D32" s="1">
        <v>53</v>
      </c>
      <c r="E32" s="1">
        <v>10364</v>
      </c>
      <c r="F32" s="1" t="s">
        <v>96</v>
      </c>
      <c r="G32" s="9">
        <f>(D32/E32)</f>
        <v>5.1138556541875727E-3</v>
      </c>
      <c r="H32" s="6">
        <f>D32/C32</f>
        <v>56.382978723404257</v>
      </c>
    </row>
    <row r="33" spans="1:8" x14ac:dyDescent="0.25">
      <c r="A33" s="1" t="s">
        <v>97</v>
      </c>
      <c r="B33" s="1" t="s">
        <v>97</v>
      </c>
      <c r="C33" s="17">
        <v>0.99</v>
      </c>
      <c r="D33" s="1">
        <v>5</v>
      </c>
      <c r="E33" s="1">
        <v>24742</v>
      </c>
      <c r="F33" s="1" t="s">
        <v>98</v>
      </c>
      <c r="G33" s="9">
        <f>(D33/E33)</f>
        <v>2.0208552259316141E-4</v>
      </c>
      <c r="H33" s="6">
        <f>D33/C33</f>
        <v>5.0505050505050502</v>
      </c>
    </row>
    <row r="34" spans="1:8" x14ac:dyDescent="0.25">
      <c r="A34" s="1" t="s">
        <v>99</v>
      </c>
      <c r="B34" s="1" t="s">
        <v>100</v>
      </c>
      <c r="C34" s="17">
        <v>0.95</v>
      </c>
      <c r="D34" s="1">
        <v>2</v>
      </c>
      <c r="E34" s="1">
        <v>61339</v>
      </c>
      <c r="F34" s="1" t="s">
        <v>101</v>
      </c>
      <c r="G34" s="9">
        <f>(D34/E34)</f>
        <v>3.2605683170576632E-5</v>
      </c>
      <c r="H34" s="6">
        <f>D34/C34</f>
        <v>2.1052631578947367</v>
      </c>
    </row>
    <row r="35" spans="1:8" x14ac:dyDescent="0.25">
      <c r="A35" s="1" t="s">
        <v>102</v>
      </c>
      <c r="B35" s="1" t="s">
        <v>102</v>
      </c>
      <c r="C35" s="17">
        <v>1</v>
      </c>
      <c r="D35" s="1">
        <v>1</v>
      </c>
      <c r="E35" s="1">
        <v>958</v>
      </c>
      <c r="F35" s="1" t="s">
        <v>103</v>
      </c>
      <c r="G35" s="9">
        <f>(D35/E35)</f>
        <v>1.0438413361169101E-3</v>
      </c>
      <c r="H35" s="6">
        <f>D35/C35</f>
        <v>1</v>
      </c>
    </row>
    <row r="36" spans="1:8" x14ac:dyDescent="0.25">
      <c r="A36" s="1" t="s">
        <v>104</v>
      </c>
      <c r="B36" s="1" t="s">
        <v>105</v>
      </c>
      <c r="C36" s="17">
        <v>1</v>
      </c>
      <c r="D36" s="1">
        <v>0</v>
      </c>
      <c r="E36" s="1">
        <v>6118</v>
      </c>
      <c r="F36" s="1" t="s">
        <v>106</v>
      </c>
      <c r="G36" s="9">
        <f>(D36/E36)</f>
        <v>0</v>
      </c>
      <c r="H36" s="6">
        <f>D36/C36</f>
        <v>0</v>
      </c>
    </row>
    <row r="37" spans="1:8" x14ac:dyDescent="0.25">
      <c r="A37" s="1" t="s">
        <v>107</v>
      </c>
      <c r="B37" s="1" t="s">
        <v>108</v>
      </c>
      <c r="C37" s="17">
        <v>0.91</v>
      </c>
      <c r="D37" s="1">
        <v>5</v>
      </c>
      <c r="E37" s="1">
        <v>13226</v>
      </c>
      <c r="F37" s="1" t="s">
        <v>109</v>
      </c>
      <c r="G37" s="9">
        <f>(D37/E37)</f>
        <v>3.7804324814758809E-4</v>
      </c>
      <c r="H37" s="6">
        <f>D37/C37</f>
        <v>5.4945054945054945</v>
      </c>
    </row>
    <row r="38" spans="1:8" x14ac:dyDescent="0.25">
      <c r="A38" s="1" t="s">
        <v>110</v>
      </c>
      <c r="B38" s="1" t="s">
        <v>110</v>
      </c>
      <c r="C38" s="17">
        <v>0.67</v>
      </c>
      <c r="D38" s="1">
        <v>554</v>
      </c>
      <c r="E38" s="1">
        <v>18077</v>
      </c>
      <c r="F38" s="1" t="s">
        <v>111</v>
      </c>
      <c r="G38" s="9">
        <f>(D38/E38)</f>
        <v>3.0646678099242132E-2</v>
      </c>
      <c r="H38" s="6">
        <f>D38/C38</f>
        <v>826.86567164179098</v>
      </c>
    </row>
    <row r="39" spans="1:8" x14ac:dyDescent="0.25">
      <c r="A39" s="1" t="s">
        <v>112</v>
      </c>
      <c r="B39" s="1" t="s">
        <v>113</v>
      </c>
      <c r="C39" s="17">
        <v>0.38</v>
      </c>
      <c r="D39" s="1">
        <v>6</v>
      </c>
      <c r="E39" s="1">
        <v>10</v>
      </c>
      <c r="F39" s="1" t="s">
        <v>114</v>
      </c>
      <c r="G39" s="9">
        <f>(D39/E39)</f>
        <v>0.6</v>
      </c>
      <c r="H39" s="6">
        <f>D39/C39</f>
        <v>15.789473684210526</v>
      </c>
    </row>
    <row r="40" spans="1:8" x14ac:dyDescent="0.25">
      <c r="A40" s="1" t="s">
        <v>115</v>
      </c>
      <c r="B40" s="1" t="s">
        <v>116</v>
      </c>
      <c r="C40" s="17">
        <v>0.9</v>
      </c>
      <c r="D40" s="1">
        <v>4</v>
      </c>
      <c r="E40" s="1">
        <v>16418</v>
      </c>
      <c r="F40" s="1" t="s">
        <v>117</v>
      </c>
      <c r="G40" s="9">
        <f>(D40/E40)</f>
        <v>2.4363503471799245E-4</v>
      </c>
      <c r="H40" s="6">
        <f>D40/C40</f>
        <v>4.4444444444444446</v>
      </c>
    </row>
    <row r="41" spans="1:8" x14ac:dyDescent="0.25">
      <c r="A41" s="1" t="s">
        <v>118</v>
      </c>
      <c r="B41" s="1" t="s">
        <v>119</v>
      </c>
      <c r="C41" s="17">
        <v>1</v>
      </c>
      <c r="D41" s="1">
        <v>2</v>
      </c>
      <c r="E41" s="1">
        <v>9192</v>
      </c>
      <c r="F41" s="1" t="s">
        <v>120</v>
      </c>
      <c r="G41" s="9">
        <f>(D41/E41)</f>
        <v>2.175805047867711E-4</v>
      </c>
      <c r="H41" s="6">
        <f>D41/C41</f>
        <v>2</v>
      </c>
    </row>
    <row r="42" spans="1:8" x14ac:dyDescent="0.25">
      <c r="A42" s="1" t="s">
        <v>121</v>
      </c>
      <c r="B42" s="1" t="s">
        <v>122</v>
      </c>
      <c r="C42" s="17">
        <v>0.19</v>
      </c>
      <c r="D42" s="1">
        <v>3</v>
      </c>
      <c r="E42" s="1">
        <v>6410</v>
      </c>
      <c r="F42" s="1" t="s">
        <v>123</v>
      </c>
      <c r="G42" s="9">
        <f>(D42/E42)</f>
        <v>4.6801872074882998E-4</v>
      </c>
      <c r="H42" s="6">
        <f>D42/C42</f>
        <v>15.789473684210526</v>
      </c>
    </row>
    <row r="43" spans="1:8" x14ac:dyDescent="0.25">
      <c r="A43" s="1" t="s">
        <v>124</v>
      </c>
      <c r="B43" s="1" t="s">
        <v>124</v>
      </c>
      <c r="C43" s="17">
        <v>0.89</v>
      </c>
      <c r="D43" s="1">
        <v>15</v>
      </c>
      <c r="E43" s="1">
        <v>664</v>
      </c>
      <c r="F43" s="1" t="s">
        <v>125</v>
      </c>
      <c r="G43" s="9">
        <f>(D43/E43)</f>
        <v>2.2590361445783132E-2</v>
      </c>
      <c r="H43" s="6">
        <f>D43/C43</f>
        <v>16.853932584269664</v>
      </c>
    </row>
    <row r="44" spans="1:8" x14ac:dyDescent="0.25">
      <c r="A44" s="1" t="s">
        <v>126</v>
      </c>
      <c r="B44" s="1" t="s">
        <v>126</v>
      </c>
      <c r="C44" s="17">
        <v>0.92</v>
      </c>
      <c r="D44" s="1">
        <v>1</v>
      </c>
      <c r="E44" s="1">
        <v>2723</v>
      </c>
      <c r="F44" s="1" t="s">
        <v>127</v>
      </c>
      <c r="G44" s="9">
        <f>(D44/E44)</f>
        <v>3.6724201248622841E-4</v>
      </c>
      <c r="H44" s="6">
        <f>D44/C44</f>
        <v>1.0869565217391304</v>
      </c>
    </row>
    <row r="45" spans="1:8" x14ac:dyDescent="0.25">
      <c r="A45" s="1" t="s">
        <v>128</v>
      </c>
      <c r="B45" s="1" t="s">
        <v>129</v>
      </c>
      <c r="C45" s="17">
        <v>0.96</v>
      </c>
      <c r="D45" s="1">
        <v>16</v>
      </c>
      <c r="E45" s="1">
        <v>6939</v>
      </c>
      <c r="F45" s="1" t="s">
        <v>130</v>
      </c>
      <c r="G45" s="9">
        <f>(D45/E45)</f>
        <v>2.3058077532785706E-3</v>
      </c>
      <c r="H45" s="6">
        <f>D45/C45</f>
        <v>16.666666666666668</v>
      </c>
    </row>
    <row r="46" spans="1:8" x14ac:dyDescent="0.25">
      <c r="A46" s="1" t="s">
        <v>131</v>
      </c>
      <c r="B46" s="1" t="s">
        <v>132</v>
      </c>
      <c r="C46" s="17">
        <v>0.49</v>
      </c>
      <c r="D46" s="1">
        <v>10</v>
      </c>
      <c r="E46" s="1">
        <v>45168</v>
      </c>
      <c r="F46" s="1" t="s">
        <v>133</v>
      </c>
      <c r="G46" s="9">
        <f>(D46/E46)</f>
        <v>2.2139567835635849E-4</v>
      </c>
      <c r="H46" s="6">
        <f>D46/C46</f>
        <v>20.408163265306122</v>
      </c>
    </row>
    <row r="47" spans="1:8" x14ac:dyDescent="0.25">
      <c r="A47" s="1" t="s">
        <v>134</v>
      </c>
      <c r="B47" s="1" t="s">
        <v>135</v>
      </c>
      <c r="C47" s="17">
        <v>0.33</v>
      </c>
      <c r="D47" s="1">
        <v>9</v>
      </c>
      <c r="E47" s="1">
        <v>13024</v>
      </c>
      <c r="F47" s="1" t="s">
        <v>136</v>
      </c>
      <c r="G47" s="9">
        <f>(D47/E47)</f>
        <v>6.91031941031941E-4</v>
      </c>
      <c r="H47" s="6">
        <f>D47/C47</f>
        <v>27.27272727272727</v>
      </c>
    </row>
    <row r="48" spans="1:8" x14ac:dyDescent="0.25">
      <c r="A48" s="1" t="s">
        <v>137</v>
      </c>
      <c r="B48" s="1" t="s">
        <v>138</v>
      </c>
      <c r="C48" s="17">
        <v>0.93</v>
      </c>
      <c r="D48" s="1">
        <v>8</v>
      </c>
      <c r="E48" s="1">
        <v>12898</v>
      </c>
      <c r="F48" s="1" t="s">
        <v>139</v>
      </c>
      <c r="G48" s="9">
        <f>(D48/E48)</f>
        <v>6.2025120173670335E-4</v>
      </c>
      <c r="H48" s="6">
        <f>D48/C48</f>
        <v>8.6021505376344081</v>
      </c>
    </row>
    <row r="49" spans="1:8" x14ac:dyDescent="0.25">
      <c r="A49" s="1" t="s">
        <v>140</v>
      </c>
      <c r="B49" s="1" t="s">
        <v>140</v>
      </c>
      <c r="C49" s="17">
        <v>0.99</v>
      </c>
      <c r="D49" s="1">
        <v>1</v>
      </c>
      <c r="E49" s="1">
        <v>7248</v>
      </c>
      <c r="F49" s="1" t="s">
        <v>141</v>
      </c>
      <c r="G49" s="9">
        <f>(D49/E49)</f>
        <v>1.3796909492273731E-4</v>
      </c>
      <c r="H49" s="6">
        <f>D49/C49</f>
        <v>1.0101010101010102</v>
      </c>
    </row>
    <row r="50" spans="1:8" x14ac:dyDescent="0.25">
      <c r="A50" s="1" t="s">
        <v>142</v>
      </c>
      <c r="B50" s="1" t="s">
        <v>143</v>
      </c>
      <c r="C50" s="17">
        <v>0.92</v>
      </c>
      <c r="D50" s="1">
        <v>0</v>
      </c>
      <c r="E50" s="1">
        <v>1081</v>
      </c>
      <c r="F50" s="1" t="s">
        <v>144</v>
      </c>
      <c r="G50" s="9">
        <f>(D50/E50)</f>
        <v>0</v>
      </c>
      <c r="H50" s="6">
        <f>D50/C50</f>
        <v>0</v>
      </c>
    </row>
    <row r="51" spans="1:8" x14ac:dyDescent="0.25">
      <c r="A51" s="1" t="s">
        <v>145</v>
      </c>
      <c r="B51" s="1" t="s">
        <v>146</v>
      </c>
      <c r="C51" s="17">
        <v>0.91</v>
      </c>
      <c r="D51" s="1">
        <v>8</v>
      </c>
      <c r="E51" s="1">
        <v>2931</v>
      </c>
      <c r="F51" s="1" t="s">
        <v>147</v>
      </c>
      <c r="G51" s="9">
        <f>(D51/E51)</f>
        <v>2.7294438758103039E-3</v>
      </c>
      <c r="H51" s="6">
        <f>D51/C51</f>
        <v>8.7912087912087902</v>
      </c>
    </row>
    <row r="52" spans="1:8" x14ac:dyDescent="0.25">
      <c r="A52" s="1" t="s">
        <v>148</v>
      </c>
      <c r="B52" s="1" t="s">
        <v>148</v>
      </c>
      <c r="C52" s="17">
        <v>0.81</v>
      </c>
      <c r="D52" s="1">
        <v>34</v>
      </c>
      <c r="E52" s="1">
        <v>3273</v>
      </c>
      <c r="F52" s="1" t="s">
        <v>149</v>
      </c>
      <c r="G52" s="9">
        <f>(D52/E52)</f>
        <v>1.0388023220287198E-2</v>
      </c>
      <c r="H52" s="6">
        <f>D52/C52</f>
        <v>41.975308641975303</v>
      </c>
    </row>
    <row r="53" spans="1:8" x14ac:dyDescent="0.25">
      <c r="A53" s="1" t="s">
        <v>150</v>
      </c>
      <c r="B53" s="1" t="s">
        <v>28</v>
      </c>
      <c r="C53" s="17">
        <v>0.96</v>
      </c>
      <c r="D53" s="1">
        <v>0</v>
      </c>
      <c r="E53" s="1">
        <v>6620</v>
      </c>
      <c r="F53" s="1" t="s">
        <v>151</v>
      </c>
      <c r="G53" s="9">
        <f>(D53/E53)</f>
        <v>0</v>
      </c>
      <c r="H53" s="6">
        <f>D53/C53</f>
        <v>0</v>
      </c>
    </row>
    <row r="54" spans="1:8" x14ac:dyDescent="0.25">
      <c r="A54" s="1" t="s">
        <v>152</v>
      </c>
      <c r="B54" s="1" t="s">
        <v>90</v>
      </c>
      <c r="C54" s="17">
        <v>1</v>
      </c>
      <c r="D54" s="1">
        <v>0</v>
      </c>
      <c r="E54" s="1">
        <v>1293</v>
      </c>
      <c r="F54" s="1" t="s">
        <v>153</v>
      </c>
      <c r="G54" s="9">
        <f>(D54/E54)</f>
        <v>0</v>
      </c>
      <c r="H54" s="6">
        <f>D54/C54</f>
        <v>0</v>
      </c>
    </row>
    <row r="56" spans="1:8" s="10" customFormat="1" ht="24.75" customHeight="1" x14ac:dyDescent="0.25">
      <c r="A56" s="14" t="s">
        <v>155</v>
      </c>
      <c r="B56" s="14"/>
      <c r="C56" s="18">
        <f>AVERAGE(C2:C54)</f>
        <v>0.80811320754716987</v>
      </c>
      <c r="D56" s="10">
        <f>AVERAGE(D2:D54)</f>
        <v>41.264150943396224</v>
      </c>
      <c r="E56" s="10">
        <f>AVERAGE(E2:E54)</f>
        <v>12908.415094339623</v>
      </c>
      <c r="F56" s="11"/>
      <c r="G56" s="13">
        <f>AVERAGE(G2:G54)</f>
        <v>0.34611456931722018</v>
      </c>
      <c r="H56" s="12">
        <f>AVERAGE(H2:H54)</f>
        <v>59.167215459563764</v>
      </c>
    </row>
    <row r="57" spans="1:8" s="10" customFormat="1" ht="29.25" customHeight="1" x14ac:dyDescent="0.25">
      <c r="A57" s="14" t="s">
        <v>154</v>
      </c>
      <c r="B57" s="14"/>
      <c r="C57" s="18">
        <f>MEDIAN(C2:C54)</f>
        <v>0.91</v>
      </c>
      <c r="D57" s="10">
        <f>MEDIAN(D2:D54)</f>
        <v>8</v>
      </c>
      <c r="E57" s="10">
        <f>MEDIAN(E2:E54)</f>
        <v>6118</v>
      </c>
      <c r="F57" s="11"/>
      <c r="G57" s="13">
        <f>MEDIAN(G2:G54)</f>
        <v>1.0438413361169101E-3</v>
      </c>
      <c r="H57" s="12">
        <f>MEDIAN(H2:H54)</f>
        <v>15.15151515151515</v>
      </c>
    </row>
    <row r="58" spans="1:8" x14ac:dyDescent="0.25">
      <c r="H58" s="5"/>
    </row>
    <row r="59" spans="1:8" ht="24" customHeight="1" x14ac:dyDescent="0.25">
      <c r="F59" s="14" t="s">
        <v>160</v>
      </c>
      <c r="G59" s="14" t="s">
        <v>158</v>
      </c>
      <c r="H59" s="14"/>
    </row>
    <row r="60" spans="1:8" ht="24" customHeight="1" x14ac:dyDescent="0.25">
      <c r="F60" s="14"/>
      <c r="G60" s="14" t="s">
        <v>159</v>
      </c>
      <c r="H60" s="14"/>
    </row>
  </sheetData>
  <mergeCells count="5">
    <mergeCell ref="A56:B56"/>
    <mergeCell ref="A57:B57"/>
    <mergeCell ref="F59:F60"/>
    <mergeCell ref="G59:H59"/>
    <mergeCell ref="G60:H6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formatado1</vt:lpstr>
      <vt:lpstr>formatado1!repositorios_analisados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Fonseca</dc:creator>
  <cp:lastModifiedBy>Mateus Santos Fonseca</cp:lastModifiedBy>
  <cp:lastPrinted>2020-05-12T08:50:05Z</cp:lastPrinted>
  <dcterms:created xsi:type="dcterms:W3CDTF">2020-05-12T06:58:03Z</dcterms:created>
  <dcterms:modified xsi:type="dcterms:W3CDTF">2020-05-12T08:50:46Z</dcterms:modified>
</cp:coreProperties>
</file>