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MARCIO CESAR" r:id="rId1" sheetId="1"/>
    <sheet name="Sheet2" r:id="rId2" sheetId="2"/>
    <sheet name="Sheet3" r:id="rId3" sheetId="3"/>
  </sheets>
  <calcPr calcId="0"/>
</workbook>
</file>

<file path=xl/calcChain.xml><?xml version="1.0" encoding="utf-8"?>
<calcChain xmlns="http://schemas.openxmlformats.org/spreadsheetml/2006/main">
  <c i="1" l="1" r="B65"/>
  <c i="1" r="H65"/>
  <c i="1" r="N65"/>
  <c i="1" r="N48"/>
  <c i="1" r="H48"/>
  <c i="1" r="B48"/>
  <c i="1" r="N31"/>
  <c i="1" r="H31"/>
  <c i="1" r="B31"/>
  <c i="1" r="N14"/>
  <c i="1" r="H14"/>
  <c i="1" r="B14"/>
  <c i="1" l="1" r="P65"/>
  <c i="1" r="O65"/>
  <c i="1" r="Q65" s="1"/>
  <c i="1" r="P64"/>
  <c i="1" r="O64"/>
  <c i="1" r="Q64" s="1"/>
  <c i="1" r="P63"/>
  <c i="1" r="O63"/>
  <c i="1" r="Q63" s="1"/>
  <c i="1" r="P62"/>
  <c i="1" r="O62"/>
  <c i="1" r="Q62" s="1"/>
  <c i="1" r="P61"/>
  <c i="1" r="Q61" s="1"/>
  <c i="1" r="O61"/>
  <c i="1" r="P60"/>
  <c i="1" r="Q60" s="1"/>
  <c i="1" r="O60"/>
  <c i="1" r="Q59"/>
  <c i="1" r="P59"/>
  <c i="1" r="O59"/>
  <c i="1" r="P58"/>
  <c i="1" r="O58"/>
  <c i="1" r="Q58" s="1"/>
  <c i="1" r="Q57"/>
  <c i="1" r="P57"/>
  <c i="1" r="O57"/>
  <c i="1" r="P56"/>
  <c i="1" r="O56"/>
  <c i="1" r="Q56" s="1"/>
  <c i="1" r="P55"/>
  <c i="1" r="O55"/>
  <c i="1" r="Q55" s="1"/>
  <c i="1" r="P54"/>
  <c i="1" r="O54"/>
  <c i="1" r="Q54" s="1"/>
  <c i="1" r="P53"/>
  <c i="1" r="Q53" s="1"/>
  <c i="1" r="O53"/>
  <c i="1" r="J65"/>
  <c i="1" r="I65"/>
  <c i="1" r="K65" s="1"/>
  <c i="1" r="J64"/>
  <c i="1" r="I64"/>
  <c i="1" r="K64" s="1"/>
  <c i="1" r="J63"/>
  <c i="1" r="I63"/>
  <c i="1" r="K63" s="1"/>
  <c i="1" r="J62"/>
  <c i="1" r="I62"/>
  <c i="1" r="K62" s="1"/>
  <c i="1" r="J61"/>
  <c i="1" r="I61"/>
  <c i="1" r="K61" s="1"/>
  <c i="1" r="K60"/>
  <c i="1" r="J60"/>
  <c i="1" r="I60"/>
  <c i="1" r="J59"/>
  <c i="1" r="I59"/>
  <c i="1" r="K59" s="1"/>
  <c i="1" r="J58"/>
  <c i="1" r="I58"/>
  <c i="1" r="K58" s="1"/>
  <c i="1" r="J57"/>
  <c i="1" r="I57"/>
  <c i="1" r="K57" s="1"/>
  <c i="1" r="J56"/>
  <c i="1" r="I56"/>
  <c i="1" r="K56" s="1"/>
  <c i="1" r="J55"/>
  <c i="1" r="I55"/>
  <c i="1" r="K55" s="1"/>
  <c i="1" r="J54"/>
  <c i="1" r="I54"/>
  <c i="1" r="K54" s="1"/>
  <c i="1" r="J53"/>
  <c i="1" r="I53"/>
  <c i="1" r="P14"/>
  <c i="1" r="O14"/>
  <c i="1" r="J14"/>
  <c i="1" r="I14"/>
  <c i="1" r="D14"/>
  <c i="1" r="C14"/>
  <c i="1" r="E14" s="1"/>
  <c i="1" r="P13"/>
  <c i="1" r="O13"/>
  <c i="1" r="J13"/>
  <c i="1" r="I13"/>
  <c i="1" r="K13" s="1"/>
  <c i="1" r="D13"/>
  <c i="1" r="C13"/>
  <c i="1" r="P12"/>
  <c i="1" r="O12"/>
  <c i="1" r="Q12" s="1"/>
  <c i="1" r="J12"/>
  <c i="1" r="I12"/>
  <c i="1" r="K12" s="1"/>
  <c i="1" r="D12"/>
  <c i="1" r="C12"/>
  <c i="1" r="E12" s="1"/>
  <c i="1" r="P11"/>
  <c i="1" r="Q11" s="1"/>
  <c i="1" r="O11"/>
  <c i="1" r="J11"/>
  <c i="1" r="I11"/>
  <c i="1" r="K11" s="1"/>
  <c i="1" r="D11"/>
  <c i="1" r="C11"/>
  <c i="1" r="E11" s="1"/>
  <c i="1" r="P10"/>
  <c i="1" r="O10"/>
  <c i="1" r="Q10" s="1"/>
  <c i="1" r="J10"/>
  <c i="1" r="I10"/>
  <c i="1" r="D10"/>
  <c i="1" r="C10"/>
  <c i="1" r="E10" s="1"/>
  <c i="1" r="P9"/>
  <c i="1" r="O9"/>
  <c i="1" r="Q9" s="1"/>
  <c i="1" r="J9"/>
  <c i="1" r="I9"/>
  <c i="1" r="K9" s="1"/>
  <c i="1" r="D9"/>
  <c i="1" r="E9" s="1"/>
  <c i="1" r="C9"/>
  <c i="1" r="P8"/>
  <c i="1" r="O8"/>
  <c i="1" r="J8"/>
  <c i="1" r="I8"/>
  <c i="1" r="E8"/>
  <c i="1" r="D8"/>
  <c i="1" r="C8"/>
  <c i="1" r="P7"/>
  <c i="1" r="O7"/>
  <c i="1" r="J7"/>
  <c i="1" r="I7"/>
  <c i="1" r="K7" s="1"/>
  <c i="1" r="D7"/>
  <c i="1" r="C7"/>
  <c i="1" r="E7" s="1"/>
  <c i="1" r="P6"/>
  <c i="1" r="O6"/>
  <c i="1" r="J6"/>
  <c i="1" r="I6"/>
  <c i="1" r="D6"/>
  <c i="1" r="C6"/>
  <c i="1" r="E6" s="1"/>
  <c i="1" r="P5"/>
  <c i="1" r="O5"/>
  <c i="1" r="K5"/>
  <c i="1" r="J5"/>
  <c i="1" r="I5"/>
  <c i="1" r="D5"/>
  <c i="1" r="C5"/>
  <c i="1" r="E5" s="1"/>
  <c i="1" r="P4"/>
  <c i="1" r="O4"/>
  <c i="1" r="Q4" s="1"/>
  <c i="1" r="J4"/>
  <c i="1" r="I4"/>
  <c i="1" r="K4" s="1"/>
  <c i="1" r="D4"/>
  <c i="1" r="C4"/>
  <c i="1" r="E4" s="1"/>
  <c i="1" r="P3"/>
  <c i="1" r="O3"/>
  <c i="1" r="J3"/>
  <c i="1" r="I3"/>
  <c i="1" r="D3"/>
  <c i="1" r="C3"/>
  <c i="1" r="E3" s="1"/>
  <c i="1" r="P2"/>
  <c i="1" r="O2"/>
  <c i="1" r="J2"/>
  <c i="1" r="I2"/>
  <c i="1" r="D2"/>
  <c i="1" r="C2"/>
  <c i="1" r="E2" s="1"/>
  <c i="1" l="1" r="K53"/>
  <c i="1" r="Q3"/>
  <c i="1" r="Q2"/>
  <c i="1" r="Q5"/>
  <c i="1" r="Q16" s="1"/>
  <c i="1" r="Q14"/>
  <c i="1" r="K6"/>
  <c i="1" r="K10"/>
  <c i="1" r="K3"/>
  <c i="1" r="K8"/>
  <c i="1" r="K2"/>
  <c i="1" r="Q13"/>
  <c i="1" r="Q7"/>
  <c i="1" r="Q6"/>
  <c i="1" r="Q8"/>
  <c i="1" r="Q67"/>
  <c i="1" r="K14"/>
  <c i="1" r="E13"/>
  <c i="1" r="K67"/>
  <c i="1" r="E16"/>
  <c i="1" r="K16"/>
  <c i="1" r="D65"/>
  <c i="1" r="C65"/>
  <c i="1" r="P48"/>
  <c i="1" r="O48"/>
  <c i="1" r="Q48" s="1"/>
  <c i="1" r="J48"/>
  <c i="1" r="I48"/>
  <c i="1" r="D48"/>
  <c i="1" r="C48"/>
  <c i="1" r="P31"/>
  <c i="1" r="O31"/>
  <c i="1" r="P30"/>
  <c i="1" r="O30"/>
  <c i="1" r="J31"/>
  <c i="1" r="I31"/>
  <c i="1" r="D31"/>
  <c i="1" r="E31" s="1"/>
  <c i="1" r="C31"/>
  <c i="1" r="D30"/>
  <c i="1" r="C30"/>
  <c i="1" r="D29"/>
  <c i="1" r="C29"/>
  <c i="1" r="D28"/>
  <c i="1" r="C28"/>
  <c i="1" r="D27"/>
  <c i="1" r="C27"/>
  <c i="1" r="D26"/>
  <c i="1" r="C26"/>
  <c i="1" r="D25"/>
  <c i="1" r="C25"/>
  <c i="1" r="E25" s="1"/>
  <c i="1" r="D24"/>
  <c i="1" r="C24"/>
  <c i="1" r="D23"/>
  <c i="1" r="C23"/>
  <c i="1" r="D22"/>
  <c i="1" r="C22"/>
  <c i="1" r="D21"/>
  <c i="1" r="C21"/>
  <c i="1" r="D20"/>
  <c i="1" r="C20"/>
  <c i="1" r="D19"/>
  <c i="1" r="C19"/>
  <c i="1" r="D53"/>
  <c i="1" r="D64"/>
  <c i="1" r="C64"/>
  <c i="1" r="D63"/>
  <c i="1" r="C63"/>
  <c i="1" r="D62"/>
  <c i="1" r="C62"/>
  <c i="1" r="D61"/>
  <c i="1" r="C61"/>
  <c i="1" r="D60"/>
  <c i="1" r="C60"/>
  <c i="1" r="D59"/>
  <c i="1" r="C59"/>
  <c i="1" r="D58"/>
  <c i="1" r="C58"/>
  <c i="1" r="D57"/>
  <c i="1" r="C57"/>
  <c i="1" r="D56"/>
  <c i="1" r="C56"/>
  <c i="1" r="D55"/>
  <c i="1" r="C55"/>
  <c i="1" r="D54"/>
  <c i="1" r="C54"/>
  <c i="1" r="C53"/>
  <c i="1" r="P47"/>
  <c i="1" r="O47"/>
  <c i="1" r="P46"/>
  <c i="1" r="O46"/>
  <c i="1" r="P45"/>
  <c i="1" r="O45"/>
  <c i="1" r="P44"/>
  <c i="1" r="O44"/>
  <c i="1" r="P43"/>
  <c i="1" r="O43"/>
  <c i="1" r="P42"/>
  <c i="1" r="O42"/>
  <c i="1" r="Q42" s="1"/>
  <c i="1" r="P41"/>
  <c i="1" r="O41"/>
  <c i="1" r="P40"/>
  <c i="1" r="O40"/>
  <c i="1" r="P39"/>
  <c i="1" r="O39"/>
  <c i="1" r="P38"/>
  <c i="1" r="O38"/>
  <c i="1" r="P37"/>
  <c i="1" r="O37"/>
  <c i="1" r="P36"/>
  <c i="1" r="O36"/>
  <c i="1" r="J47"/>
  <c i="1" r="I47"/>
  <c i="1" r="J46"/>
  <c i="1" r="I46"/>
  <c i="1" r="J45"/>
  <c i="1" r="I45"/>
  <c i="1" r="J44"/>
  <c i="1" r="I44"/>
  <c i="1" r="J43"/>
  <c i="1" r="I43"/>
  <c i="1" r="J42"/>
  <c i="1" r="I42"/>
  <c i="1" r="J41"/>
  <c i="1" r="I41"/>
  <c i="1" r="J40"/>
  <c i="1" r="I40"/>
  <c i="1" r="J39"/>
  <c i="1" r="I39"/>
  <c i="1" r="J38"/>
  <c i="1" r="I38"/>
  <c i="1" r="J37"/>
  <c i="1" r="I37"/>
  <c i="1" r="J36"/>
  <c i="1" r="I36"/>
  <c i="1" r="D47"/>
  <c i="1" r="C47"/>
  <c i="1" r="D46"/>
  <c i="1" r="C46"/>
  <c i="1" r="D45"/>
  <c i="1" r="C45"/>
  <c i="1" r="D44"/>
  <c i="1" r="C44"/>
  <c i="1" r="D43"/>
  <c i="1" r="C43"/>
  <c i="1" r="D42"/>
  <c i="1" r="C42"/>
  <c i="1" r="D41"/>
  <c i="1" r="C41"/>
  <c i="1" r="D40"/>
  <c i="1" r="C40"/>
  <c i="1" r="D39"/>
  <c i="1" r="C39"/>
  <c i="1" r="D38"/>
  <c i="1" r="C38"/>
  <c i="1" r="D37"/>
  <c i="1" r="C37"/>
  <c i="1" r="D36"/>
  <c i="1" r="C36"/>
  <c i="1" r="P29"/>
  <c i="1" r="O29"/>
  <c i="1" r="P28"/>
  <c i="1" r="O28"/>
  <c i="1" r="P27"/>
  <c i="1" r="O27"/>
  <c i="1" r="P26"/>
  <c i="1" r="O26"/>
  <c i="1" r="P25"/>
  <c i="1" r="O25"/>
  <c i="1" r="P24"/>
  <c i="1" r="O24"/>
  <c i="1" r="P23"/>
  <c i="1" r="O23"/>
  <c i="1" r="P22"/>
  <c i="1" r="O22"/>
  <c i="1" r="P21"/>
  <c i="1" r="O21"/>
  <c i="1" r="P20"/>
  <c i="1" r="O20"/>
  <c i="1" r="P19"/>
  <c i="1" r="O19"/>
  <c i="1" r="I20"/>
  <c i="1" r="I21"/>
  <c i="1" r="I22"/>
  <c i="1" r="I23"/>
  <c i="1" r="I24"/>
  <c i="1" r="I25"/>
  <c i="1" r="I26"/>
  <c i="1" r="I27"/>
  <c i="1" r="I28"/>
  <c i="1" r="I29"/>
  <c i="1" r="I30"/>
  <c i="1" l="1" r="E27"/>
  <c i="1" r="E65"/>
  <c i="1" r="Q31"/>
  <c i="1" r="E26"/>
  <c i="1" r="E30"/>
  <c i="1" r="K31"/>
  <c i="1" r="K48"/>
  <c i="1" r="Q30"/>
  <c i="1" r="E59"/>
  <c i="1" r="E48"/>
  <c i="1" r="E19"/>
  <c i="1" r="E22"/>
  <c i="1" r="E60"/>
  <c i="1" r="Q47"/>
  <c i="1" r="E21"/>
  <c i="1" r="Q22"/>
  <c i="1" r="E39"/>
  <c i="1" r="E24"/>
  <c i="1" r="E63"/>
  <c i="1" r="E20"/>
  <c i="1" r="E23"/>
  <c i="1" r="E29"/>
  <c i="1" r="E28"/>
  <c i="1" r="Q25"/>
  <c i="1" r="K38"/>
  <c i="1" r="Q24"/>
  <c i="1" r="E41"/>
  <c i="1" r="K41"/>
  <c i="1" r="Q41"/>
  <c i="1" r="E61"/>
  <c i="1" r="Q29"/>
  <c i="1" r="Q20"/>
  <c i="1" r="Q19"/>
  <c i="1" r="E57"/>
  <c i="1" r="E42"/>
  <c i="1" r="K46"/>
  <c i="1" r="E62"/>
  <c i="1" r="Q45"/>
  <c i="1" r="E58"/>
  <c i="1" r="E43"/>
  <c i="1" r="K43"/>
  <c i="1" r="E55"/>
  <c i="1" r="E53"/>
  <c i="1" r="Q43"/>
  <c i="1" r="Q46"/>
  <c i="1" r="Q37"/>
  <c i="1" r="Q38"/>
  <c i="1" r="Q36"/>
  <c i="1" r="K42"/>
  <c i="1" r="K40"/>
  <c i="1" r="K37"/>
  <c i="1" r="K39"/>
  <c i="1" r="K36"/>
  <c i="1" r="E46"/>
  <c i="1" r="E38"/>
  <c i="1" r="E36"/>
  <c i="1" r="Q28"/>
  <c i="1" r="Q27"/>
  <c i="1" r="Q26"/>
  <c i="1" r="Q21"/>
  <c i="1" r="E47"/>
  <c i="1" r="E45"/>
  <c i="1" r="E44"/>
  <c i="1" r="E40"/>
  <c i="1" r="E37"/>
  <c i="1" r="Q23"/>
  <c i="1" r="K47"/>
  <c i="1" r="K45"/>
  <c i="1" r="K44"/>
  <c i="1" r="E64"/>
  <c i="1" r="E56"/>
  <c i="1" r="E54"/>
  <c i="1" r="Q44"/>
  <c i="1" r="Q40"/>
  <c i="1" r="Q39"/>
  <c i="1" l="1" r="E50"/>
  <c i="1" r="K50"/>
  <c i="1" r="Q50"/>
  <c i="1" r="Q33"/>
  <c i="1" r="E33"/>
  <c i="1" r="E67"/>
  <c i="1" r="J30"/>
  <c i="1" r="J29"/>
  <c i="1" r="K29" s="1"/>
  <c i="1" r="J28"/>
  <c i="1" r="K28" s="1"/>
  <c i="1" r="J27"/>
  <c i="1" r="J26"/>
  <c i="1" r="K26" s="1"/>
  <c i="1" r="J25"/>
  <c i="1" r="K25" s="1"/>
  <c i="1" r="J24"/>
  <c i="1" r="K24" s="1"/>
  <c i="1" r="J23"/>
  <c i="1" r="K23" s="1"/>
  <c i="1" r="J22"/>
  <c i="1" r="K22" s="1"/>
  <c i="1" r="J21"/>
  <c i="1" r="K21" s="1"/>
  <c i="1" r="J20"/>
  <c i="1" r="K20" s="1"/>
  <c i="1" l="1" r="K30"/>
  <c i="1" r="K27"/>
  <c i="1" r="J19"/>
  <c i="1" r="I19"/>
  <c i="1" l="1" r="K19"/>
  <c i="1" r="K33" s="1"/>
  <c i="1" r="S2" s="1"/>
</calcChain>
</file>

<file path=xl/sharedStrings.xml><?xml version="1.0" encoding="utf-8"?>
<sst xmlns="http://schemas.openxmlformats.org/spreadsheetml/2006/main" count="193" uniqueCount="17">
  <si>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</si>
  <si>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</si>
  <si>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</si>
  <si>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</si>
  <si>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</si>
  <si>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</si>
  <si>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</si>
  <si>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</si>
  <si>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</si>
  <si>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</si>
  <si>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</si>
  <si>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</si>
  <si>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Total</t>
  </si>
  <si>
    <t>Diferença</t>
  </si>
  <si>
    <t>Salário</t>
  </si>
  <si>
    <t>13º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</si>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</sst>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borderId="0" fillId="0" fontId="0" numFmtId="0"/>
    <xf applyAlignment="0" applyBorder="0" applyFill="0" applyFont="0" applyProtection="0" borderId="0" fillId="0" fontId="3" numFmtId="44"/>
    <xf applyAlignment="0" applyNumberFormat="0" applyProtection="0" borderId="2" fillId="2" fontId="4" numFmtId="0"/>
    <xf applyAlignment="0" applyFill="0" applyNumberFormat="0" applyProtection="0" borderId="3" fillId="0" fontId="5" numFmtId="0"/>
  </cellStyleXfs>
  <cellXfs count="19">
    <xf borderId="0" fillId="0" fontId="0" numFmtId="0" xfId="0"/>
    <xf applyFont="1" borderId="0" fillId="0" fontId="2" numFmtId="44" xfId="1"/>
    <xf applyNumberFormat="1" borderId="0" fillId="0" fontId="0" numFmtId="44" xfId="0"/>
    <xf applyBorder="1" applyNumberFormat="1" borderId="4" fillId="0" fontId="5" numFmtId="44" xfId="3"/>
    <xf applyBorder="1" applyFill="1" applyFont="1" borderId="4" fillId="3" fontId="6" numFmtId="0" xfId="3"/>
    <xf applyBorder="1" applyFill="1" applyFont="1" borderId="4" fillId="0" fontId="7" numFmtId="0" xfId="2"/>
    <xf applyAlignment="1" applyBorder="1" applyFont="1" borderId="4" fillId="0" fontId="1" numFmtId="0" xfId="0">
      <alignment vertical="top" wrapText="1"/>
    </xf>
    <xf applyBorder="1" applyFill="1" applyFont="1" borderId="4" fillId="4" fontId="2" numFmtId="44" xfId="1"/>
    <xf applyBorder="1" applyFill="1" applyFont="1" borderId="4" fillId="5" fontId="6" numFmtId="0" xfId="0"/>
    <xf applyBorder="1" applyFill="1" applyFont="1" applyNumberFormat="1" borderId="4" fillId="5" fontId="7" numFmtId="9" xfId="2"/>
    <xf applyBorder="1" applyNumberFormat="1" borderId="5" fillId="0" fontId="5" numFmtId="44" xfId="3"/>
    <xf applyAlignment="1" applyBorder="1" applyFill="1" applyFont="1" borderId="4" fillId="0" fontId="1" numFmtId="0" xfId="0">
      <alignment vertical="top" wrapText="1"/>
    </xf>
    <xf applyBorder="1" applyFill="1" applyFont="1" borderId="4" fillId="6" fontId="0" numFmtId="44" xfId="1"/>
    <xf applyBorder="1" applyFill="1" applyFont="1" borderId="4" fillId="7" fontId="0" numFmtId="44" xfId="1"/>
    <xf applyAlignment="1" applyBorder="1" applyFill="1" applyFont="1" borderId="1" fillId="8" fontId="1" numFmtId="0" xfId="0">
      <alignment vertical="top" wrapText="1"/>
    </xf>
    <xf applyAlignment="1" applyBorder="1" applyFill="1" applyFont="1" borderId="1" fillId="0" fontId="8" numFmtId="0" xfId="0">
      <alignment vertical="top" wrapText="1"/>
    </xf>
    <xf applyBorder="1" applyFont="1" borderId="1" fillId="0" fontId="9" numFmtId="44" xfId="1"/>
    <xf applyBorder="1" applyFont="1" applyNumberFormat="1" borderId="1" fillId="0" fontId="10" numFmtId="44" xfId="0"/>
    <xf applyAlignment="1" applyBorder="1" applyFill="1" applyFont="1" borderId="4" fillId="0" fontId="11" numFmtId="0" xfId="0">
      <alignment vertical="top" wrapText="1"/>
    </xf>
  </cellXfs>
  <cellStyles count="4">
    <cellStyle builtinId="20" name="Entrada" xfId="2"/>
    <cellStyle builtinId="4" name="Moeda" xfId="1"/>
    <cellStyle builtinId="0" name="Normal" xfId="0"/>
    <cellStyle builtinId="25" name="Total" xfId="3"/>
  </cellStyles>
  <dxfs count="0"/>
  <tableStyles count="0" defaultPivotStyle="PivotStyleLight16" defaultTableStyle="TableStyleMedium9"/>
  <colors>
    <mruColors>
      <color rgb="FF3333CC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78"/>
  <sheetViews>
    <sheetView tabSelected="1" topLeftCell="A37" workbookViewId="0">
      <selection activeCell="B53" sqref="B53:B64"/>
    </sheetView>
  </sheetViews>
  <sheetFormatPr defaultRowHeight="15" x14ac:dyDescent="0.25"/>
  <cols>
    <col min="1" max="4" customWidth="true" width="10.7109375" collapsed="false"/>
    <col min="5" max="5" customWidth="true" width="14.7109375" collapsed="false"/>
    <col min="6" max="6" customWidth="true" width="10.140625" collapsed="false"/>
    <col min="7" max="10" customWidth="true" width="10.7109375" collapsed="false"/>
    <col min="11" max="11" customWidth="true" width="15.0" collapsed="false"/>
    <col min="13" max="16" customWidth="true" width="10.7109375" collapsed="false"/>
    <col min="17" max="17" customWidth="true" width="15.28515625" collapsed="false"/>
    <col min="19" max="19" customWidth="true" width="20.0" collapsed="false"/>
  </cols>
  <sheetData>
    <row customHeight="1" ht="20.25" r="1" spans="1:19" thickBot="1" x14ac:dyDescent="0.35">
      <c r="A1" s="5">
        <v>2004</v>
      </c>
      <c r="B1" s="8" t="s">
        <v>14</v>
      </c>
      <c r="C1" s="9">
        <v>0.14000000000000001</v>
      </c>
      <c r="D1" s="9">
        <v>0.1</v>
      </c>
      <c r="E1" s="4" t="s">
        <v>13</v>
      </c>
      <c r="G1" s="5">
        <v>2005</v>
      </c>
      <c r="H1" s="8" t="s">
        <v>14</v>
      </c>
      <c r="I1" s="9">
        <v>0.14000000000000001</v>
      </c>
      <c r="J1" s="9">
        <v>0.1</v>
      </c>
      <c r="K1" s="4" t="s">
        <v>13</v>
      </c>
      <c r="M1" s="5">
        <v>2006</v>
      </c>
      <c r="N1" s="8" t="s">
        <v>14</v>
      </c>
      <c r="O1" s="9">
        <v>0.14000000000000001</v>
      </c>
      <c r="P1" s="9">
        <v>0.1</v>
      </c>
      <c r="Q1" s="4" t="s">
        <v>13</v>
      </c>
      <c r="S1" s="15" t="s">
        <v>12</v>
      </c>
    </row>
    <row customHeight="1" ht="16.5" r="2" spans="1:19" thickBot="1" x14ac:dyDescent="0.4">
      <c r="A2" s="6" t="s">
        <v>0</v>
      </c>
      <c r="B2" s="7">
        <v>0</v>
      </c>
      <c r="C2" s="12">
        <f>IF(B2&lt;&gt;0,SUM((B2-1200)/100)*14+120,0)</f>
        <v>0</v>
      </c>
      <c r="D2" s="13">
        <f>(B2*10)/100</f>
        <v>0</v>
      </c>
      <c r="E2" s="3">
        <f>C2-D2</f>
        <v>0</v>
      </c>
      <c r="G2" s="6" t="s">
        <v>0</v>
      </c>
      <c r="H2" s="7">
        <v>0</v>
      </c>
      <c r="I2" s="12">
        <f>IF(H2&lt;&gt;0,SUM((H2-1200)/100)*14+120,0)</f>
        <v>0</v>
      </c>
      <c r="J2" s="13">
        <f>(H2*10)/100</f>
        <v>0</v>
      </c>
      <c r="K2" s="3">
        <f>I2-J2</f>
        <v>0</v>
      </c>
      <c r="M2" s="6" t="s">
        <v>0</v>
      </c>
      <c r="N2" s="7">
        <v>0</v>
      </c>
      <c r="O2" s="12">
        <f>IF(N2&lt;&gt;0,SUM((N2-1200)/100)*14+120,0)</f>
        <v>0</v>
      </c>
      <c r="P2" s="13">
        <f>(N2*10)/100</f>
        <v>0</v>
      </c>
      <c r="Q2" s="3">
        <f>O2-P2</f>
        <v>0</v>
      </c>
      <c r="S2" s="17">
        <f>SUM(E16,K16,Q16,E33,K33,Q33,E50,K50,Q50,Q67,K67,E67)</f>
        <v>0</v>
      </c>
    </row>
    <row ht="18.75" r="3" spans="1:19" x14ac:dyDescent="0.25">
      <c r="A3" s="11" t="s">
        <v>1</v>
      </c>
      <c r="B3" s="7">
        <v>0</v>
      </c>
      <c r="C3" s="12">
        <f ref="C3:C14" si="0" t="shared">IF(B3&lt;&gt;0,SUM((B3-1200)/100)*14+120,0)</f>
        <v>0</v>
      </c>
      <c r="D3" s="13">
        <f ref="D3:D14" si="1" t="shared">(B3*10)/100</f>
        <v>0</v>
      </c>
      <c r="E3" s="3">
        <f ref="E3:E14" si="2" t="shared">C3-D3</f>
        <v>0</v>
      </c>
      <c r="G3" s="11" t="s">
        <v>1</v>
      </c>
      <c r="H3" s="7">
        <v>0</v>
      </c>
      <c r="I3" s="12">
        <f ref="I3:I14" si="3" t="shared">IF(H3&lt;&gt;0,SUM((H3-1200)/100)*14+120,0)</f>
        <v>0</v>
      </c>
      <c r="J3" s="13">
        <f ref="J3:J14" si="4" t="shared">(H3*10)/100</f>
        <v>0</v>
      </c>
      <c r="K3" s="3">
        <f ref="K3:K14" si="5" t="shared">I3-J3</f>
        <v>0</v>
      </c>
      <c r="M3" s="11" t="s">
        <v>1</v>
      </c>
      <c r="N3" s="7">
        <v>0</v>
      </c>
      <c r="O3" s="12">
        <f ref="O3:O14" si="6" t="shared">IF(N3&lt;&gt;0,SUM((N3-1200)/100)*14+120,0)</f>
        <v>0</v>
      </c>
      <c r="P3" s="13">
        <f ref="P3:P14" si="7" t="shared">(N3*10)/100</f>
        <v>0</v>
      </c>
      <c r="Q3" s="3">
        <f ref="Q3:Q14" si="8" t="shared">O3-P3</f>
        <v>0</v>
      </c>
    </row>
    <row ht="18.75" r="4" spans="1:19" x14ac:dyDescent="0.25">
      <c r="A4" s="6" t="s">
        <v>2</v>
      </c>
      <c r="B4" s="7">
        <v>0</v>
      </c>
      <c r="C4" s="12">
        <f si="0" t="shared"/>
        <v>0</v>
      </c>
      <c r="D4" s="13">
        <f si="1" t="shared"/>
        <v>0</v>
      </c>
      <c r="E4" s="3">
        <f si="2" t="shared"/>
        <v>0</v>
      </c>
      <c r="G4" s="6" t="s">
        <v>2</v>
      </c>
      <c r="H4" s="7">
        <v>0</v>
      </c>
      <c r="I4" s="12">
        <f si="3" t="shared"/>
        <v>0</v>
      </c>
      <c r="J4" s="13">
        <f si="4" t="shared"/>
        <v>0</v>
      </c>
      <c r="K4" s="3">
        <f si="5" t="shared"/>
        <v>0</v>
      </c>
      <c r="M4" s="6" t="s">
        <v>2</v>
      </c>
      <c r="N4" s="7">
        <v>0</v>
      </c>
      <c r="O4" s="12">
        <f si="6" t="shared"/>
        <v>0</v>
      </c>
      <c r="P4" s="13">
        <f si="7" t="shared"/>
        <v>0</v>
      </c>
      <c r="Q4" s="3">
        <f si="8" t="shared"/>
        <v>0</v>
      </c>
    </row>
    <row ht="18.75" r="5" spans="1:19" x14ac:dyDescent="0.25">
      <c r="A5" s="6" t="s">
        <v>3</v>
      </c>
      <c r="B5" s="7">
        <v>0</v>
      </c>
      <c r="C5" s="12">
        <f si="0" t="shared"/>
        <v>0</v>
      </c>
      <c r="D5" s="13">
        <f si="1" t="shared"/>
        <v>0</v>
      </c>
      <c r="E5" s="3">
        <f si="2" t="shared"/>
        <v>0</v>
      </c>
      <c r="G5" s="6" t="s">
        <v>3</v>
      </c>
      <c r="H5" s="7">
        <v>0</v>
      </c>
      <c r="I5" s="12">
        <f si="3" t="shared"/>
        <v>0</v>
      </c>
      <c r="J5" s="13">
        <f si="4" t="shared"/>
        <v>0</v>
      </c>
      <c r="K5" s="3">
        <f si="5" t="shared"/>
        <v>0</v>
      </c>
      <c r="M5" s="6" t="s">
        <v>3</v>
      </c>
      <c r="N5" s="7">
        <v>0</v>
      </c>
      <c r="O5" s="12">
        <f si="6" t="shared"/>
        <v>0</v>
      </c>
      <c r="P5" s="13">
        <f si="7" t="shared"/>
        <v>0</v>
      </c>
      <c r="Q5" s="3">
        <f si="8" t="shared"/>
        <v>0</v>
      </c>
    </row>
    <row ht="18.75" r="6" spans="1:19" x14ac:dyDescent="0.25">
      <c r="A6" s="6" t="s">
        <v>4</v>
      </c>
      <c r="B6" s="7">
        <v>0</v>
      </c>
      <c r="C6" s="12">
        <f si="0" t="shared"/>
        <v>0</v>
      </c>
      <c r="D6" s="13">
        <f si="1" t="shared"/>
        <v>0</v>
      </c>
      <c r="E6" s="3">
        <f si="2" t="shared"/>
        <v>0</v>
      </c>
      <c r="G6" s="6" t="s">
        <v>4</v>
      </c>
      <c r="H6" s="7">
        <v>0</v>
      </c>
      <c r="I6" s="12">
        <f si="3" t="shared"/>
        <v>0</v>
      </c>
      <c r="J6" s="13">
        <f si="4" t="shared"/>
        <v>0</v>
      </c>
      <c r="K6" s="3">
        <f si="5" t="shared"/>
        <v>0</v>
      </c>
      <c r="M6" s="6" t="s">
        <v>4</v>
      </c>
      <c r="N6" s="7">
        <v>0</v>
      </c>
      <c r="O6" s="12">
        <f si="6" t="shared"/>
        <v>0</v>
      </c>
      <c r="P6" s="13">
        <f si="7" t="shared"/>
        <v>0</v>
      </c>
      <c r="Q6" s="3">
        <f si="8" t="shared"/>
        <v>0</v>
      </c>
    </row>
    <row ht="18.75" r="7" spans="1:19" x14ac:dyDescent="0.25">
      <c r="A7" s="6" t="s">
        <v>5</v>
      </c>
      <c r="B7" s="7">
        <v>0</v>
      </c>
      <c r="C7" s="12">
        <f si="0" t="shared"/>
        <v>0</v>
      </c>
      <c r="D7" s="13">
        <f si="1" t="shared"/>
        <v>0</v>
      </c>
      <c r="E7" s="3">
        <f si="2" t="shared"/>
        <v>0</v>
      </c>
      <c r="G7" s="6" t="s">
        <v>5</v>
      </c>
      <c r="H7" s="7">
        <v>0</v>
      </c>
      <c r="I7" s="12">
        <f si="3" t="shared"/>
        <v>0</v>
      </c>
      <c r="J7" s="13">
        <f si="4" t="shared"/>
        <v>0</v>
      </c>
      <c r="K7" s="3">
        <f si="5" t="shared"/>
        <v>0</v>
      </c>
      <c r="M7" s="6" t="s">
        <v>5</v>
      </c>
      <c r="N7" s="7">
        <v>0</v>
      </c>
      <c r="O7" s="12">
        <f si="6" t="shared"/>
        <v>0</v>
      </c>
      <c r="P7" s="13">
        <f si="7" t="shared"/>
        <v>0</v>
      </c>
      <c r="Q7" s="3">
        <f si="8" t="shared"/>
        <v>0</v>
      </c>
    </row>
    <row ht="18.75" r="8" spans="1:19" x14ac:dyDescent="0.25">
      <c r="A8" s="6" t="s">
        <v>6</v>
      </c>
      <c r="B8" s="7">
        <v>0</v>
      </c>
      <c r="C8" s="12">
        <f si="0" t="shared"/>
        <v>0</v>
      </c>
      <c r="D8" s="13">
        <f si="1" t="shared"/>
        <v>0</v>
      </c>
      <c r="E8" s="3">
        <f si="2" t="shared"/>
        <v>0</v>
      </c>
      <c r="G8" s="6" t="s">
        <v>6</v>
      </c>
      <c r="H8" s="7">
        <v>0</v>
      </c>
      <c r="I8" s="12">
        <f si="3" t="shared"/>
        <v>0</v>
      </c>
      <c r="J8" s="13">
        <f si="4" t="shared"/>
        <v>0</v>
      </c>
      <c r="K8" s="3">
        <f si="5" t="shared"/>
        <v>0</v>
      </c>
      <c r="M8" s="6" t="s">
        <v>6</v>
      </c>
      <c r="N8" s="7">
        <v>0</v>
      </c>
      <c r="O8" s="12">
        <f si="6" t="shared"/>
        <v>0</v>
      </c>
      <c r="P8" s="13">
        <f si="7" t="shared"/>
        <v>0</v>
      </c>
      <c r="Q8" s="3">
        <f si="8" t="shared"/>
        <v>0</v>
      </c>
    </row>
    <row ht="18.75" r="9" spans="1:19" x14ac:dyDescent="0.25">
      <c r="A9" s="6" t="s">
        <v>7</v>
      </c>
      <c r="B9" s="7">
        <v>0</v>
      </c>
      <c r="C9" s="12">
        <f si="0" t="shared"/>
        <v>0</v>
      </c>
      <c r="D9" s="13">
        <f si="1" t="shared"/>
        <v>0</v>
      </c>
      <c r="E9" s="3">
        <f si="2" t="shared"/>
        <v>0</v>
      </c>
      <c r="G9" s="6" t="s">
        <v>7</v>
      </c>
      <c r="H9" s="7">
        <v>0</v>
      </c>
      <c r="I9" s="12">
        <f si="3" t="shared"/>
        <v>0</v>
      </c>
      <c r="J9" s="13">
        <f si="4" t="shared"/>
        <v>0</v>
      </c>
      <c r="K9" s="3">
        <f si="5" t="shared"/>
        <v>0</v>
      </c>
      <c r="M9" s="6" t="s">
        <v>7</v>
      </c>
      <c r="N9" s="7">
        <v>0</v>
      </c>
      <c r="O9" s="12">
        <f si="6" t="shared"/>
        <v>0</v>
      </c>
      <c r="P9" s="13">
        <f si="7" t="shared"/>
        <v>0</v>
      </c>
      <c r="Q9" s="3">
        <f si="8" t="shared"/>
        <v>0</v>
      </c>
    </row>
    <row ht="18.75" r="10" spans="1:19" x14ac:dyDescent="0.25">
      <c r="A10" s="6" t="s">
        <v>8</v>
      </c>
      <c r="B10" s="7">
        <v>0</v>
      </c>
      <c r="C10" s="12">
        <f si="0" t="shared"/>
        <v>0</v>
      </c>
      <c r="D10" s="13">
        <f si="1" t="shared"/>
        <v>0</v>
      </c>
      <c r="E10" s="3">
        <f si="2" t="shared"/>
        <v>0</v>
      </c>
      <c r="G10" s="6" t="s">
        <v>8</v>
      </c>
      <c r="H10" s="7">
        <v>0</v>
      </c>
      <c r="I10" s="12">
        <f si="3" t="shared"/>
        <v>0</v>
      </c>
      <c r="J10" s="13">
        <f si="4" t="shared"/>
        <v>0</v>
      </c>
      <c r="K10" s="3">
        <f si="5" t="shared"/>
        <v>0</v>
      </c>
      <c r="M10" s="6" t="s">
        <v>8</v>
      </c>
      <c r="N10" s="7">
        <v>0</v>
      </c>
      <c r="O10" s="12">
        <f si="6" t="shared"/>
        <v>0</v>
      </c>
      <c r="P10" s="13">
        <f si="7" t="shared"/>
        <v>0</v>
      </c>
      <c r="Q10" s="3">
        <f si="8" t="shared"/>
        <v>0</v>
      </c>
    </row>
    <row ht="18.75" r="11" spans="1:19" x14ac:dyDescent="0.25">
      <c r="A11" s="6" t="s">
        <v>9</v>
      </c>
      <c r="B11" s="7">
        <v>0</v>
      </c>
      <c r="C11" s="12">
        <f si="0" t="shared"/>
        <v>0</v>
      </c>
      <c r="D11" s="13">
        <f si="1" t="shared"/>
        <v>0</v>
      </c>
      <c r="E11" s="3">
        <f si="2" t="shared"/>
        <v>0</v>
      </c>
      <c r="G11" s="6" t="s">
        <v>9</v>
      </c>
      <c r="H11" s="7">
        <v>0</v>
      </c>
      <c r="I11" s="12">
        <f si="3" t="shared"/>
        <v>0</v>
      </c>
      <c r="J11" s="13">
        <f si="4" t="shared"/>
        <v>0</v>
      </c>
      <c r="K11" s="3">
        <f si="5" t="shared"/>
        <v>0</v>
      </c>
      <c r="M11" s="6" t="s">
        <v>9</v>
      </c>
      <c r="N11" s="7">
        <v>0</v>
      </c>
      <c r="O11" s="12">
        <f si="6" t="shared"/>
        <v>0</v>
      </c>
      <c r="P11" s="13">
        <f si="7" t="shared"/>
        <v>0</v>
      </c>
      <c r="Q11" s="3">
        <f si="8" t="shared"/>
        <v>0</v>
      </c>
    </row>
    <row ht="18.75" r="12" spans="1:19" x14ac:dyDescent="0.25">
      <c r="A12" s="6" t="s">
        <v>10</v>
      </c>
      <c r="B12" s="7">
        <v>0</v>
      </c>
      <c r="C12" s="12">
        <f si="0" t="shared"/>
        <v>0</v>
      </c>
      <c r="D12" s="13">
        <f si="1" t="shared"/>
        <v>0</v>
      </c>
      <c r="E12" s="3">
        <f si="2" t="shared"/>
        <v>0</v>
      </c>
      <c r="G12" s="6" t="s">
        <v>10</v>
      </c>
      <c r="H12" s="7">
        <v>0</v>
      </c>
      <c r="I12" s="12">
        <f si="3" t="shared"/>
        <v>0</v>
      </c>
      <c r="J12" s="13">
        <f si="4" t="shared"/>
        <v>0</v>
      </c>
      <c r="K12" s="3">
        <f si="5" t="shared"/>
        <v>0</v>
      </c>
      <c r="M12" s="6" t="s">
        <v>10</v>
      </c>
      <c r="N12" s="7">
        <v>0</v>
      </c>
      <c r="O12" s="12">
        <f si="6" t="shared"/>
        <v>0</v>
      </c>
      <c r="P12" s="13">
        <f si="7" t="shared"/>
        <v>0</v>
      </c>
      <c r="Q12" s="3">
        <f si="8" t="shared"/>
        <v>0</v>
      </c>
    </row>
    <row ht="18.75" r="13" spans="1:19" x14ac:dyDescent="0.25">
      <c r="A13" s="6" t="s">
        <v>11</v>
      </c>
      <c r="B13" s="7">
        <v>0</v>
      </c>
      <c r="C13" s="12">
        <f si="0" t="shared"/>
        <v>0</v>
      </c>
      <c r="D13" s="13">
        <f si="1" t="shared"/>
        <v>0</v>
      </c>
      <c r="E13" s="10">
        <f si="2" t="shared"/>
        <v>0</v>
      </c>
      <c r="G13" s="6" t="s">
        <v>11</v>
      </c>
      <c r="H13" s="7">
        <v>0</v>
      </c>
      <c r="I13" s="12">
        <f si="3" t="shared"/>
        <v>0</v>
      </c>
      <c r="J13" s="13">
        <f si="4" t="shared"/>
        <v>0</v>
      </c>
      <c r="K13" s="10">
        <f si="5" t="shared"/>
        <v>0</v>
      </c>
      <c r="M13" s="6" t="s">
        <v>11</v>
      </c>
      <c r="N13" s="7">
        <v>0</v>
      </c>
      <c r="O13" s="12">
        <f si="6" t="shared"/>
        <v>0</v>
      </c>
      <c r="P13" s="13">
        <f si="7" t="shared"/>
        <v>0</v>
      </c>
      <c r="Q13" s="10">
        <f si="8" t="shared"/>
        <v>0</v>
      </c>
    </row>
    <row ht="19.5" r="14" spans="1:19" thickBot="1" x14ac:dyDescent="0.3">
      <c r="A14" s="6" t="s">
        <v>15</v>
      </c>
      <c r="B14" s="7">
        <f>B13</f>
        <v>0</v>
      </c>
      <c r="C14" s="12">
        <f si="0" t="shared"/>
        <v>0</v>
      </c>
      <c r="D14" s="13">
        <f si="1" t="shared"/>
        <v>0</v>
      </c>
      <c r="E14" s="10">
        <f si="2" t="shared"/>
        <v>0</v>
      </c>
      <c r="G14" s="6" t="s">
        <v>15</v>
      </c>
      <c r="H14" s="7">
        <f>H13</f>
        <v>0</v>
      </c>
      <c r="I14" s="12">
        <f si="3" t="shared"/>
        <v>0</v>
      </c>
      <c r="J14" s="13">
        <f si="4" t="shared"/>
        <v>0</v>
      </c>
      <c r="K14" s="10">
        <f si="5" t="shared"/>
        <v>0</v>
      </c>
      <c r="M14" s="6" t="s">
        <v>15</v>
      </c>
      <c r="N14" s="7">
        <f>N13</f>
        <v>0</v>
      </c>
      <c r="O14" s="12">
        <f si="6" t="shared"/>
        <v>0</v>
      </c>
      <c r="P14" s="13">
        <f si="7" t="shared"/>
        <v>0</v>
      </c>
      <c r="Q14" s="10">
        <f si="8" t="shared"/>
        <v>0</v>
      </c>
    </row>
    <row ht="19.5" r="15" spans="1:19" thickBot="1" x14ac:dyDescent="0.3">
      <c r="E15" s="14" t="s">
        <v>16</v>
      </c>
      <c r="K15" s="14" t="s">
        <v>16</v>
      </c>
      <c r="Q15" s="14" t="s">
        <v>16</v>
      </c>
    </row>
    <row ht="15.75" r="16" spans="1:19" thickBot="1" x14ac:dyDescent="0.3">
      <c r="E16" s="16">
        <f>SUM(E2:E14)</f>
        <v>0</v>
      </c>
      <c r="K16" s="16">
        <f>SUM(K2:K14)</f>
        <v>0</v>
      </c>
      <c r="Q16" s="16">
        <f>SUM(Q2:Q14)</f>
        <v>0</v>
      </c>
    </row>
    <row ht="18.75" r="18" spans="1:19" x14ac:dyDescent="0.3">
      <c r="A18" s="5">
        <v>2007</v>
      </c>
      <c r="B18" s="8" t="s">
        <v>14</v>
      </c>
      <c r="C18" s="9">
        <v>0.14000000000000001</v>
      </c>
      <c r="D18" s="9">
        <v>0.1</v>
      </c>
      <c r="E18" s="4" t="s">
        <v>13</v>
      </c>
      <c r="G18" s="5">
        <v>2008</v>
      </c>
      <c r="H18" s="8" t="s">
        <v>14</v>
      </c>
      <c r="I18" s="9">
        <v>0.14000000000000001</v>
      </c>
      <c r="J18" s="9">
        <v>0.1</v>
      </c>
      <c r="K18" s="4" t="s">
        <v>13</v>
      </c>
      <c r="M18" s="5">
        <v>2009</v>
      </c>
      <c r="N18" s="8" t="s">
        <v>14</v>
      </c>
      <c r="O18" s="9">
        <v>0.14000000000000001</v>
      </c>
      <c r="P18" s="9">
        <v>0.1</v>
      </c>
      <c r="Q18" s="4" t="s">
        <v>13</v>
      </c>
    </row>
    <row ht="18.75" r="19" spans="1:19" x14ac:dyDescent="0.25">
      <c r="A19" s="6" t="s">
        <v>0</v>
      </c>
      <c r="B19" s="7">
        <v>0</v>
      </c>
      <c r="C19" s="12">
        <f>IF(B19&lt;&gt;0,SUM((B19-1200)/100)*14+120,0)</f>
        <v>0</v>
      </c>
      <c r="D19" s="13">
        <f>(B19*10)/100</f>
        <v>0</v>
      </c>
      <c r="E19" s="3">
        <f>C19-D19</f>
        <v>0</v>
      </c>
      <c r="G19" s="6" t="s">
        <v>0</v>
      </c>
      <c r="H19" s="7">
        <v>0</v>
      </c>
      <c r="I19" s="12">
        <f>IF(H19&lt;&gt;0,SUM((H19-1200)/100)*14+120,0)</f>
        <v>0</v>
      </c>
      <c r="J19" s="13">
        <f>(H19*10)/100</f>
        <v>0</v>
      </c>
      <c r="K19" s="3">
        <f>I19-J19</f>
        <v>0</v>
      </c>
      <c r="M19" s="6" t="s">
        <v>0</v>
      </c>
      <c r="N19" s="7" t="n">
        <v>2203.419921875</v>
      </c>
      <c r="O19" s="12">
        <f>IF(N19&lt;&gt;0,SUM((N19-1200)/100)*14+120,0)</f>
        <v>0</v>
      </c>
      <c r="P19" s="13">
        <f>(N19*10)/100</f>
        <v>0</v>
      </c>
      <c r="Q19" s="3">
        <f>O19-P19</f>
        <v>0</v>
      </c>
    </row>
    <row ht="18.75" r="20" spans="1:19" x14ac:dyDescent="0.25">
      <c r="A20" s="11" t="s">
        <v>1</v>
      </c>
      <c r="B20" s="7">
        <v>0</v>
      </c>
      <c r="C20" s="12">
        <f ref="C20:C30" si="9" t="shared">IF(B20&lt;&gt;0,SUM((B20-1200)/100)*14+120,0)</f>
        <v>0</v>
      </c>
      <c r="D20" s="13">
        <f ref="D20:D30" si="10" t="shared">(B20*10)/100</f>
        <v>0</v>
      </c>
      <c r="E20" s="3">
        <f ref="E20:E30" si="11" t="shared">C20-D20</f>
        <v>0</v>
      </c>
      <c r="G20" s="11" t="s">
        <v>1</v>
      </c>
      <c r="H20" s="7">
        <v>0</v>
      </c>
      <c r="I20" s="12">
        <f ref="I20:I30" si="12" t="shared">IF(H20&lt;&gt;0,SUM((H20-1200)/100)*14+120,0)</f>
        <v>0</v>
      </c>
      <c r="J20" s="13">
        <f ref="J20:J30" si="13" t="shared">(H20*10)/100</f>
        <v>0</v>
      </c>
      <c r="K20" s="3">
        <f ref="K20:K30" si="14" t="shared">I20-J20</f>
        <v>0</v>
      </c>
      <c r="M20" s="11" t="s">
        <v>1</v>
      </c>
      <c r="N20" s="7" t="n">
        <v>2203.419921875</v>
      </c>
      <c r="O20" s="12">
        <f ref="O20:O29" si="15" t="shared">IF(N20&lt;&gt;0,SUM((N20-1200)/100)*14+120,0)</f>
        <v>0</v>
      </c>
      <c r="P20" s="13">
        <f ref="P20:P31" si="16" t="shared">(N20*10)/100</f>
        <v>0</v>
      </c>
      <c r="Q20" s="3">
        <f ref="Q20:Q31" si="17" t="shared">O20-P20</f>
        <v>0</v>
      </c>
      <c r="S20" s="2"/>
    </row>
    <row ht="18.75" r="21" spans="1:19" x14ac:dyDescent="0.25">
      <c r="A21" s="6" t="s">
        <v>2</v>
      </c>
      <c r="B21" s="7">
        <v>0</v>
      </c>
      <c r="C21" s="12">
        <f si="9" t="shared"/>
        <v>0</v>
      </c>
      <c r="D21" s="13">
        <f si="10" t="shared"/>
        <v>0</v>
      </c>
      <c r="E21" s="3">
        <f si="11" t="shared"/>
        <v>0</v>
      </c>
      <c r="G21" s="6" t="s">
        <v>2</v>
      </c>
      <c r="H21" s="7">
        <v>0</v>
      </c>
      <c r="I21" s="12">
        <f si="12" t="shared"/>
        <v>0</v>
      </c>
      <c r="J21" s="13">
        <f si="13" t="shared"/>
        <v>0</v>
      </c>
      <c r="K21" s="3">
        <f si="14" t="shared"/>
        <v>0</v>
      </c>
      <c r="M21" s="6" t="s">
        <v>2</v>
      </c>
      <c r="N21" s="7" t="n">
        <v>2203.419921875</v>
      </c>
      <c r="O21" s="12">
        <f si="15" t="shared"/>
        <v>0</v>
      </c>
      <c r="P21" s="13">
        <f si="16" t="shared"/>
        <v>0</v>
      </c>
      <c r="Q21" s="3">
        <f si="17" t="shared"/>
        <v>0</v>
      </c>
    </row>
    <row ht="18.75" r="22" spans="1:19" x14ac:dyDescent="0.25">
      <c r="A22" s="6" t="s">
        <v>3</v>
      </c>
      <c r="B22" s="7">
        <v>0</v>
      </c>
      <c r="C22" s="12">
        <f si="9" t="shared"/>
        <v>0</v>
      </c>
      <c r="D22" s="13">
        <f si="10" t="shared"/>
        <v>0</v>
      </c>
      <c r="E22" s="3">
        <f si="11" t="shared"/>
        <v>0</v>
      </c>
      <c r="G22" s="6" t="s">
        <v>3</v>
      </c>
      <c r="H22" s="7">
        <v>0</v>
      </c>
      <c r="I22" s="12">
        <f si="12" t="shared"/>
        <v>0</v>
      </c>
      <c r="J22" s="13">
        <f si="13" t="shared"/>
        <v>0</v>
      </c>
      <c r="K22" s="3">
        <f si="14" t="shared"/>
        <v>0</v>
      </c>
      <c r="M22" s="6" t="s">
        <v>3</v>
      </c>
      <c r="N22" s="7" t="n">
        <v>2203.419921875</v>
      </c>
      <c r="O22" s="12">
        <f si="15" t="shared"/>
        <v>0</v>
      </c>
      <c r="P22" s="13">
        <f si="16" t="shared"/>
        <v>0</v>
      </c>
      <c r="Q22" s="3">
        <f si="17" t="shared"/>
        <v>0</v>
      </c>
    </row>
    <row ht="18.75" r="23" spans="1:19" x14ac:dyDescent="0.25">
      <c r="A23" s="6" t="s">
        <v>4</v>
      </c>
      <c r="B23" s="7">
        <v>0</v>
      </c>
      <c r="C23" s="12">
        <f si="9" t="shared"/>
        <v>0</v>
      </c>
      <c r="D23" s="13">
        <f si="10" t="shared"/>
        <v>0</v>
      </c>
      <c r="E23" s="3">
        <f si="11" t="shared"/>
        <v>0</v>
      </c>
      <c r="G23" s="6" t="s">
        <v>4</v>
      </c>
      <c r="H23" s="7">
        <v>0</v>
      </c>
      <c r="I23" s="12">
        <f si="12" t="shared"/>
        <v>0</v>
      </c>
      <c r="J23" s="13">
        <f si="13" t="shared"/>
        <v>0</v>
      </c>
      <c r="K23" s="3">
        <f si="14" t="shared"/>
        <v>0</v>
      </c>
      <c r="M23" s="6" t="s">
        <v>4</v>
      </c>
      <c r="N23" s="7" t="n">
        <v>2203.419921875</v>
      </c>
      <c r="O23" s="12">
        <f si="15" t="shared"/>
        <v>0</v>
      </c>
      <c r="P23" s="13">
        <f si="16" t="shared"/>
        <v>0</v>
      </c>
      <c r="Q23" s="3">
        <f si="17" t="shared"/>
        <v>0</v>
      </c>
    </row>
    <row ht="18.75" r="24" spans="1:19" x14ac:dyDescent="0.25">
      <c r="A24" s="6" t="s">
        <v>5</v>
      </c>
      <c r="B24" s="7">
        <v>0</v>
      </c>
      <c r="C24" s="12">
        <f si="9" t="shared"/>
        <v>0</v>
      </c>
      <c r="D24" s="13">
        <f si="10" t="shared"/>
        <v>0</v>
      </c>
      <c r="E24" s="3">
        <f si="11" t="shared"/>
        <v>0</v>
      </c>
      <c r="G24" s="6" t="s">
        <v>5</v>
      </c>
      <c r="H24" s="7" t="n">
        <v>2203.419921875</v>
      </c>
      <c r="I24" s="12">
        <f si="12" t="shared"/>
        <v>0</v>
      </c>
      <c r="J24" s="13">
        <f si="13" t="shared"/>
        <v>0</v>
      </c>
      <c r="K24" s="3">
        <f si="14" t="shared"/>
        <v>0</v>
      </c>
      <c r="M24" s="6" t="s">
        <v>5</v>
      </c>
      <c r="N24" s="7" t="n">
        <v>2364.64990234375</v>
      </c>
      <c r="O24" s="12">
        <f si="15" t="shared"/>
        <v>0</v>
      </c>
      <c r="P24" s="13">
        <f si="16" t="shared"/>
        <v>0</v>
      </c>
      <c r="Q24" s="3">
        <f si="17" t="shared"/>
        <v>0</v>
      </c>
    </row>
    <row ht="18.75" r="25" spans="1:19" x14ac:dyDescent="0.25">
      <c r="A25" s="6" t="s">
        <v>6</v>
      </c>
      <c r="B25" s="7">
        <v>0</v>
      </c>
      <c r="C25" s="12">
        <f si="9" t="shared"/>
        <v>0</v>
      </c>
      <c r="D25" s="13">
        <f si="10" t="shared"/>
        <v>0</v>
      </c>
      <c r="E25" s="3">
        <f si="11" t="shared"/>
        <v>0</v>
      </c>
      <c r="G25" s="6" t="s">
        <v>6</v>
      </c>
      <c r="H25" s="7" t="n">
        <v>2203.419921875</v>
      </c>
      <c r="I25" s="12">
        <f si="12" t="shared"/>
        <v>0</v>
      </c>
      <c r="J25" s="13">
        <f si="13" t="shared"/>
        <v>0</v>
      </c>
      <c r="K25" s="3">
        <f si="14" t="shared"/>
        <v>0</v>
      </c>
      <c r="M25" s="6" t="s">
        <v>6</v>
      </c>
      <c r="N25" s="7" t="n">
        <v>2364.64990234375</v>
      </c>
      <c r="O25" s="12">
        <f si="15" t="shared"/>
        <v>0</v>
      </c>
      <c r="P25" s="13">
        <f si="16" t="shared"/>
        <v>0</v>
      </c>
      <c r="Q25" s="3">
        <f si="17" t="shared"/>
        <v>0</v>
      </c>
    </row>
    <row ht="18.75" r="26" spans="1:19" x14ac:dyDescent="0.25">
      <c r="A26" s="6" t="s">
        <v>7</v>
      </c>
      <c r="B26" s="7">
        <v>0</v>
      </c>
      <c r="C26" s="12">
        <f si="9" t="shared"/>
        <v>0</v>
      </c>
      <c r="D26" s="13">
        <f si="10" t="shared"/>
        <v>0</v>
      </c>
      <c r="E26" s="3">
        <f si="11" t="shared"/>
        <v>0</v>
      </c>
      <c r="G26" s="6" t="s">
        <v>7</v>
      </c>
      <c r="H26" s="7" t="n">
        <v>2203.419921875</v>
      </c>
      <c r="I26" s="12">
        <f si="12" t="shared"/>
        <v>0</v>
      </c>
      <c r="J26" s="13">
        <f si="13" t="shared"/>
        <v>0</v>
      </c>
      <c r="K26" s="3">
        <f si="14" t="shared"/>
        <v>0</v>
      </c>
      <c r="M26" s="6" t="s">
        <v>7</v>
      </c>
      <c r="N26" s="7" t="n">
        <v>2364.64990234375</v>
      </c>
      <c r="O26" s="12">
        <f si="15" t="shared"/>
        <v>0</v>
      </c>
      <c r="P26" s="13">
        <f si="16" t="shared"/>
        <v>0</v>
      </c>
      <c r="Q26" s="3">
        <f si="17" t="shared"/>
        <v>0</v>
      </c>
    </row>
    <row ht="18.75" r="27" spans="1:19" x14ac:dyDescent="0.25">
      <c r="A27" s="6" t="s">
        <v>8</v>
      </c>
      <c r="B27" s="7">
        <v>0</v>
      </c>
      <c r="C27" s="12">
        <f si="9" t="shared"/>
        <v>0</v>
      </c>
      <c r="D27" s="13">
        <f si="10" t="shared"/>
        <v>0</v>
      </c>
      <c r="E27" s="3">
        <f si="11" t="shared"/>
        <v>0</v>
      </c>
      <c r="G27" s="6" t="s">
        <v>8</v>
      </c>
      <c r="H27" s="7" t="n">
        <v>2203.419921875</v>
      </c>
      <c r="I27" s="12">
        <f si="12" t="shared"/>
        <v>0</v>
      </c>
      <c r="J27" s="13">
        <f si="13" t="shared"/>
        <v>0</v>
      </c>
      <c r="K27" s="3">
        <f si="14" t="shared"/>
        <v>0</v>
      </c>
      <c r="M27" s="6" t="s">
        <v>8</v>
      </c>
      <c r="N27" s="7" t="n">
        <v>2364.64990234375</v>
      </c>
      <c r="O27" s="12">
        <f si="15" t="shared"/>
        <v>0</v>
      </c>
      <c r="P27" s="13">
        <f si="16" t="shared"/>
        <v>0</v>
      </c>
      <c r="Q27" s="3">
        <f si="17" t="shared"/>
        <v>0</v>
      </c>
    </row>
    <row ht="18.75" r="28" spans="1:19" x14ac:dyDescent="0.25">
      <c r="A28" s="6" t="s">
        <v>9</v>
      </c>
      <c r="B28" s="7">
        <v>0</v>
      </c>
      <c r="C28" s="12">
        <f si="9" t="shared"/>
        <v>0</v>
      </c>
      <c r="D28" s="13">
        <f si="10" t="shared"/>
        <v>0</v>
      </c>
      <c r="E28" s="3">
        <f si="11" t="shared"/>
        <v>0</v>
      </c>
      <c r="G28" s="6" t="s">
        <v>9</v>
      </c>
      <c r="H28" s="7" t="n">
        <v>2203.419921875</v>
      </c>
      <c r="I28" s="12">
        <f si="12" t="shared"/>
        <v>0</v>
      </c>
      <c r="J28" s="13">
        <f si="13" t="shared"/>
        <v>0</v>
      </c>
      <c r="K28" s="3">
        <f si="14" t="shared"/>
        <v>0</v>
      </c>
      <c r="M28" s="6" t="s">
        <v>9</v>
      </c>
      <c r="N28" s="7" t="n">
        <v>2364.64990234375</v>
      </c>
      <c r="O28" s="12">
        <f si="15" t="shared"/>
        <v>0</v>
      </c>
      <c r="P28" s="13">
        <f si="16" t="shared"/>
        <v>0</v>
      </c>
      <c r="Q28" s="3">
        <f si="17" t="shared"/>
        <v>0</v>
      </c>
    </row>
    <row ht="18.75" r="29" spans="1:19" x14ac:dyDescent="0.25">
      <c r="A29" s="6" t="s">
        <v>10</v>
      </c>
      <c r="B29" s="7">
        <v>0</v>
      </c>
      <c r="C29" s="12">
        <f si="9" t="shared"/>
        <v>0</v>
      </c>
      <c r="D29" s="13">
        <f si="10" t="shared"/>
        <v>0</v>
      </c>
      <c r="E29" s="3">
        <f si="11" t="shared"/>
        <v>0</v>
      </c>
      <c r="G29" s="6" t="s">
        <v>10</v>
      </c>
      <c r="H29" s="7" t="n">
        <v>2203.419921875</v>
      </c>
      <c r="I29" s="12">
        <f si="12" t="shared"/>
        <v>0</v>
      </c>
      <c r="J29" s="13">
        <f si="13" t="shared"/>
        <v>0</v>
      </c>
      <c r="K29" s="3">
        <f si="14" t="shared"/>
        <v>0</v>
      </c>
      <c r="M29" s="6" t="s">
        <v>10</v>
      </c>
      <c r="N29" s="7" t="n">
        <v>2364.64990234375</v>
      </c>
      <c r="O29" s="12">
        <f si="15" t="shared"/>
        <v>0</v>
      </c>
      <c r="P29" s="13">
        <f si="16" t="shared"/>
        <v>0</v>
      </c>
      <c r="Q29" s="3">
        <f si="17" t="shared"/>
        <v>0</v>
      </c>
    </row>
    <row ht="18.75" r="30" spans="1:19" x14ac:dyDescent="0.25">
      <c r="A30" s="6" t="s">
        <v>11</v>
      </c>
      <c r="B30" s="7">
        <v>0</v>
      </c>
      <c r="C30" s="12">
        <f si="9" t="shared"/>
        <v>0</v>
      </c>
      <c r="D30" s="13">
        <f si="10" t="shared"/>
        <v>0</v>
      </c>
      <c r="E30" s="10">
        <f si="11" t="shared"/>
        <v>0</v>
      </c>
      <c r="G30" s="6" t="s">
        <v>11</v>
      </c>
      <c r="H30" s="7" t="n">
        <v>2203.419921875</v>
      </c>
      <c r="I30" s="12">
        <f si="12" t="shared"/>
        <v>0</v>
      </c>
      <c r="J30" s="13">
        <f si="13" t="shared"/>
        <v>0</v>
      </c>
      <c r="K30" s="10">
        <f si="14" t="shared"/>
        <v>0</v>
      </c>
      <c r="M30" s="6" t="s">
        <v>11</v>
      </c>
      <c r="N30" s="7" t="n">
        <v>2364.64990234375</v>
      </c>
      <c r="O30" s="12">
        <f ref="O30:O31" si="18" t="shared">IF(N30&lt;&gt;0,SUM((N30-1200)/100)*14+120,0)</f>
        <v>0</v>
      </c>
      <c r="P30" s="13">
        <f si="16" t="shared"/>
        <v>0</v>
      </c>
      <c r="Q30" s="10">
        <f si="17" t="shared"/>
        <v>0</v>
      </c>
    </row>
    <row ht="19.5" r="31" spans="1:19" thickBot="1" x14ac:dyDescent="0.3">
      <c r="A31" s="6" t="s">
        <v>15</v>
      </c>
      <c r="B31" s="7">
        <f>B30</f>
        <v>0</v>
      </c>
      <c r="C31" s="12">
        <f ref="C31" si="19" t="shared">IF(B31&lt;&gt;0,SUM((B31-1200)/100)*14+120,0)</f>
        <v>0</v>
      </c>
      <c r="D31" s="13">
        <f ref="D31" si="20" t="shared">(B31*10)/100</f>
        <v>0</v>
      </c>
      <c r="E31" s="10">
        <f ref="E31" si="21" t="shared">C31-D31</f>
        <v>0</v>
      </c>
      <c r="G31" s="6" t="s">
        <v>15</v>
      </c>
      <c r="H31" s="7">
        <f>H30</f>
        <v>0</v>
      </c>
      <c r="I31" s="12">
        <f ref="I31" si="22" t="shared">IF(H31&lt;&gt;0,SUM((H31-1200)/100)*14+120,0)</f>
        <v>0</v>
      </c>
      <c r="J31" s="13">
        <f ref="J31" si="23" t="shared">(H31*10)/100</f>
        <v>0</v>
      </c>
      <c r="K31" s="10">
        <f ref="K31" si="24" t="shared">I31-J31</f>
        <v>0</v>
      </c>
      <c r="M31" s="6" t="s">
        <v>15</v>
      </c>
      <c r="N31" s="7">
        <f>N30</f>
        <v>0</v>
      </c>
      <c r="O31" s="12">
        <f si="18" t="shared"/>
        <v>0</v>
      </c>
      <c r="P31" s="13">
        <f si="16" t="shared"/>
        <v>0</v>
      </c>
      <c r="Q31" s="10">
        <f si="17" t="shared"/>
        <v>0</v>
      </c>
    </row>
    <row ht="19.5" r="32" spans="1:19" thickBot="1" x14ac:dyDescent="0.3">
      <c r="E32" s="14" t="s">
        <v>16</v>
      </c>
      <c r="K32" s="14" t="s">
        <v>16</v>
      </c>
      <c r="Q32" s="14" t="s">
        <v>16</v>
      </c>
    </row>
    <row ht="15.75" r="33" spans="1:17" thickBot="1" x14ac:dyDescent="0.3">
      <c r="E33" s="16">
        <f>SUM(E19:E31)</f>
        <v>0</v>
      </c>
      <c r="K33" s="16">
        <f>SUM(K19:K31)</f>
        <v>0</v>
      </c>
      <c r="Q33" s="16">
        <f>SUM(Q19:Q31)</f>
        <v>0</v>
      </c>
    </row>
    <row ht="18.75" r="35" spans="1:17" x14ac:dyDescent="0.3">
      <c r="A35" s="5">
        <v>2010</v>
      </c>
      <c r="B35" s="8" t="s">
        <v>14</v>
      </c>
      <c r="C35" s="9">
        <v>0.14000000000000001</v>
      </c>
      <c r="D35" s="9">
        <v>0.1</v>
      </c>
      <c r="E35" s="4" t="s">
        <v>13</v>
      </c>
      <c r="G35" s="5">
        <v>2011</v>
      </c>
      <c r="H35" s="8" t="s">
        <v>14</v>
      </c>
      <c r="I35" s="9">
        <v>0.14000000000000001</v>
      </c>
      <c r="J35" s="9">
        <v>0.1</v>
      </c>
      <c r="K35" s="4" t="s">
        <v>13</v>
      </c>
      <c r="M35" s="5">
        <v>2012</v>
      </c>
      <c r="N35" s="8" t="s">
        <v>14</v>
      </c>
      <c r="O35" s="9">
        <v>0.14000000000000001</v>
      </c>
      <c r="P35" s="9">
        <v>0.1</v>
      </c>
      <c r="Q35" s="4" t="s">
        <v>13</v>
      </c>
    </row>
    <row ht="18.75" r="36" spans="1:17" x14ac:dyDescent="0.25">
      <c r="A36" s="6" t="s">
        <v>0</v>
      </c>
      <c r="B36" s="7" t="n">
        <v>2364.64990234375</v>
      </c>
      <c r="C36" s="12">
        <f>IF(B36&lt;&gt;0,SUM((B36-1200)/100)*14+120,0)</f>
        <v>0</v>
      </c>
      <c r="D36" s="13">
        <f>(B36*10)/100</f>
        <v>0</v>
      </c>
      <c r="E36" s="3">
        <f>C36-D36</f>
        <v>0</v>
      </c>
      <c r="G36" s="6" t="s">
        <v>0</v>
      </c>
      <c r="H36" s="7" t="n">
        <v>3326.800048828125</v>
      </c>
      <c r="I36" s="12">
        <f>IF(H36&lt;&gt;0,SUM((H36-1200)/100)*14+120,0)</f>
        <v>0</v>
      </c>
      <c r="J36" s="13">
        <f>(H36*10)/100</f>
        <v>0</v>
      </c>
      <c r="K36" s="3">
        <f>I36-J36</f>
        <v>0</v>
      </c>
      <c r="M36" s="6" t="s">
        <v>0</v>
      </c>
      <c r="N36" s="7" t="n">
        <v>3543.050048828125</v>
      </c>
      <c r="O36" s="12">
        <f>IF(N36&lt;&gt;0,SUM((N36-1200)/100)*14+120,0)</f>
        <v>0</v>
      </c>
      <c r="P36" s="13">
        <f>(N36*10)/100</f>
        <v>0</v>
      </c>
      <c r="Q36" s="3">
        <f>O36-P36</f>
        <v>0</v>
      </c>
    </row>
    <row ht="18.75" r="37" spans="1:17" x14ac:dyDescent="0.25">
      <c r="A37" s="11" t="s">
        <v>1</v>
      </c>
      <c r="B37" s="7" t="n">
        <v>2364.64990234375</v>
      </c>
      <c r="C37" s="12">
        <f ref="C37:C47" si="25" t="shared">IF(B37&lt;&gt;0,SUM((B37-1200)/100)*14+120,0)</f>
        <v>0</v>
      </c>
      <c r="D37" s="13">
        <f ref="D37:D47" si="26" t="shared">(B37*10)/100</f>
        <v>0</v>
      </c>
      <c r="E37" s="3">
        <f ref="E37:E47" si="27" t="shared">C37-D37</f>
        <v>0</v>
      </c>
      <c r="G37" s="11" t="s">
        <v>1</v>
      </c>
      <c r="H37" s="7" t="n">
        <v>3326.800048828125</v>
      </c>
      <c r="I37" s="12">
        <f ref="I37:I47" si="28" t="shared">IF(H37&lt;&gt;0,SUM((H37-1200)/100)*14+120,0)</f>
        <v>0</v>
      </c>
      <c r="J37" s="13">
        <f ref="J37:J47" si="29" t="shared">(H37*10)/100</f>
        <v>0</v>
      </c>
      <c r="K37" s="3">
        <f ref="K37:K47" si="30" t="shared">I37-J37</f>
        <v>0</v>
      </c>
      <c r="M37" s="11" t="s">
        <v>1</v>
      </c>
      <c r="N37" s="7" t="n">
        <v>3543.050048828125</v>
      </c>
      <c r="O37" s="12">
        <f ref="O37:O47" si="31" t="shared">IF(N37&lt;&gt;0,SUM((N37-1200)/100)*14+120,0)</f>
        <v>0</v>
      </c>
      <c r="P37" s="13">
        <f ref="P37:P47" si="32" t="shared">(N37*10)/100</f>
        <v>0</v>
      </c>
      <c r="Q37" s="3">
        <f ref="Q37:Q47" si="33" t="shared">O37-P37</f>
        <v>0</v>
      </c>
    </row>
    <row ht="18.75" r="38" spans="1:17" x14ac:dyDescent="0.25">
      <c r="A38" s="6" t="s">
        <v>2</v>
      </c>
      <c r="B38" s="7" t="n">
        <v>2496.8701171875</v>
      </c>
      <c r="C38" s="12">
        <f si="25" t="shared"/>
        <v>0</v>
      </c>
      <c r="D38" s="13">
        <f si="26" t="shared"/>
        <v>0</v>
      </c>
      <c r="E38" s="3">
        <f si="27" t="shared"/>
        <v>0</v>
      </c>
      <c r="G38" s="6" t="s">
        <v>2</v>
      </c>
      <c r="H38" s="7" t="n">
        <v>3326.800048828125</v>
      </c>
      <c r="I38" s="12">
        <f si="28" t="shared"/>
        <v>0</v>
      </c>
      <c r="J38" s="13">
        <f si="29" t="shared"/>
        <v>0</v>
      </c>
      <c r="K38" s="3">
        <f si="30" t="shared"/>
        <v>0</v>
      </c>
      <c r="M38" s="6" t="s">
        <v>2</v>
      </c>
      <c r="N38" s="7" t="n">
        <v>3697.090087890625</v>
      </c>
      <c r="O38" s="12">
        <f si="31" t="shared"/>
        <v>0</v>
      </c>
      <c r="P38" s="13">
        <f si="32" t="shared"/>
        <v>0</v>
      </c>
      <c r="Q38" s="3">
        <f si="33" t="shared"/>
        <v>0</v>
      </c>
    </row>
    <row ht="18.75" r="39" spans="1:17" x14ac:dyDescent="0.25">
      <c r="A39" s="6" t="s">
        <v>3</v>
      </c>
      <c r="B39" s="7" t="n">
        <v>2697.31005859375</v>
      </c>
      <c r="C39" s="12">
        <f si="25" t="shared"/>
        <v>0</v>
      </c>
      <c r="D39" s="13">
        <f si="26" t="shared"/>
        <v>0</v>
      </c>
      <c r="E39" s="3">
        <f si="27" t="shared"/>
        <v>0</v>
      </c>
      <c r="G39" s="6" t="s">
        <v>3</v>
      </c>
      <c r="H39" s="7" t="n">
        <v>3326.800048828125</v>
      </c>
      <c r="I39" s="12">
        <f si="28" t="shared"/>
        <v>0</v>
      </c>
      <c r="J39" s="13">
        <f si="29" t="shared"/>
        <v>0</v>
      </c>
      <c r="K39" s="3">
        <f si="30" t="shared"/>
        <v>0</v>
      </c>
      <c r="M39" s="6" t="s">
        <v>3</v>
      </c>
      <c r="N39" s="7" t="n">
        <v>3697.090087890625</v>
      </c>
      <c r="O39" s="12">
        <f si="31" t="shared"/>
        <v>0</v>
      </c>
      <c r="P39" s="13">
        <f si="32" t="shared"/>
        <v>0</v>
      </c>
      <c r="Q39" s="3">
        <f si="33" t="shared"/>
        <v>0</v>
      </c>
    </row>
    <row ht="18.75" r="40" spans="1:17" x14ac:dyDescent="0.25">
      <c r="A40" s="6" t="s">
        <v>4</v>
      </c>
      <c r="B40" s="7" t="n">
        <v>2697.31005859375</v>
      </c>
      <c r="C40" s="12">
        <f si="25" t="shared"/>
        <v>0</v>
      </c>
      <c r="D40" s="13">
        <f si="26" t="shared"/>
        <v>0</v>
      </c>
      <c r="E40" s="3">
        <f si="27" t="shared"/>
        <v>0</v>
      </c>
      <c r="G40" s="6" t="s">
        <v>4</v>
      </c>
      <c r="H40" s="7" t="n">
        <v>3543.050048828125</v>
      </c>
      <c r="I40" s="12">
        <f si="28" t="shared"/>
        <v>0</v>
      </c>
      <c r="J40" s="13">
        <f si="29" t="shared"/>
        <v>0</v>
      </c>
      <c r="K40" s="3">
        <f si="30" t="shared"/>
        <v>0</v>
      </c>
      <c r="M40" s="6" t="s">
        <v>4</v>
      </c>
      <c r="N40" s="7">
        <v>0</v>
      </c>
      <c r="O40" s="12">
        <f si="31" t="shared"/>
        <v>0</v>
      </c>
      <c r="P40" s="13">
        <f si="32" t="shared"/>
        <v>0</v>
      </c>
      <c r="Q40" s="3">
        <f si="33" t="shared"/>
        <v>0</v>
      </c>
    </row>
    <row ht="18.75" r="41" spans="1:17" x14ac:dyDescent="0.25">
      <c r="A41" s="6" t="s">
        <v>5</v>
      </c>
      <c r="B41" s="7" t="n">
        <v>2832.18994140625</v>
      </c>
      <c r="C41" s="12">
        <f si="25" t="shared"/>
        <v>0</v>
      </c>
      <c r="D41" s="13">
        <f si="26" t="shared"/>
        <v>0</v>
      </c>
      <c r="E41" s="3">
        <f si="27" t="shared"/>
        <v>0</v>
      </c>
      <c r="G41" s="6" t="s">
        <v>5</v>
      </c>
      <c r="H41" s="7" t="n">
        <v>3543.050048828125</v>
      </c>
      <c r="I41" s="12">
        <f si="28" t="shared"/>
        <v>0</v>
      </c>
      <c r="J41" s="13">
        <f si="29" t="shared"/>
        <v>0</v>
      </c>
      <c r="K41" s="3">
        <f si="30" t="shared"/>
        <v>0</v>
      </c>
      <c r="M41" s="6" t="s">
        <v>5</v>
      </c>
      <c r="N41" s="7">
        <v>0</v>
      </c>
      <c r="O41" s="12">
        <f si="31" t="shared"/>
        <v>0</v>
      </c>
      <c r="P41" s="13">
        <f si="32" t="shared"/>
        <v>0</v>
      </c>
      <c r="Q41" s="3">
        <f si="33" t="shared"/>
        <v>0</v>
      </c>
    </row>
    <row ht="18.75" r="42" spans="1:17" x14ac:dyDescent="0.25">
      <c r="A42" s="6" t="s">
        <v>6</v>
      </c>
      <c r="B42" s="7" t="n">
        <v>2832.18994140625</v>
      </c>
      <c r="C42" s="12">
        <f si="25" t="shared"/>
        <v>0</v>
      </c>
      <c r="D42" s="13">
        <f si="26" t="shared"/>
        <v>0</v>
      </c>
      <c r="E42" s="3">
        <f si="27" t="shared"/>
        <v>0</v>
      </c>
      <c r="G42" s="6" t="s">
        <v>6</v>
      </c>
      <c r="H42" s="7" t="n">
        <v>3543.050048828125</v>
      </c>
      <c r="I42" s="12">
        <f si="28" t="shared"/>
        <v>0</v>
      </c>
      <c r="J42" s="13">
        <f si="29" t="shared"/>
        <v>0</v>
      </c>
      <c r="K42" s="3">
        <f si="30" t="shared"/>
        <v>0</v>
      </c>
      <c r="M42" s="6" t="s">
        <v>6</v>
      </c>
      <c r="N42" s="7">
        <v>0</v>
      </c>
      <c r="O42" s="12">
        <f si="31" t="shared"/>
        <v>0</v>
      </c>
      <c r="P42" s="13">
        <f si="32" t="shared"/>
        <v>0</v>
      </c>
      <c r="Q42" s="3">
        <f si="33" t="shared"/>
        <v>0</v>
      </c>
    </row>
    <row ht="18.75" r="43" spans="1:17" x14ac:dyDescent="0.25">
      <c r="A43" s="6" t="s">
        <v>7</v>
      </c>
      <c r="B43" s="7" t="n">
        <v>3079.489990234375</v>
      </c>
      <c r="C43" s="12">
        <f si="25" t="shared"/>
        <v>0</v>
      </c>
      <c r="D43" s="13">
        <f si="26" t="shared"/>
        <v>0</v>
      </c>
      <c r="E43" s="3">
        <f si="27" t="shared"/>
        <v>0</v>
      </c>
      <c r="G43" s="6" t="s">
        <v>7</v>
      </c>
      <c r="H43" s="7" t="n">
        <v>3543.050048828125</v>
      </c>
      <c r="I43" s="12">
        <f si="28" t="shared"/>
        <v>0</v>
      </c>
      <c r="J43" s="13">
        <f si="29" t="shared"/>
        <v>0</v>
      </c>
      <c r="K43" s="3">
        <f si="30" t="shared"/>
        <v>0</v>
      </c>
      <c r="M43" s="6" t="s">
        <v>7</v>
      </c>
      <c r="N43" s="7">
        <v>0</v>
      </c>
      <c r="O43" s="12">
        <f si="31" t="shared"/>
        <v>0</v>
      </c>
      <c r="P43" s="13">
        <f si="32" t="shared"/>
        <v>0</v>
      </c>
      <c r="Q43" s="3">
        <f si="33" t="shared"/>
        <v>0</v>
      </c>
    </row>
    <row ht="18.75" r="44" spans="1:17" x14ac:dyDescent="0.25">
      <c r="A44" s="6" t="s">
        <v>8</v>
      </c>
      <c r="B44" s="7" t="n">
        <v>3079.489990234375</v>
      </c>
      <c r="C44" s="12">
        <f si="25" t="shared"/>
        <v>0</v>
      </c>
      <c r="D44" s="13">
        <f si="26" t="shared"/>
        <v>0</v>
      </c>
      <c r="E44" s="3">
        <f si="27" t="shared"/>
        <v>0</v>
      </c>
      <c r="G44" s="6" t="s">
        <v>8</v>
      </c>
      <c r="H44" s="7" t="n">
        <v>3543.050048828125</v>
      </c>
      <c r="I44" s="12">
        <f si="28" t="shared"/>
        <v>0</v>
      </c>
      <c r="J44" s="13">
        <f si="29" t="shared"/>
        <v>0</v>
      </c>
      <c r="K44" s="3">
        <f si="30" t="shared"/>
        <v>0</v>
      </c>
      <c r="M44" s="6" t="s">
        <v>8</v>
      </c>
      <c r="N44" s="7">
        <v>0</v>
      </c>
      <c r="O44" s="12">
        <f si="31" t="shared"/>
        <v>0</v>
      </c>
      <c r="P44" s="13">
        <f si="32" t="shared"/>
        <v>0</v>
      </c>
      <c r="Q44" s="3">
        <f si="33" t="shared"/>
        <v>0</v>
      </c>
    </row>
    <row ht="18.75" r="45" spans="1:17" x14ac:dyDescent="0.25">
      <c r="A45" s="6" t="s">
        <v>9</v>
      </c>
      <c r="B45" s="7" t="n">
        <v>3079.489990234375</v>
      </c>
      <c r="C45" s="12">
        <f si="25" t="shared"/>
        <v>0</v>
      </c>
      <c r="D45" s="13">
        <f si="26" t="shared"/>
        <v>0</v>
      </c>
      <c r="E45" s="3">
        <f si="27" t="shared"/>
        <v>0</v>
      </c>
      <c r="G45" s="6" t="s">
        <v>9</v>
      </c>
      <c r="H45" s="7" t="n">
        <v>3543.050048828125</v>
      </c>
      <c r="I45" s="12">
        <f si="28" t="shared"/>
        <v>0</v>
      </c>
      <c r="J45" s="13">
        <f si="29" t="shared"/>
        <v>0</v>
      </c>
      <c r="K45" s="3">
        <f si="30" t="shared"/>
        <v>0</v>
      </c>
      <c r="M45" s="6" t="s">
        <v>9</v>
      </c>
      <c r="N45" s="7">
        <v>0</v>
      </c>
      <c r="O45" s="12">
        <f si="31" t="shared"/>
        <v>0</v>
      </c>
      <c r="P45" s="13">
        <f si="32" t="shared"/>
        <v>0</v>
      </c>
      <c r="Q45" s="3">
        <f si="33" t="shared"/>
        <v>0</v>
      </c>
    </row>
    <row ht="18.75" r="46" spans="1:17" x14ac:dyDescent="0.25">
      <c r="A46" s="6" t="s">
        <v>10</v>
      </c>
      <c r="B46" s="7" t="n">
        <v>3079.489990234375</v>
      </c>
      <c r="C46" s="12">
        <f si="25" t="shared"/>
        <v>0</v>
      </c>
      <c r="D46" s="13">
        <f si="26" t="shared"/>
        <v>0</v>
      </c>
      <c r="E46" s="3">
        <f si="27" t="shared"/>
        <v>0</v>
      </c>
      <c r="G46" s="6" t="s">
        <v>10</v>
      </c>
      <c r="H46" s="7" t="n">
        <v>3543.050048828125</v>
      </c>
      <c r="I46" s="12">
        <f si="28" t="shared"/>
        <v>0</v>
      </c>
      <c r="J46" s="13">
        <f si="29" t="shared"/>
        <v>0</v>
      </c>
      <c r="K46" s="3">
        <f si="30" t="shared"/>
        <v>0</v>
      </c>
      <c r="M46" s="6" t="s">
        <v>10</v>
      </c>
      <c r="N46" s="7">
        <v>0</v>
      </c>
      <c r="O46" s="12">
        <f si="31" t="shared"/>
        <v>0</v>
      </c>
      <c r="P46" s="13">
        <f si="32" t="shared"/>
        <v>0</v>
      </c>
      <c r="Q46" s="3">
        <f si="33" t="shared"/>
        <v>0</v>
      </c>
    </row>
    <row ht="18.75" r="47" spans="1:17" x14ac:dyDescent="0.25">
      <c r="A47" s="6" t="s">
        <v>11</v>
      </c>
      <c r="B47" s="7" t="n">
        <v>3079.489990234375</v>
      </c>
      <c r="C47" s="12">
        <f si="25" t="shared"/>
        <v>0</v>
      </c>
      <c r="D47" s="13">
        <f si="26" t="shared"/>
        <v>0</v>
      </c>
      <c r="E47" s="10">
        <f si="27" t="shared"/>
        <v>0</v>
      </c>
      <c r="G47" s="6" t="s">
        <v>11</v>
      </c>
      <c r="H47" s="7" t="n">
        <v>3543.050048828125</v>
      </c>
      <c r="I47" s="12">
        <f si="28" t="shared"/>
        <v>0</v>
      </c>
      <c r="J47" s="13">
        <f si="29" t="shared"/>
        <v>0</v>
      </c>
      <c r="K47" s="10">
        <f si="30" t="shared"/>
        <v>0</v>
      </c>
      <c r="M47" s="6" t="s">
        <v>11</v>
      </c>
      <c r="N47" s="7">
        <v>0</v>
      </c>
      <c r="O47" s="12">
        <f si="31" t="shared"/>
        <v>0</v>
      </c>
      <c r="P47" s="13">
        <f si="32" t="shared"/>
        <v>0</v>
      </c>
      <c r="Q47" s="10">
        <f si="33" t="shared"/>
        <v>0</v>
      </c>
    </row>
    <row ht="19.5" r="48" spans="1:17" thickBot="1" x14ac:dyDescent="0.3">
      <c r="A48" s="6" t="s">
        <v>15</v>
      </c>
      <c r="B48" s="7">
        <f>B47</f>
        <v>0</v>
      </c>
      <c r="C48" s="12">
        <f ref="C48" si="34" t="shared">IF(B48&lt;&gt;0,SUM((B48-1200)/100)*14+120,0)</f>
        <v>0</v>
      </c>
      <c r="D48" s="13">
        <f ref="D48" si="35" t="shared">(B48*10)/100</f>
        <v>0</v>
      </c>
      <c r="E48" s="10">
        <f ref="E48" si="36" t="shared">C48-D48</f>
        <v>0</v>
      </c>
      <c r="G48" s="6" t="s">
        <v>15</v>
      </c>
      <c r="H48" s="7">
        <f>H47</f>
        <v>0</v>
      </c>
      <c r="I48" s="12">
        <f ref="I48" si="37" t="shared">IF(H48&lt;&gt;0,SUM((H48-1200)/100)*14+120,0)</f>
        <v>0</v>
      </c>
      <c r="J48" s="13">
        <f ref="J48" si="38" t="shared">(H48*10)/100</f>
        <v>0</v>
      </c>
      <c r="K48" s="10">
        <f ref="K48" si="39" t="shared">I48-J48</f>
        <v>0</v>
      </c>
      <c r="M48" s="6" t="s">
        <v>15</v>
      </c>
      <c r="N48" s="7">
        <f>N47</f>
        <v>0</v>
      </c>
      <c r="O48" s="12">
        <f ref="O48" si="40" t="shared">IF(N48&lt;&gt;0,SUM((N48-1200)/100)*14+120,0)</f>
        <v>0</v>
      </c>
      <c r="P48" s="13">
        <f ref="P48" si="41" t="shared">(N48*10)/100</f>
        <v>0</v>
      </c>
      <c r="Q48" s="10">
        <f ref="Q48" si="42" t="shared">O48-P48</f>
        <v>0</v>
      </c>
    </row>
    <row ht="19.5" r="49" spans="1:17" thickBot="1" x14ac:dyDescent="0.3">
      <c r="E49" s="14" t="s">
        <v>16</v>
      </c>
      <c r="K49" s="14" t="s">
        <v>16</v>
      </c>
      <c r="Q49" s="14" t="s">
        <v>16</v>
      </c>
    </row>
    <row ht="15.75" r="50" spans="1:17" thickBot="1" x14ac:dyDescent="0.3">
      <c r="E50" s="16">
        <f>SUM(E36:E48)</f>
        <v>0</v>
      </c>
      <c r="K50" s="16">
        <f>SUM(K36:K48)</f>
        <v>0</v>
      </c>
      <c r="Q50" s="16">
        <f>SUM(Q36:Q48)</f>
        <v>0</v>
      </c>
    </row>
    <row ht="18.75" r="52" spans="1:17" x14ac:dyDescent="0.3">
      <c r="A52" s="5">
        <v>2013</v>
      </c>
      <c r="B52" s="8" t="s">
        <v>14</v>
      </c>
      <c r="C52" s="9">
        <v>0.14000000000000001</v>
      </c>
      <c r="D52" s="9">
        <v>0.1</v>
      </c>
      <c r="E52" s="4" t="s">
        <v>13</v>
      </c>
      <c r="G52" s="5">
        <v>2014</v>
      </c>
      <c r="H52" s="8" t="s">
        <v>14</v>
      </c>
      <c r="I52" s="9">
        <v>0.14000000000000001</v>
      </c>
      <c r="J52" s="9">
        <v>0.1</v>
      </c>
      <c r="K52" s="4" t="s">
        <v>13</v>
      </c>
      <c r="M52" s="5">
        <v>2015</v>
      </c>
      <c r="N52" s="8" t="s">
        <v>14</v>
      </c>
      <c r="O52" s="9">
        <v>0.14000000000000001</v>
      </c>
      <c r="P52" s="9">
        <v>0.1</v>
      </c>
      <c r="Q52" s="4" t="s">
        <v>13</v>
      </c>
    </row>
    <row ht="18.75" r="53" spans="1:17" x14ac:dyDescent="0.25">
      <c r="A53" s="6" t="s">
        <v>0</v>
      </c>
      <c r="B53" s="7">
        <v>0</v>
      </c>
      <c r="C53" s="12">
        <f>IF(B53&lt;&gt;0,SUM((B53-1200)/100)*14+120,0)</f>
        <v>0</v>
      </c>
      <c r="D53" s="13">
        <f>(B53*10)/100</f>
        <v>0</v>
      </c>
      <c r="E53" s="3">
        <f>C53-D53</f>
        <v>0</v>
      </c>
      <c r="G53" s="6" t="s">
        <v>0</v>
      </c>
      <c r="H53" s="7">
        <v>0</v>
      </c>
      <c r="I53" s="12">
        <f>IF(H53&lt;&gt;0,SUM((H53-1200)/100)*14+120,0)</f>
        <v>0</v>
      </c>
      <c r="J53" s="13">
        <f>(H53*10)/100</f>
        <v>0</v>
      </c>
      <c r="K53" s="3">
        <f>I53-J53</f>
        <v>0</v>
      </c>
      <c r="M53" s="6" t="s">
        <v>0</v>
      </c>
      <c r="N53" s="7">
        <v>0</v>
      </c>
      <c r="O53" s="12">
        <f>IF(N53&lt;&gt;0,SUM((N53-1200)/100)*14+120,0)</f>
        <v>0</v>
      </c>
      <c r="P53" s="13">
        <f>(N53*10)/100</f>
        <v>0</v>
      </c>
      <c r="Q53" s="3">
        <f>O53-P53</f>
        <v>0</v>
      </c>
    </row>
    <row ht="18.75" r="54" spans="1:17" x14ac:dyDescent="0.25">
      <c r="A54" s="11" t="s">
        <v>1</v>
      </c>
      <c r="B54" s="7">
        <v>0</v>
      </c>
      <c r="C54" s="12">
        <f ref="C54:C64" si="43" t="shared">IF(B54&lt;&gt;0,SUM((B54-1200)/100)*14+120,0)</f>
        <v>0</v>
      </c>
      <c r="D54" s="13">
        <f ref="D54:D64" si="44" t="shared">(B54*10)/100</f>
        <v>0</v>
      </c>
      <c r="E54" s="3">
        <f ref="E54:E64" si="45" t="shared">C54-D54</f>
        <v>0</v>
      </c>
      <c r="G54" s="11" t="s">
        <v>1</v>
      </c>
      <c r="H54" s="7">
        <v>0</v>
      </c>
      <c r="I54" s="12">
        <f ref="I54:I65" si="46" t="shared">IF(H54&lt;&gt;0,SUM((H54-1200)/100)*14+120,0)</f>
        <v>0</v>
      </c>
      <c r="J54" s="13">
        <f ref="J54:J65" si="47" t="shared">(H54*10)/100</f>
        <v>0</v>
      </c>
      <c r="K54" s="3">
        <f ref="K54:K65" si="48" t="shared">I54-J54</f>
        <v>0</v>
      </c>
      <c r="M54" s="11" t="s">
        <v>1</v>
      </c>
      <c r="N54" s="7">
        <v>0</v>
      </c>
      <c r="O54" s="12">
        <f ref="O54:O65" si="49" t="shared">IF(N54&lt;&gt;0,SUM((N54-1200)/100)*14+120,0)</f>
        <v>0</v>
      </c>
      <c r="P54" s="13">
        <f ref="P54:P65" si="50" t="shared">(N54*10)/100</f>
        <v>0</v>
      </c>
      <c r="Q54" s="3">
        <f ref="Q54:Q65" si="51" t="shared">O54-P54</f>
        <v>0</v>
      </c>
    </row>
    <row ht="18.75" r="55" spans="1:17" x14ac:dyDescent="0.25">
      <c r="A55" s="18" t="s">
        <v>2</v>
      </c>
      <c r="B55" s="7">
        <v>0</v>
      </c>
      <c r="C55" s="12">
        <f si="43" t="shared"/>
        <v>0</v>
      </c>
      <c r="D55" s="13">
        <f si="44" t="shared"/>
        <v>0</v>
      </c>
      <c r="E55" s="3">
        <f si="45" t="shared"/>
        <v>0</v>
      </c>
      <c r="G55" s="18" t="s">
        <v>2</v>
      </c>
      <c r="H55" s="7">
        <v>0</v>
      </c>
      <c r="I55" s="12">
        <f si="46" t="shared"/>
        <v>0</v>
      </c>
      <c r="J55" s="13">
        <f si="47" t="shared"/>
        <v>0</v>
      </c>
      <c r="K55" s="3">
        <f si="48" t="shared"/>
        <v>0</v>
      </c>
      <c r="M55" s="18" t="s">
        <v>2</v>
      </c>
      <c r="N55" s="7">
        <v>0</v>
      </c>
      <c r="O55" s="12">
        <f si="49" t="shared"/>
        <v>0</v>
      </c>
      <c r="P55" s="13">
        <f si="50" t="shared"/>
        <v>0</v>
      </c>
      <c r="Q55" s="3">
        <f si="51" t="shared"/>
        <v>0</v>
      </c>
    </row>
    <row ht="18.75" r="56" spans="1:17" x14ac:dyDescent="0.25">
      <c r="A56" s="11" t="s">
        <v>3</v>
      </c>
      <c r="B56" s="7">
        <v>0</v>
      </c>
      <c r="C56" s="12">
        <f si="43" t="shared"/>
        <v>0</v>
      </c>
      <c r="D56" s="13">
        <f si="44" t="shared"/>
        <v>0</v>
      </c>
      <c r="E56" s="3">
        <f si="45" t="shared"/>
        <v>0</v>
      </c>
      <c r="G56" s="11" t="s">
        <v>3</v>
      </c>
      <c r="H56" s="7">
        <v>0</v>
      </c>
      <c r="I56" s="12">
        <f si="46" t="shared"/>
        <v>0</v>
      </c>
      <c r="J56" s="13">
        <f si="47" t="shared"/>
        <v>0</v>
      </c>
      <c r="K56" s="3">
        <f si="48" t="shared"/>
        <v>0</v>
      </c>
      <c r="M56" s="11" t="s">
        <v>3</v>
      </c>
      <c r="N56" s="7">
        <v>0</v>
      </c>
      <c r="O56" s="12">
        <f si="49" t="shared"/>
        <v>0</v>
      </c>
      <c r="P56" s="13">
        <f si="50" t="shared"/>
        <v>0</v>
      </c>
      <c r="Q56" s="3">
        <f si="51" t="shared"/>
        <v>0</v>
      </c>
    </row>
    <row ht="18.75" r="57" spans="1:17" x14ac:dyDescent="0.25">
      <c r="A57" s="6" t="s">
        <v>4</v>
      </c>
      <c r="B57" s="7">
        <v>0</v>
      </c>
      <c r="C57" s="12">
        <f si="43" t="shared"/>
        <v>0</v>
      </c>
      <c r="D57" s="13">
        <f si="44" t="shared"/>
        <v>0</v>
      </c>
      <c r="E57" s="3">
        <f si="45" t="shared"/>
        <v>0</v>
      </c>
      <c r="G57" s="6" t="s">
        <v>4</v>
      </c>
      <c r="H57" s="7">
        <v>0</v>
      </c>
      <c r="I57" s="12">
        <f si="46" t="shared"/>
        <v>0</v>
      </c>
      <c r="J57" s="13">
        <f si="47" t="shared"/>
        <v>0</v>
      </c>
      <c r="K57" s="3">
        <f si="48" t="shared"/>
        <v>0</v>
      </c>
      <c r="M57" s="6" t="s">
        <v>4</v>
      </c>
      <c r="N57" s="7">
        <v>0</v>
      </c>
      <c r="O57" s="12">
        <f si="49" t="shared"/>
        <v>0</v>
      </c>
      <c r="P57" s="13">
        <f si="50" t="shared"/>
        <v>0</v>
      </c>
      <c r="Q57" s="3">
        <f si="51" t="shared"/>
        <v>0</v>
      </c>
    </row>
    <row ht="18.75" r="58" spans="1:17" x14ac:dyDescent="0.25">
      <c r="A58" s="6" t="s">
        <v>5</v>
      </c>
      <c r="B58" s="7">
        <v>0</v>
      </c>
      <c r="C58" s="12">
        <f si="43" t="shared"/>
        <v>0</v>
      </c>
      <c r="D58" s="13">
        <f si="44" t="shared"/>
        <v>0</v>
      </c>
      <c r="E58" s="3">
        <f si="45" t="shared"/>
        <v>0</v>
      </c>
      <c r="G58" s="6" t="s">
        <v>5</v>
      </c>
      <c r="H58" s="7">
        <v>0</v>
      </c>
      <c r="I58" s="12">
        <f si="46" t="shared"/>
        <v>0</v>
      </c>
      <c r="J58" s="13">
        <f si="47" t="shared"/>
        <v>0</v>
      </c>
      <c r="K58" s="3">
        <f si="48" t="shared"/>
        <v>0</v>
      </c>
      <c r="M58" s="6" t="s">
        <v>5</v>
      </c>
      <c r="N58" s="7">
        <v>0</v>
      </c>
      <c r="O58" s="12">
        <f si="49" t="shared"/>
        <v>0</v>
      </c>
      <c r="P58" s="13">
        <f si="50" t="shared"/>
        <v>0</v>
      </c>
      <c r="Q58" s="3">
        <f si="51" t="shared"/>
        <v>0</v>
      </c>
    </row>
    <row ht="18.75" r="59" spans="1:17" x14ac:dyDescent="0.25">
      <c r="A59" s="6" t="s">
        <v>6</v>
      </c>
      <c r="B59" s="7">
        <v>0</v>
      </c>
      <c r="C59" s="12">
        <f si="43" t="shared"/>
        <v>0</v>
      </c>
      <c r="D59" s="13">
        <f si="44" t="shared"/>
        <v>0</v>
      </c>
      <c r="E59" s="3">
        <f si="45" t="shared"/>
        <v>0</v>
      </c>
      <c r="G59" s="6" t="s">
        <v>6</v>
      </c>
      <c r="H59" s="7">
        <v>0</v>
      </c>
      <c r="I59" s="12">
        <f si="46" t="shared"/>
        <v>0</v>
      </c>
      <c r="J59" s="13">
        <f si="47" t="shared"/>
        <v>0</v>
      </c>
      <c r="K59" s="3">
        <f si="48" t="shared"/>
        <v>0</v>
      </c>
      <c r="M59" s="6" t="s">
        <v>6</v>
      </c>
      <c r="N59" s="7">
        <v>0</v>
      </c>
      <c r="O59" s="12">
        <f si="49" t="shared"/>
        <v>0</v>
      </c>
      <c r="P59" s="13">
        <f si="50" t="shared"/>
        <v>0</v>
      </c>
      <c r="Q59" s="3">
        <f si="51" t="shared"/>
        <v>0</v>
      </c>
    </row>
    <row ht="18.75" r="60" spans="1:17" x14ac:dyDescent="0.25">
      <c r="A60" s="6" t="s">
        <v>7</v>
      </c>
      <c r="B60" s="7">
        <v>0</v>
      </c>
      <c r="C60" s="12">
        <f si="43" t="shared"/>
        <v>0</v>
      </c>
      <c r="D60" s="13">
        <f si="44" t="shared"/>
        <v>0</v>
      </c>
      <c r="E60" s="3">
        <f si="45" t="shared"/>
        <v>0</v>
      </c>
      <c r="G60" s="6" t="s">
        <v>7</v>
      </c>
      <c r="H60" s="7">
        <v>0</v>
      </c>
      <c r="I60" s="12">
        <f si="46" t="shared"/>
        <v>0</v>
      </c>
      <c r="J60" s="13">
        <f si="47" t="shared"/>
        <v>0</v>
      </c>
      <c r="K60" s="3">
        <f si="48" t="shared"/>
        <v>0</v>
      </c>
      <c r="M60" s="6" t="s">
        <v>7</v>
      </c>
      <c r="N60" s="7">
        <v>0</v>
      </c>
      <c r="O60" s="12">
        <f si="49" t="shared"/>
        <v>0</v>
      </c>
      <c r="P60" s="13">
        <f si="50" t="shared"/>
        <v>0</v>
      </c>
      <c r="Q60" s="3">
        <f si="51" t="shared"/>
        <v>0</v>
      </c>
    </row>
    <row ht="18.75" r="61" spans="1:17" x14ac:dyDescent="0.25">
      <c r="A61" s="6" t="s">
        <v>8</v>
      </c>
      <c r="B61" s="7">
        <v>0</v>
      </c>
      <c r="C61" s="12">
        <f si="43" t="shared"/>
        <v>0</v>
      </c>
      <c r="D61" s="13">
        <f si="44" t="shared"/>
        <v>0</v>
      </c>
      <c r="E61" s="3">
        <f si="45" t="shared"/>
        <v>0</v>
      </c>
      <c r="G61" s="6" t="s">
        <v>8</v>
      </c>
      <c r="H61" s="7">
        <v>0</v>
      </c>
      <c r="I61" s="12">
        <f si="46" t="shared"/>
        <v>0</v>
      </c>
      <c r="J61" s="13">
        <f si="47" t="shared"/>
        <v>0</v>
      </c>
      <c r="K61" s="3">
        <f si="48" t="shared"/>
        <v>0</v>
      </c>
      <c r="M61" s="6" t="s">
        <v>8</v>
      </c>
      <c r="N61" s="7">
        <v>0</v>
      </c>
      <c r="O61" s="12">
        <f si="49" t="shared"/>
        <v>0</v>
      </c>
      <c r="P61" s="13">
        <f si="50" t="shared"/>
        <v>0</v>
      </c>
      <c r="Q61" s="3">
        <f si="51" t="shared"/>
        <v>0</v>
      </c>
    </row>
    <row ht="18.75" r="62" spans="1:17" x14ac:dyDescent="0.25">
      <c r="A62" s="6" t="s">
        <v>9</v>
      </c>
      <c r="B62" s="7">
        <v>0</v>
      </c>
      <c r="C62" s="12">
        <f si="43" t="shared"/>
        <v>0</v>
      </c>
      <c r="D62" s="13">
        <f si="44" t="shared"/>
        <v>0</v>
      </c>
      <c r="E62" s="3">
        <f si="45" t="shared"/>
        <v>0</v>
      </c>
      <c r="G62" s="6" t="s">
        <v>9</v>
      </c>
      <c r="H62" s="7">
        <v>0</v>
      </c>
      <c r="I62" s="12">
        <f si="46" t="shared"/>
        <v>0</v>
      </c>
      <c r="J62" s="13">
        <f si="47" t="shared"/>
        <v>0</v>
      </c>
      <c r="K62" s="3">
        <f si="48" t="shared"/>
        <v>0</v>
      </c>
      <c r="M62" s="6" t="s">
        <v>9</v>
      </c>
      <c r="N62" s="7">
        <v>0</v>
      </c>
      <c r="O62" s="12">
        <f si="49" t="shared"/>
        <v>0</v>
      </c>
      <c r="P62" s="13">
        <f si="50" t="shared"/>
        <v>0</v>
      </c>
      <c r="Q62" s="3">
        <f si="51" t="shared"/>
        <v>0</v>
      </c>
    </row>
    <row ht="18.75" r="63" spans="1:17" x14ac:dyDescent="0.25">
      <c r="A63" s="6" t="s">
        <v>10</v>
      </c>
      <c r="B63" s="7">
        <v>0</v>
      </c>
      <c r="C63" s="12">
        <f si="43" t="shared"/>
        <v>0</v>
      </c>
      <c r="D63" s="13">
        <f si="44" t="shared"/>
        <v>0</v>
      </c>
      <c r="E63" s="3">
        <f si="45" t="shared"/>
        <v>0</v>
      </c>
      <c r="G63" s="6" t="s">
        <v>10</v>
      </c>
      <c r="H63" s="7">
        <v>0</v>
      </c>
      <c r="I63" s="12">
        <f si="46" t="shared"/>
        <v>0</v>
      </c>
      <c r="J63" s="13">
        <f si="47" t="shared"/>
        <v>0</v>
      </c>
      <c r="K63" s="3">
        <f si="48" t="shared"/>
        <v>0</v>
      </c>
      <c r="M63" s="6" t="s">
        <v>10</v>
      </c>
      <c r="N63" s="7">
        <v>0</v>
      </c>
      <c r="O63" s="12">
        <f si="49" t="shared"/>
        <v>0</v>
      </c>
      <c r="P63" s="13">
        <f si="50" t="shared"/>
        <v>0</v>
      </c>
      <c r="Q63" s="3">
        <f si="51" t="shared"/>
        <v>0</v>
      </c>
    </row>
    <row ht="18.75" r="64" spans="1:17" x14ac:dyDescent="0.25">
      <c r="A64" s="6" t="s">
        <v>11</v>
      </c>
      <c r="B64" s="7">
        <v>0</v>
      </c>
      <c r="C64" s="12">
        <f si="43" t="shared"/>
        <v>0</v>
      </c>
      <c r="D64" s="13">
        <f si="44" t="shared"/>
        <v>0</v>
      </c>
      <c r="E64" s="10">
        <f si="45" t="shared"/>
        <v>0</v>
      </c>
      <c r="G64" s="6" t="s">
        <v>11</v>
      </c>
      <c r="H64" s="7">
        <v>0</v>
      </c>
      <c r="I64" s="12">
        <f si="46" t="shared"/>
        <v>0</v>
      </c>
      <c r="J64" s="13">
        <f si="47" t="shared"/>
        <v>0</v>
      </c>
      <c r="K64" s="10">
        <f si="48" t="shared"/>
        <v>0</v>
      </c>
      <c r="M64" s="6" t="s">
        <v>11</v>
      </c>
      <c r="N64" s="7">
        <v>0</v>
      </c>
      <c r="O64" s="12">
        <f si="49" t="shared"/>
        <v>0</v>
      </c>
      <c r="P64" s="13">
        <f si="50" t="shared"/>
        <v>0</v>
      </c>
      <c r="Q64" s="10">
        <f si="51" t="shared"/>
        <v>0</v>
      </c>
    </row>
    <row ht="19.5" r="65" spans="1:17" thickBot="1" x14ac:dyDescent="0.3">
      <c r="A65" s="6" t="s">
        <v>15</v>
      </c>
      <c r="B65" s="7">
        <f>B64</f>
        <v>0</v>
      </c>
      <c r="C65" s="12">
        <f ref="C65" si="52" t="shared">IF(B65&lt;&gt;0,SUM((B65-1200)/100)*14+120,0)</f>
        <v>0</v>
      </c>
      <c r="D65" s="13">
        <f ref="D65" si="53" t="shared">(B65*10)/100</f>
        <v>0</v>
      </c>
      <c r="E65" s="10">
        <f ref="E65" si="54" t="shared">C65-D65</f>
        <v>0</v>
      </c>
      <c r="G65" s="6" t="s">
        <v>15</v>
      </c>
      <c r="H65" s="7">
        <f>H64</f>
        <v>0</v>
      </c>
      <c r="I65" s="12">
        <f si="46" t="shared"/>
        <v>0</v>
      </c>
      <c r="J65" s="13">
        <f si="47" t="shared"/>
        <v>0</v>
      </c>
      <c r="K65" s="10">
        <f si="48" t="shared"/>
        <v>0</v>
      </c>
      <c r="M65" s="6" t="s">
        <v>15</v>
      </c>
      <c r="N65" s="7">
        <f>N64</f>
        <v>0</v>
      </c>
      <c r="O65" s="12">
        <f si="49" t="shared"/>
        <v>0</v>
      </c>
      <c r="P65" s="13">
        <f si="50" t="shared"/>
        <v>0</v>
      </c>
      <c r="Q65" s="10">
        <f si="51" t="shared"/>
        <v>0</v>
      </c>
    </row>
    <row ht="19.5" r="66" spans="1:17" thickBot="1" x14ac:dyDescent="0.3">
      <c r="E66" s="14" t="s">
        <v>16</v>
      </c>
      <c r="K66" s="14" t="s">
        <v>16</v>
      </c>
      <c r="Q66" s="14" t="s">
        <v>16</v>
      </c>
    </row>
    <row ht="15.75" r="67" spans="1:17" thickBot="1" x14ac:dyDescent="0.3">
      <c r="B67" s="1"/>
      <c r="E67" s="16">
        <f>SUM(E53:E65)</f>
        <v>0</v>
      </c>
      <c r="H67" s="1"/>
      <c r="K67" s="16">
        <f>SUM(K53:K65)</f>
        <v>0</v>
      </c>
      <c r="N67" s="1"/>
      <c r="Q67" s="16">
        <f>SUM(Q53:Q65)</f>
        <v>0</v>
      </c>
    </row>
    <row r="68" spans="1:17" x14ac:dyDescent="0.25">
      <c r="B68" s="1"/>
    </row>
    <row r="69" spans="1:17" x14ac:dyDescent="0.25">
      <c r="B69" s="1"/>
    </row>
    <row r="70" spans="1:17" x14ac:dyDescent="0.25">
      <c r="B70" s="1"/>
    </row>
    <row r="71" spans="1:17" x14ac:dyDescent="0.25">
      <c r="B71" s="1"/>
    </row>
    <row r="72" spans="1:17" x14ac:dyDescent="0.25">
      <c r="B72" s="1"/>
    </row>
    <row r="73" spans="1:17" x14ac:dyDescent="0.25">
      <c r="B73" s="1"/>
    </row>
    <row r="74" spans="1:17" x14ac:dyDescent="0.25">
      <c r="B74" s="1"/>
    </row>
    <row r="75" spans="1:17" x14ac:dyDescent="0.25">
      <c r="B75" s="1"/>
    </row>
    <row r="76" spans="1:17" x14ac:dyDescent="0.25">
      <c r="B76" s="1"/>
    </row>
    <row r="77" spans="1:17" x14ac:dyDescent="0.25">
      <c r="B77" s="1"/>
    </row>
    <row r="78" spans="1:17" x14ac:dyDescent="0.25">
      <c r="B78" s="1"/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Modelo - Previdência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2017-01-09T04:50:38Z</dcterms:modified>
</cp:coreProperties>
</file>