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2450486842eeb7b/Documentos/8.Projet Portolan/"/>
    </mc:Choice>
  </mc:AlternateContent>
  <xr:revisionPtr revIDLastSave="542" documentId="8_{2554CF32-729E-4C41-BDEE-8EF920854E78}" xr6:coauthVersionLast="47" xr6:coauthVersionMax="47" xr10:uidLastSave="{B62F4E7D-CD8F-4702-803F-66D1716CD0C3}"/>
  <bookViews>
    <workbookView xWindow="21555" yWindow="5865" windowWidth="7245" windowHeight="5130" xr2:uid="{E82445DE-9CD9-4ECA-8F7D-2FB87FDEECC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N5" i="1"/>
  <c r="N4" i="1"/>
  <c r="N8" i="1"/>
  <c r="N9" i="1"/>
  <c r="G8" i="1"/>
  <c r="G9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20" i="1"/>
  <c r="D18" i="1"/>
  <c r="D17" i="1"/>
  <c r="D16" i="1"/>
  <c r="D14" i="1"/>
  <c r="D13" i="1"/>
  <c r="D12" i="1"/>
  <c r="D11" i="1"/>
  <c r="D15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</calcChain>
</file>

<file path=xl/sharedStrings.xml><?xml version="1.0" encoding="utf-8"?>
<sst xmlns="http://schemas.openxmlformats.org/spreadsheetml/2006/main" count="22" uniqueCount="9">
  <si>
    <t>Vo</t>
  </si>
  <si>
    <t>Vref</t>
  </si>
  <si>
    <t>Vdac</t>
  </si>
  <si>
    <t>Rtop</t>
  </si>
  <si>
    <t>Rbot</t>
  </si>
  <si>
    <t>Rsub</t>
  </si>
  <si>
    <t>mA</t>
  </si>
  <si>
    <t>V</t>
  </si>
  <si>
    <t>Vbuck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</si>
</sst>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4-20mA x 0-5V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Planilha1!$A$11:$A$51</c:f>
              <c:numCache>
                <c:formatCode>General</c:formatCode>
                <c:ptCount val="41"/>
                <c:pt idx="0">
                  <c:v>4</c:v>
                </c:pt>
                <c:pt idx="1">
                  <c:v>4.4000000000000004</c:v>
                </c:pt>
                <c:pt idx="2">
                  <c:v>4.8</c:v>
                </c:pt>
                <c:pt idx="3">
                  <c:v>5.2</c:v>
                </c:pt>
                <c:pt idx="4">
                  <c:v>5.6</c:v>
                </c:pt>
                <c:pt idx="5">
                  <c:v>6</c:v>
                </c:pt>
                <c:pt idx="6">
                  <c:v>6.4</c:v>
                </c:pt>
                <c:pt idx="7">
                  <c:v>6.8</c:v>
                </c:pt>
                <c:pt idx="8">
                  <c:v>7.2</c:v>
                </c:pt>
                <c:pt idx="9">
                  <c:v>7.6</c:v>
                </c:pt>
                <c:pt idx="10">
                  <c:v>8</c:v>
                </c:pt>
                <c:pt idx="11">
                  <c:v>8.4</c:v>
                </c:pt>
                <c:pt idx="12">
                  <c:v>8.8000000000000007</c:v>
                </c:pt>
                <c:pt idx="13">
                  <c:v>9.1999999999999993</c:v>
                </c:pt>
                <c:pt idx="14">
                  <c:v>9.6</c:v>
                </c:pt>
                <c:pt idx="15">
                  <c:v>10</c:v>
                </c:pt>
                <c:pt idx="16">
                  <c:v>10.4</c:v>
                </c:pt>
                <c:pt idx="17">
                  <c:v>10.8</c:v>
                </c:pt>
                <c:pt idx="18">
                  <c:v>11.2</c:v>
                </c:pt>
                <c:pt idx="19">
                  <c:v>11.6</c:v>
                </c:pt>
                <c:pt idx="20">
                  <c:v>12</c:v>
                </c:pt>
                <c:pt idx="21">
                  <c:v>12.4</c:v>
                </c:pt>
                <c:pt idx="22">
                  <c:v>12.8</c:v>
                </c:pt>
                <c:pt idx="23">
                  <c:v>13.2</c:v>
                </c:pt>
                <c:pt idx="24">
                  <c:v>13.6</c:v>
                </c:pt>
                <c:pt idx="25">
                  <c:v>14</c:v>
                </c:pt>
                <c:pt idx="26">
                  <c:v>14.4</c:v>
                </c:pt>
                <c:pt idx="27">
                  <c:v>14.8</c:v>
                </c:pt>
                <c:pt idx="28">
                  <c:v>15.2</c:v>
                </c:pt>
                <c:pt idx="29">
                  <c:v>15.6</c:v>
                </c:pt>
                <c:pt idx="30">
                  <c:v>16</c:v>
                </c:pt>
                <c:pt idx="31">
                  <c:v>16.399999999999999</c:v>
                </c:pt>
                <c:pt idx="32">
                  <c:v>16.8</c:v>
                </c:pt>
                <c:pt idx="33">
                  <c:v>17.2</c:v>
                </c:pt>
                <c:pt idx="34">
                  <c:v>17.600000000000001</c:v>
                </c:pt>
                <c:pt idx="35">
                  <c:v>18</c:v>
                </c:pt>
                <c:pt idx="36">
                  <c:v>18.399999999999999</c:v>
                </c:pt>
                <c:pt idx="37">
                  <c:v>18.8</c:v>
                </c:pt>
                <c:pt idx="38">
                  <c:v>19.2</c:v>
                </c:pt>
                <c:pt idx="39">
                  <c:v>19.600000000000001</c:v>
                </c:pt>
                <c:pt idx="40">
                  <c:v>20</c:v>
                </c:pt>
              </c:numCache>
            </c:numRef>
          </c:cat>
          <c:val>
            <c:numRef>
              <c:f>Planilha1!$B$11:$B$51</c:f>
              <c:numCache>
                <c:formatCode>General</c:formatCode>
                <c:ptCount val="4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4-4930-A924-6CEC119C0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301056"/>
        <c:axId val="775295296"/>
      </c:lineChart>
      <c:catAx>
        <c:axId val="775301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295296"/>
        <c:crosses val="autoZero"/>
        <c:auto val="1"/>
        <c:lblAlgn val="ctr"/>
        <c:lblOffset val="100"/>
        <c:noMultiLvlLbl val="0"/>
      </c:catAx>
      <c:valAx>
        <c:axId val="7752952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3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 x Vcontrol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Planilha1!$B$11:$B$51</c:f>
              <c:numCache>
                <c:formatCode>General</c:formatCode>
                <c:ptCount val="4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</c:numCache>
            </c:numRef>
          </c:cat>
          <c:val>
            <c:numRef>
              <c:f>Planilha1!$C$11:$C$51</c:f>
              <c:numCache>
                <c:formatCode>General</c:formatCode>
                <c:ptCount val="41"/>
                <c:pt idx="0">
                  <c:v>55.95</c:v>
                </c:pt>
                <c:pt idx="1">
                  <c:v>54.55</c:v>
                </c:pt>
                <c:pt idx="2">
                  <c:v>53.15</c:v>
                </c:pt>
                <c:pt idx="3">
                  <c:v>51.75</c:v>
                </c:pt>
                <c:pt idx="4">
                  <c:v>50.35</c:v>
                </c:pt>
                <c:pt idx="5">
                  <c:v>48.95</c:v>
                </c:pt>
                <c:pt idx="6">
                  <c:v>47.55</c:v>
                </c:pt>
                <c:pt idx="7">
                  <c:v>46.15</c:v>
                </c:pt>
                <c:pt idx="8">
                  <c:v>44.75</c:v>
                </c:pt>
                <c:pt idx="9">
                  <c:v>43.35</c:v>
                </c:pt>
                <c:pt idx="10">
                  <c:v>41.95</c:v>
                </c:pt>
                <c:pt idx="11">
                  <c:v>40.549999999999997</c:v>
                </c:pt>
                <c:pt idx="12">
                  <c:v>39.15</c:v>
                </c:pt>
                <c:pt idx="13">
                  <c:v>37.75</c:v>
                </c:pt>
                <c:pt idx="14">
                  <c:v>36.35</c:v>
                </c:pt>
                <c:pt idx="15">
                  <c:v>34.950000000000003</c:v>
                </c:pt>
                <c:pt idx="16">
                  <c:v>33.549999999999997</c:v>
                </c:pt>
                <c:pt idx="17">
                  <c:v>32.15</c:v>
                </c:pt>
                <c:pt idx="18">
                  <c:v>30.75</c:v>
                </c:pt>
                <c:pt idx="19">
                  <c:v>29.35</c:v>
                </c:pt>
                <c:pt idx="20">
                  <c:v>27.950000000000003</c:v>
                </c:pt>
                <c:pt idx="21">
                  <c:v>26.55</c:v>
                </c:pt>
                <c:pt idx="22">
                  <c:v>25.150000000000002</c:v>
                </c:pt>
                <c:pt idx="23">
                  <c:v>23.75</c:v>
                </c:pt>
                <c:pt idx="24">
                  <c:v>22.35</c:v>
                </c:pt>
                <c:pt idx="25">
                  <c:v>20.950000000000003</c:v>
                </c:pt>
                <c:pt idx="26">
                  <c:v>19.55</c:v>
                </c:pt>
                <c:pt idx="27">
                  <c:v>18.150000000000002</c:v>
                </c:pt>
                <c:pt idx="28">
                  <c:v>16.75</c:v>
                </c:pt>
                <c:pt idx="29">
                  <c:v>15.350000000000001</c:v>
                </c:pt>
                <c:pt idx="30">
                  <c:v>13.950000000000003</c:v>
                </c:pt>
                <c:pt idx="31">
                  <c:v>12.550000000000004</c:v>
                </c:pt>
                <c:pt idx="32">
                  <c:v>11.150000000000006</c:v>
                </c:pt>
                <c:pt idx="33">
                  <c:v>9.75</c:v>
                </c:pt>
                <c:pt idx="34">
                  <c:v>8.3500000000000014</c:v>
                </c:pt>
                <c:pt idx="35">
                  <c:v>6.9500000000000028</c:v>
                </c:pt>
                <c:pt idx="36">
                  <c:v>5.5500000000000043</c:v>
                </c:pt>
                <c:pt idx="37">
                  <c:v>4.1500000000000057</c:v>
                </c:pt>
                <c:pt idx="38">
                  <c:v>2.75</c:v>
                </c:pt>
                <c:pt idx="39">
                  <c:v>1.3500000000000014</c:v>
                </c:pt>
                <c:pt idx="40">
                  <c:v>-4.9999999999997158E-2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D-45F1-9B3A-2C62AE4E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727647"/>
        <c:axId val="481738207"/>
      </c:lineChart>
      <c:catAx>
        <c:axId val="4817276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738207"/>
        <c:crosses val="autoZero"/>
        <c:auto val="1"/>
        <c:lblAlgn val="ctr"/>
        <c:lblOffset val="100"/>
        <c:noMultiLvlLbl val="0"/>
      </c:catAx>
      <c:valAx>
        <c:axId val="481738207"/>
        <c:scaling>
          <c:orientation val="minMax"/>
          <c:max val="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72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 Buck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Planilha1!$B$11:$B$50</c:f>
              <c:numCache>
                <c:formatCode>General</c:formatCode>
                <c:ptCount val="4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7-458B-A35C-D88769EC16D1}"/>
            </c:ext>
          </c:extLst>
        </c:ser>
        <c:ser>
          <c:idx val="1"/>
          <c:order val="1"/>
          <c:tx>
            <c:strRef>
              <c:f>Planilha1!$B$11:$B$51</c:f>
              <c:strCache>
                <c:ptCount val="41"/>
                <c:pt idx="0">
                  <c:v>0</c:v>
                </c:pt>
                <c:pt idx="1">
                  <c:v>0,125</c:v>
                </c:pt>
                <c:pt idx="2">
                  <c:v>0,25</c:v>
                </c:pt>
                <c:pt idx="3">
                  <c:v>0,375</c:v>
                </c:pt>
                <c:pt idx="4">
                  <c:v>0,5</c:v>
                </c:pt>
                <c:pt idx="5">
                  <c:v>0,625</c:v>
                </c:pt>
                <c:pt idx="6">
                  <c:v>0,75</c:v>
                </c:pt>
                <c:pt idx="7">
                  <c:v>0,875</c:v>
                </c:pt>
                <c:pt idx="8">
                  <c:v>1</c:v>
                </c:pt>
                <c:pt idx="9">
                  <c:v>1,125</c:v>
                </c:pt>
                <c:pt idx="10">
                  <c:v>1,25</c:v>
                </c:pt>
                <c:pt idx="11">
                  <c:v>1,375</c:v>
                </c:pt>
                <c:pt idx="12">
                  <c:v>1,5</c:v>
                </c:pt>
                <c:pt idx="13">
                  <c:v>1,625</c:v>
                </c:pt>
                <c:pt idx="14">
                  <c:v>1,75</c:v>
                </c:pt>
                <c:pt idx="15">
                  <c:v>1,875</c:v>
                </c:pt>
                <c:pt idx="16">
                  <c:v>2</c:v>
                </c:pt>
                <c:pt idx="17">
                  <c:v>2,125</c:v>
                </c:pt>
                <c:pt idx="18">
                  <c:v>2,25</c:v>
                </c:pt>
                <c:pt idx="19">
                  <c:v>2,375</c:v>
                </c:pt>
                <c:pt idx="20">
                  <c:v>2,5</c:v>
                </c:pt>
                <c:pt idx="21">
                  <c:v>2,625</c:v>
                </c:pt>
                <c:pt idx="22">
                  <c:v>2,75</c:v>
                </c:pt>
                <c:pt idx="23">
                  <c:v>2,875</c:v>
                </c:pt>
                <c:pt idx="24">
                  <c:v>3</c:v>
                </c:pt>
                <c:pt idx="25">
                  <c:v>3,125</c:v>
                </c:pt>
                <c:pt idx="26">
                  <c:v>3,25</c:v>
                </c:pt>
                <c:pt idx="27">
                  <c:v>3,375</c:v>
                </c:pt>
                <c:pt idx="28">
                  <c:v>3,5</c:v>
                </c:pt>
                <c:pt idx="29">
                  <c:v>3,625</c:v>
                </c:pt>
                <c:pt idx="30">
                  <c:v>3,75</c:v>
                </c:pt>
                <c:pt idx="31">
                  <c:v>3,875</c:v>
                </c:pt>
                <c:pt idx="32">
                  <c:v>4</c:v>
                </c:pt>
                <c:pt idx="33">
                  <c:v>4,125</c:v>
                </c:pt>
                <c:pt idx="34">
                  <c:v>4,25</c:v>
                </c:pt>
                <c:pt idx="35">
                  <c:v>4,375</c:v>
                </c:pt>
                <c:pt idx="36">
                  <c:v>4,5</c:v>
                </c:pt>
                <c:pt idx="37">
                  <c:v>4,625</c:v>
                </c:pt>
                <c:pt idx="38">
                  <c:v>4,75</c:v>
                </c:pt>
                <c:pt idx="39">
                  <c:v>4,875</c:v>
                </c:pt>
                <c:pt idx="4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Planilha1!$B$11:$B$51</c:f>
              <c:numCache>
                <c:formatCode>General</c:formatCode>
                <c:ptCount val="4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7-458B-A35C-D88769EC1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098544"/>
        <c:axId val="772095184"/>
      </c:lineChart>
      <c:catAx>
        <c:axId val="772098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095184"/>
        <c:crosses val="autoZero"/>
        <c:auto val="1"/>
        <c:lblAlgn val="ctr"/>
        <c:lblOffset val="100"/>
        <c:noMultiLvlLbl val="0"/>
      </c:catAx>
      <c:valAx>
        <c:axId val="7720951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09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321606</xdr:colOff>
      <xdr:row>25</xdr:row>
      <xdr:rowOff>154511</xdr:rowOff>
    </xdr:from>
    <xdr:to>
      <xdr:col>11</xdr:col>
      <xdr:colOff>304273</xdr:colOff>
      <xdr:row>40</xdr:row>
      <xdr:rowOff>40211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667F6D-FD1A-1A23-DDA5-3B59C46C6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335018</xdr:colOff>
      <xdr:row>10</xdr:row>
      <xdr:rowOff>142547</xdr:rowOff>
    </xdr:from>
    <xdr:to>
      <xdr:col>11</xdr:col>
      <xdr:colOff>302173</xdr:colOff>
      <xdr:row>25</xdr:row>
      <xdr:rowOff>28247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9700B2-DECA-45E6-C433-65D1D21D2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19707</xdr:colOff>
      <xdr:row>10</xdr:row>
      <xdr:rowOff>96564</xdr:rowOff>
    </xdr:from>
    <xdr:to>
      <xdr:col>19</xdr:col>
      <xdr:colOff>315311</xdr:colOff>
      <xdr:row>24</xdr:row>
      <xdr:rowOff>172764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F43F51-3E52-0789-CBD5-25AEB8399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0671-206C-4305-B271-68060869CC97}">
  <dimension ref="A3:S51"/>
  <sheetViews>
    <sheetView tabSelected="1" topLeftCell="P4" zoomScale="145" zoomScaleNormal="145" workbookViewId="0">
      <selection activeCell="S4" sqref="S4"/>
    </sheetView>
  </sheetViews>
  <sheetFormatPr defaultRowHeight="15" x14ac:dyDescent="0.25"/>
  <cols>
    <col min="3" max="3" width="9.140625" customWidth="1"/>
    <col min="7" max="7" width="10.5703125" customWidth="1"/>
    <col min="9" max="9" width="12.7109375" customWidth="1"/>
  </cols>
  <sheetData>
    <row r="3" spans="1:19" x14ac:dyDescent="0.25">
      <c r="N3" s="1" t="s">
        <v>0</v>
      </c>
      <c r="O3" s="1" t="s">
        <v>1</v>
      </c>
      <c r="P3" s="1" t="s">
        <v>2</v>
      </c>
      <c r="Q3" s="1" t="s">
        <v>3</v>
      </c>
      <c r="R3" s="1" t="s">
        <v>4</v>
      </c>
      <c r="S3" s="1" t="s">
        <v>5</v>
      </c>
    </row>
    <row r="4" spans="1:19" x14ac:dyDescent="0.25">
      <c r="L4" s="8"/>
      <c r="N4" s="5">
        <f>(O4*(1+(Q4/R4))-(Q4/S4)*(P4-O4))</f>
        <v>4.1524210280236673E-2</v>
      </c>
      <c r="O4" s="2">
        <v>1</v>
      </c>
      <c r="P4" s="4">
        <v>5</v>
      </c>
      <c r="Q4" s="2">
        <v>820000</v>
      </c>
      <c r="R4" s="2">
        <v>18700</v>
      </c>
      <c r="S4" s="3">
        <v>73200</v>
      </c>
    </row>
    <row r="5" spans="1:19" x14ac:dyDescent="0.25">
      <c r="N5" s="6">
        <f>(O4*(1+(Q4/R4))-(Q4/S4)*(P5-O4))</f>
        <v>56.052453172028876</v>
      </c>
      <c r="O5" s="7"/>
      <c r="P5" s="6">
        <v>0</v>
      </c>
      <c r="Q5" s="7"/>
      <c r="R5" s="2">
        <v>14474</v>
      </c>
      <c r="S5" s="3">
        <v>56607</v>
      </c>
    </row>
    <row r="7" spans="1:19" x14ac:dyDescent="0.25">
      <c r="G7" s="1" t="s">
        <v>0</v>
      </c>
      <c r="H7" s="1" t="s">
        <v>1</v>
      </c>
      <c r="I7" s="1" t="s">
        <v>2</v>
      </c>
      <c r="J7" s="1" t="s">
        <v>3</v>
      </c>
      <c r="K7" s="1" t="s">
        <v>4</v>
      </c>
      <c r="L7" s="1" t="s">
        <v>5</v>
      </c>
      <c r="N7" s="1" t="s">
        <v>0</v>
      </c>
      <c r="O7" s="1" t="s">
        <v>1</v>
      </c>
      <c r="P7" s="1" t="s">
        <v>2</v>
      </c>
      <c r="Q7" s="1" t="s">
        <v>3</v>
      </c>
      <c r="R7" s="1" t="s">
        <v>4</v>
      </c>
      <c r="S7" s="1" t="s">
        <v>5</v>
      </c>
    </row>
    <row r="8" spans="1:19" x14ac:dyDescent="0.25">
      <c r="G8" s="5">
        <f>(H8*(1+(J8/K8))-(J8/L8)*(I8-H8))</f>
        <v>-4.9999999999997158E-2</v>
      </c>
      <c r="H8" s="2">
        <v>1</v>
      </c>
      <c r="I8" s="4">
        <v>5</v>
      </c>
      <c r="J8" s="2">
        <v>560000</v>
      </c>
      <c r="K8" s="2">
        <v>12800</v>
      </c>
      <c r="L8" s="3">
        <v>50000</v>
      </c>
      <c r="N8" s="5">
        <f>(O8*(1+(Q8/R8))-(Q8/S8)*(P8-O8))</f>
        <v>1.2964375204269629E-2</v>
      </c>
      <c r="O8" s="2">
        <v>1</v>
      </c>
      <c r="P8" s="4">
        <v>5</v>
      </c>
      <c r="Q8" s="2">
        <v>604000</v>
      </c>
      <c r="R8" s="2">
        <v>13700</v>
      </c>
      <c r="S8" s="3">
        <v>53600</v>
      </c>
    </row>
    <row r="9" spans="1:19" x14ac:dyDescent="0.25">
      <c r="D9">
        <v>24</v>
      </c>
      <c r="G9" s="6">
        <f>(H8*(1+(J8/K8))-(J8/L8)*(I9-H8))</f>
        <v>55.95</v>
      </c>
      <c r="H9" s="7"/>
      <c r="I9" s="6">
        <v>0</v>
      </c>
      <c r="J9" s="7"/>
      <c r="K9" s="2">
        <v>9178</v>
      </c>
      <c r="L9" s="3">
        <v>35892</v>
      </c>
      <c r="N9" s="6">
        <f>(O8*(1+(Q8/R8))-(Q8/S8)*(P9-O8))</f>
        <v>56.356247957293817</v>
      </c>
      <c r="O9" s="7"/>
      <c r="P9" s="6">
        <v>0</v>
      </c>
      <c r="Q9" s="7"/>
      <c r="R9" s="2">
        <v>13789</v>
      </c>
      <c r="S9" s="3">
        <v>53928</v>
      </c>
    </row>
    <row r="10" spans="1:19" x14ac:dyDescent="0.25">
      <c r="A10" t="s">
        <v>6</v>
      </c>
      <c r="B10" t="s">
        <v>7</v>
      </c>
      <c r="C10" t="s">
        <v>0</v>
      </c>
      <c r="D10" t="s">
        <v>8</v>
      </c>
    </row>
    <row r="11" spans="1:19" x14ac:dyDescent="0.25">
      <c r="A11">
        <v>4</v>
      </c>
      <c r="B11">
        <v>0</v>
      </c>
      <c r="C11">
        <f>44.75-(11.2*(B11-1))</f>
        <v>55.95</v>
      </c>
      <c r="D11">
        <f>D9*B11/5</f>
        <v>0</v>
      </c>
    </row>
    <row r="12" spans="1:19" x14ac:dyDescent="0.25">
      <c r="A12">
        <v>4.4000000000000004</v>
      </c>
      <c r="B12">
        <v>0.125</v>
      </c>
      <c r="C12">
        <f t="shared" ref="C12:C51" si="0">44.75-(11.2*(B12-1))</f>
        <v>54.55</v>
      </c>
      <c r="D12">
        <f>D9*B12/5</f>
        <v>0.6</v>
      </c>
    </row>
    <row r="13" spans="1:19" x14ac:dyDescent="0.25">
      <c r="A13">
        <v>4.8</v>
      </c>
      <c r="B13">
        <v>0.25</v>
      </c>
      <c r="C13">
        <f t="shared" si="0"/>
        <v>53.15</v>
      </c>
      <c r="D13">
        <f>D9*B13/5</f>
        <v>1.2</v>
      </c>
    </row>
    <row r="14" spans="1:19" x14ac:dyDescent="0.25">
      <c r="A14">
        <v>5.2</v>
      </c>
      <c r="B14">
        <v>0.375</v>
      </c>
      <c r="C14">
        <f t="shared" si="0"/>
        <v>51.75</v>
      </c>
      <c r="D14">
        <f>D9*B14/5</f>
        <v>1.8</v>
      </c>
    </row>
    <row r="15" spans="1:19" x14ac:dyDescent="0.25">
      <c r="A15">
        <v>5.6</v>
      </c>
      <c r="B15">
        <v>0.5</v>
      </c>
      <c r="C15">
        <f t="shared" si="0"/>
        <v>50.35</v>
      </c>
      <c r="D15">
        <f>D9*B15/5</f>
        <v>2.4</v>
      </c>
    </row>
    <row r="16" spans="1:19" x14ac:dyDescent="0.25">
      <c r="A16">
        <v>6</v>
      </c>
      <c r="B16">
        <v>0.625</v>
      </c>
      <c r="C16">
        <f t="shared" si="0"/>
        <v>48.95</v>
      </c>
      <c r="D16">
        <f>D9*B16/5</f>
        <v>3</v>
      </c>
    </row>
    <row r="17" spans="1:4" x14ac:dyDescent="0.25">
      <c r="A17">
        <v>6.4</v>
      </c>
      <c r="B17">
        <v>0.75</v>
      </c>
      <c r="C17">
        <f t="shared" si="0"/>
        <v>47.55</v>
      </c>
      <c r="D17">
        <f>D9*B17/5</f>
        <v>3.6</v>
      </c>
    </row>
    <row r="18" spans="1:4" x14ac:dyDescent="0.25">
      <c r="A18">
        <v>6.8</v>
      </c>
      <c r="B18">
        <v>0.875</v>
      </c>
      <c r="C18">
        <f t="shared" si="0"/>
        <v>46.15</v>
      </c>
      <c r="D18">
        <f>D9*B18/5</f>
        <v>4.2</v>
      </c>
    </row>
    <row r="19" spans="1:4" x14ac:dyDescent="0.25">
      <c r="A19">
        <v>7.2</v>
      </c>
      <c r="B19">
        <v>1</v>
      </c>
      <c r="C19">
        <f t="shared" si="0"/>
        <v>44.75</v>
      </c>
      <c r="D19">
        <f>D9*B19/5</f>
        <v>4.8</v>
      </c>
    </row>
    <row r="20" spans="1:4" x14ac:dyDescent="0.25">
      <c r="A20">
        <v>7.6</v>
      </c>
      <c r="B20">
        <v>1.125</v>
      </c>
      <c r="C20">
        <f t="shared" si="0"/>
        <v>43.35</v>
      </c>
      <c r="D20">
        <f>D9*B20/5</f>
        <v>5.4</v>
      </c>
    </row>
    <row r="21" spans="1:4" x14ac:dyDescent="0.25">
      <c r="A21">
        <v>8</v>
      </c>
      <c r="B21">
        <v>1.25</v>
      </c>
      <c r="C21">
        <f t="shared" si="0"/>
        <v>41.95</v>
      </c>
      <c r="D21">
        <f>D9*B21/5</f>
        <v>6</v>
      </c>
    </row>
    <row r="22" spans="1:4" x14ac:dyDescent="0.25">
      <c r="A22">
        <v>8.4</v>
      </c>
      <c r="B22">
        <v>1.375</v>
      </c>
      <c r="C22">
        <f t="shared" si="0"/>
        <v>40.549999999999997</v>
      </c>
      <c r="D22">
        <f>D9*B22/5</f>
        <v>6.6</v>
      </c>
    </row>
    <row r="23" spans="1:4" x14ac:dyDescent="0.25">
      <c r="A23">
        <v>8.8000000000000007</v>
      </c>
      <c r="B23">
        <v>1.5</v>
      </c>
      <c r="C23">
        <f t="shared" si="0"/>
        <v>39.15</v>
      </c>
      <c r="D23">
        <f>D9*B23/5</f>
        <v>7.2</v>
      </c>
    </row>
    <row r="24" spans="1:4" x14ac:dyDescent="0.25">
      <c r="A24">
        <v>9.1999999999999993</v>
      </c>
      <c r="B24">
        <v>1.625</v>
      </c>
      <c r="C24">
        <f t="shared" si="0"/>
        <v>37.75</v>
      </c>
      <c r="D24">
        <f>D9*B24/5</f>
        <v>7.8</v>
      </c>
    </row>
    <row r="25" spans="1:4" x14ac:dyDescent="0.25">
      <c r="A25">
        <v>9.6</v>
      </c>
      <c r="B25">
        <v>1.75</v>
      </c>
      <c r="C25">
        <f t="shared" si="0"/>
        <v>36.35</v>
      </c>
      <c r="D25">
        <f>D9*B25/5</f>
        <v>8.4</v>
      </c>
    </row>
    <row r="26" spans="1:4" x14ac:dyDescent="0.25">
      <c r="A26">
        <v>10</v>
      </c>
      <c r="B26">
        <v>1.875</v>
      </c>
      <c r="C26">
        <f t="shared" si="0"/>
        <v>34.950000000000003</v>
      </c>
      <c r="D26">
        <f>D9*B26/5</f>
        <v>9</v>
      </c>
    </row>
    <row r="27" spans="1:4" x14ac:dyDescent="0.25">
      <c r="A27">
        <v>10.4</v>
      </c>
      <c r="B27">
        <v>2</v>
      </c>
      <c r="C27">
        <f t="shared" si="0"/>
        <v>33.549999999999997</v>
      </c>
      <c r="D27">
        <f>D9*B27/5</f>
        <v>9.6</v>
      </c>
    </row>
    <row r="28" spans="1:4" x14ac:dyDescent="0.25">
      <c r="A28">
        <v>10.8</v>
      </c>
      <c r="B28">
        <v>2.125</v>
      </c>
      <c r="C28">
        <f t="shared" si="0"/>
        <v>32.15</v>
      </c>
      <c r="D28">
        <f>D9*B28/5</f>
        <v>10.199999999999999</v>
      </c>
    </row>
    <row r="29" spans="1:4" x14ac:dyDescent="0.25">
      <c r="A29">
        <v>11.2</v>
      </c>
      <c r="B29">
        <v>2.25</v>
      </c>
      <c r="C29">
        <f t="shared" si="0"/>
        <v>30.75</v>
      </c>
      <c r="D29">
        <f>D9*B29/5</f>
        <v>10.8</v>
      </c>
    </row>
    <row r="30" spans="1:4" x14ac:dyDescent="0.25">
      <c r="A30">
        <v>11.6</v>
      </c>
      <c r="B30">
        <v>2.375</v>
      </c>
      <c r="C30">
        <f t="shared" si="0"/>
        <v>29.35</v>
      </c>
      <c r="D30">
        <f>D9*B30/5</f>
        <v>11.4</v>
      </c>
    </row>
    <row r="31" spans="1:4" x14ac:dyDescent="0.25">
      <c r="A31">
        <v>12</v>
      </c>
      <c r="B31">
        <v>2.5</v>
      </c>
      <c r="C31">
        <f t="shared" si="0"/>
        <v>27.950000000000003</v>
      </c>
      <c r="D31">
        <f>D9*B31/5</f>
        <v>12</v>
      </c>
    </row>
    <row r="32" spans="1:4" x14ac:dyDescent="0.25">
      <c r="A32">
        <v>12.4</v>
      </c>
      <c r="B32">
        <v>2.625</v>
      </c>
      <c r="C32">
        <f t="shared" si="0"/>
        <v>26.55</v>
      </c>
      <c r="D32">
        <f>D9*B32/5</f>
        <v>12.6</v>
      </c>
    </row>
    <row r="33" spans="1:4" x14ac:dyDescent="0.25">
      <c r="A33">
        <v>12.8</v>
      </c>
      <c r="B33">
        <v>2.75</v>
      </c>
      <c r="C33">
        <f t="shared" si="0"/>
        <v>25.150000000000002</v>
      </c>
      <c r="D33">
        <f>D9*B33/5</f>
        <v>13.2</v>
      </c>
    </row>
    <row r="34" spans="1:4" x14ac:dyDescent="0.25">
      <c r="A34">
        <v>13.2</v>
      </c>
      <c r="B34">
        <v>2.875</v>
      </c>
      <c r="C34">
        <f t="shared" si="0"/>
        <v>23.75</v>
      </c>
      <c r="D34">
        <f>D9*B34/5</f>
        <v>13.8</v>
      </c>
    </row>
    <row r="35" spans="1:4" x14ac:dyDescent="0.25">
      <c r="A35">
        <v>13.6</v>
      </c>
      <c r="B35">
        <v>3</v>
      </c>
      <c r="C35">
        <f t="shared" si="0"/>
        <v>22.35</v>
      </c>
      <c r="D35">
        <f>D9*B35/5</f>
        <v>14.4</v>
      </c>
    </row>
    <row r="36" spans="1:4" x14ac:dyDescent="0.25">
      <c r="A36">
        <v>14</v>
      </c>
      <c r="B36">
        <v>3.125</v>
      </c>
      <c r="C36">
        <f t="shared" si="0"/>
        <v>20.950000000000003</v>
      </c>
      <c r="D36">
        <f>D9*B36/5</f>
        <v>15</v>
      </c>
    </row>
    <row r="37" spans="1:4" x14ac:dyDescent="0.25">
      <c r="A37">
        <v>14.4</v>
      </c>
      <c r="B37">
        <v>3.25</v>
      </c>
      <c r="C37">
        <f t="shared" si="0"/>
        <v>19.55</v>
      </c>
      <c r="D37">
        <f>D9*B37/5</f>
        <v>15.6</v>
      </c>
    </row>
    <row r="38" spans="1:4" x14ac:dyDescent="0.25">
      <c r="A38">
        <v>14.8</v>
      </c>
      <c r="B38">
        <v>3.375</v>
      </c>
      <c r="C38">
        <f t="shared" si="0"/>
        <v>18.150000000000002</v>
      </c>
      <c r="D38">
        <f>D9*B38/5</f>
        <v>16.2</v>
      </c>
    </row>
    <row r="39" spans="1:4" x14ac:dyDescent="0.25">
      <c r="A39">
        <v>15.2</v>
      </c>
      <c r="B39">
        <v>3.5</v>
      </c>
      <c r="C39">
        <f t="shared" si="0"/>
        <v>16.75</v>
      </c>
      <c r="D39">
        <f>D9*B39/5</f>
        <v>16.8</v>
      </c>
    </row>
    <row r="40" spans="1:4" x14ac:dyDescent="0.25">
      <c r="A40">
        <v>15.6</v>
      </c>
      <c r="B40">
        <v>3.625</v>
      </c>
      <c r="C40">
        <f t="shared" si="0"/>
        <v>15.350000000000001</v>
      </c>
      <c r="D40">
        <f>D9*B40/5</f>
        <v>17.399999999999999</v>
      </c>
    </row>
    <row r="41" spans="1:4" x14ac:dyDescent="0.25">
      <c r="A41">
        <v>16</v>
      </c>
      <c r="B41">
        <v>3.75</v>
      </c>
      <c r="C41">
        <f t="shared" si="0"/>
        <v>13.950000000000003</v>
      </c>
      <c r="D41">
        <f>D9*B41/5</f>
        <v>18</v>
      </c>
    </row>
    <row r="42" spans="1:4" x14ac:dyDescent="0.25">
      <c r="A42">
        <v>16.399999999999999</v>
      </c>
      <c r="B42">
        <v>3.875</v>
      </c>
      <c r="C42">
        <f t="shared" si="0"/>
        <v>12.550000000000004</v>
      </c>
      <c r="D42">
        <f>D9*B42/5</f>
        <v>18.600000000000001</v>
      </c>
    </row>
    <row r="43" spans="1:4" x14ac:dyDescent="0.25">
      <c r="A43">
        <v>16.8</v>
      </c>
      <c r="B43">
        <v>4</v>
      </c>
      <c r="C43">
        <f t="shared" si="0"/>
        <v>11.150000000000006</v>
      </c>
      <c r="D43">
        <f>D9*B43/5</f>
        <v>19.2</v>
      </c>
    </row>
    <row r="44" spans="1:4" x14ac:dyDescent="0.25">
      <c r="A44">
        <v>17.2</v>
      </c>
      <c r="B44">
        <v>4.125</v>
      </c>
      <c r="C44">
        <f t="shared" si="0"/>
        <v>9.75</v>
      </c>
      <c r="D44">
        <f>D9*B44/5</f>
        <v>19.8</v>
      </c>
    </row>
    <row r="45" spans="1:4" x14ac:dyDescent="0.25">
      <c r="A45">
        <v>17.600000000000001</v>
      </c>
      <c r="B45">
        <v>4.25</v>
      </c>
      <c r="C45">
        <f t="shared" si="0"/>
        <v>8.3500000000000014</v>
      </c>
      <c r="D45">
        <f>D9*B45/5</f>
        <v>20.399999999999999</v>
      </c>
    </row>
    <row r="46" spans="1:4" x14ac:dyDescent="0.25">
      <c r="A46">
        <v>18</v>
      </c>
      <c r="B46">
        <v>4.375</v>
      </c>
      <c r="C46">
        <f t="shared" si="0"/>
        <v>6.9500000000000028</v>
      </c>
      <c r="D46">
        <f>D9*B46/5</f>
        <v>21</v>
      </c>
    </row>
    <row r="47" spans="1:4" x14ac:dyDescent="0.25">
      <c r="A47">
        <v>18.399999999999999</v>
      </c>
      <c r="B47">
        <v>4.5</v>
      </c>
      <c r="C47">
        <f t="shared" si="0"/>
        <v>5.5500000000000043</v>
      </c>
      <c r="D47">
        <f>D9*B47/5</f>
        <v>21.6</v>
      </c>
    </row>
    <row r="48" spans="1:4" x14ac:dyDescent="0.25">
      <c r="A48">
        <v>18.8</v>
      </c>
      <c r="B48">
        <v>4.625</v>
      </c>
      <c r="C48">
        <f t="shared" si="0"/>
        <v>4.1500000000000057</v>
      </c>
      <c r="D48">
        <f>D9*B48/5</f>
        <v>22.2</v>
      </c>
    </row>
    <row r="49" spans="1:4" x14ac:dyDescent="0.25">
      <c r="A49">
        <v>19.2</v>
      </c>
      <c r="B49">
        <v>4.75</v>
      </c>
      <c r="C49">
        <f t="shared" si="0"/>
        <v>2.75</v>
      </c>
      <c r="D49">
        <f>D9*B49/5</f>
        <v>22.8</v>
      </c>
    </row>
    <row r="50" spans="1:4" x14ac:dyDescent="0.25">
      <c r="A50">
        <v>19.600000000000001</v>
      </c>
      <c r="B50">
        <v>4.875</v>
      </c>
      <c r="C50">
        <f t="shared" si="0"/>
        <v>1.3500000000000014</v>
      </c>
      <c r="D50">
        <f>D9*B50/5</f>
        <v>23.4</v>
      </c>
    </row>
    <row r="51" spans="1:4" x14ac:dyDescent="0.25">
      <c r="A51">
        <v>20</v>
      </c>
      <c r="B51">
        <v>5</v>
      </c>
      <c r="C51">
        <f t="shared" si="0"/>
        <v>-4.9999999999997158E-2</v>
      </c>
      <c r="D51">
        <f>D9*B51/5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Galvão</dc:creator>
  <cp:lastModifiedBy>Mateus Galvão</cp:lastModifiedBy>
  <dcterms:created xsi:type="dcterms:W3CDTF">2024-01-28T16:42:00Z</dcterms:created>
  <dcterms:modified xsi:type="dcterms:W3CDTF">2024-11-03T14:19:29Z</dcterms:modified>
</cp:coreProperties>
</file>